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maina\Documents\Upskilled\Excel\Project-Predicting restaurant tips using predictive analysis in excel\"/>
    </mc:Choice>
  </mc:AlternateContent>
  <xr:revisionPtr revIDLastSave="0" documentId="13_ncr:1_{32CA4107-D109-4417-891F-517FE849135C}" xr6:coauthVersionLast="47" xr6:coauthVersionMax="47" xr10:uidLastSave="{00000000-0000-0000-0000-000000000000}"/>
  <bookViews>
    <workbookView xWindow="-120" yWindow="-120" windowWidth="28965" windowHeight="13635" activeTab="1" xr2:uid="{E39F1B53-3127-4D6C-88BD-079CCE5E8692}"/>
  </bookViews>
  <sheets>
    <sheet name="tips_worksheet" sheetId="1" r:id="rId1"/>
    <sheet name="tips_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AH4" i="1" l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" i="1"/>
  <c r="AB4" i="1"/>
  <c r="AB8" i="1"/>
  <c r="AB12" i="1"/>
  <c r="AB16" i="1"/>
  <c r="AB20" i="1"/>
  <c r="AB24" i="1"/>
  <c r="AB28" i="1"/>
  <c r="AB32" i="1"/>
  <c r="AB36" i="1"/>
  <c r="AB40" i="1"/>
  <c r="AB44" i="1"/>
  <c r="AB48" i="1"/>
  <c r="AB52" i="1"/>
  <c r="AB56" i="1"/>
  <c r="AB60" i="1"/>
  <c r="AB64" i="1"/>
  <c r="AB68" i="1"/>
  <c r="AB72" i="1"/>
  <c r="AB76" i="1"/>
  <c r="AB80" i="1"/>
  <c r="AB84" i="1"/>
  <c r="AB88" i="1"/>
  <c r="AB92" i="1"/>
  <c r="AB96" i="1"/>
  <c r="AB100" i="1"/>
  <c r="AB104" i="1"/>
  <c r="AB108" i="1"/>
  <c r="AB112" i="1"/>
  <c r="AB116" i="1"/>
  <c r="AB120" i="1"/>
  <c r="AB124" i="1"/>
  <c r="AB128" i="1"/>
  <c r="AB132" i="1"/>
  <c r="AB136" i="1"/>
  <c r="AB140" i="1"/>
  <c r="AB144" i="1"/>
  <c r="AB148" i="1"/>
  <c r="AB152" i="1"/>
  <c r="AB156" i="1"/>
  <c r="AB160" i="1"/>
  <c r="AB164" i="1"/>
  <c r="AB168" i="1"/>
  <c r="AB172" i="1"/>
  <c r="AB176" i="1"/>
  <c r="AB180" i="1"/>
  <c r="AB184" i="1"/>
  <c r="AB188" i="1"/>
  <c r="AB192" i="1"/>
  <c r="AB196" i="1"/>
  <c r="AB200" i="1"/>
  <c r="AB204" i="1"/>
  <c r="AB208" i="1"/>
  <c r="AB212" i="1"/>
  <c r="AB216" i="1"/>
  <c r="AB220" i="1"/>
  <c r="AB223" i="1"/>
  <c r="AB224" i="1"/>
  <c r="AB227" i="1"/>
  <c r="AB228" i="1"/>
  <c r="AB231" i="1"/>
  <c r="AB232" i="1"/>
  <c r="AB235" i="1"/>
  <c r="AB236" i="1"/>
  <c r="AB239" i="1"/>
  <c r="AB240" i="1"/>
  <c r="AB243" i="1"/>
  <c r="AB24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" i="1"/>
  <c r="AA3" i="1"/>
  <c r="AB3" i="1" s="1"/>
  <c r="AA4" i="1"/>
  <c r="AA5" i="1"/>
  <c r="AB5" i="1" s="1"/>
  <c r="AA6" i="1"/>
  <c r="AB6" i="1" s="1"/>
  <c r="AA7" i="1"/>
  <c r="AB7" i="1" s="1"/>
  <c r="AA8" i="1"/>
  <c r="AA9" i="1"/>
  <c r="AB9" i="1" s="1"/>
  <c r="AA10" i="1"/>
  <c r="AB10" i="1" s="1"/>
  <c r="AA11" i="1"/>
  <c r="AB11" i="1" s="1"/>
  <c r="AA12" i="1"/>
  <c r="AA13" i="1"/>
  <c r="AB13" i="1" s="1"/>
  <c r="AA14" i="1"/>
  <c r="AB14" i="1" s="1"/>
  <c r="AA15" i="1"/>
  <c r="AB15" i="1" s="1"/>
  <c r="AA16" i="1"/>
  <c r="AA17" i="1"/>
  <c r="AB17" i="1" s="1"/>
  <c r="AA18" i="1"/>
  <c r="AB18" i="1" s="1"/>
  <c r="AA19" i="1"/>
  <c r="AB19" i="1" s="1"/>
  <c r="AA20" i="1"/>
  <c r="AA21" i="1"/>
  <c r="AB21" i="1" s="1"/>
  <c r="AA22" i="1"/>
  <c r="AB22" i="1" s="1"/>
  <c r="AA23" i="1"/>
  <c r="AB23" i="1" s="1"/>
  <c r="AA24" i="1"/>
  <c r="AA25" i="1"/>
  <c r="AB25" i="1" s="1"/>
  <c r="AA26" i="1"/>
  <c r="AB26" i="1" s="1"/>
  <c r="AA27" i="1"/>
  <c r="AB27" i="1" s="1"/>
  <c r="AA28" i="1"/>
  <c r="AA29" i="1"/>
  <c r="AB29" i="1" s="1"/>
  <c r="AA30" i="1"/>
  <c r="AB30" i="1" s="1"/>
  <c r="AA31" i="1"/>
  <c r="AB31" i="1" s="1"/>
  <c r="AA32" i="1"/>
  <c r="AA33" i="1"/>
  <c r="AB33" i="1" s="1"/>
  <c r="AA34" i="1"/>
  <c r="AB34" i="1" s="1"/>
  <c r="AA35" i="1"/>
  <c r="AB35" i="1" s="1"/>
  <c r="AA36" i="1"/>
  <c r="AA37" i="1"/>
  <c r="AB37" i="1" s="1"/>
  <c r="AA38" i="1"/>
  <c r="AB38" i="1" s="1"/>
  <c r="AA39" i="1"/>
  <c r="AB39" i="1" s="1"/>
  <c r="AA40" i="1"/>
  <c r="AA41" i="1"/>
  <c r="AB41" i="1" s="1"/>
  <c r="AA42" i="1"/>
  <c r="AB42" i="1" s="1"/>
  <c r="AA43" i="1"/>
  <c r="AB43" i="1" s="1"/>
  <c r="AA44" i="1"/>
  <c r="AA45" i="1"/>
  <c r="AB45" i="1" s="1"/>
  <c r="AA46" i="1"/>
  <c r="AB46" i="1" s="1"/>
  <c r="AA47" i="1"/>
  <c r="AB47" i="1" s="1"/>
  <c r="AA48" i="1"/>
  <c r="AA49" i="1"/>
  <c r="AB49" i="1" s="1"/>
  <c r="AA50" i="1"/>
  <c r="AB50" i="1" s="1"/>
  <c r="AA51" i="1"/>
  <c r="AB51" i="1" s="1"/>
  <c r="AA52" i="1"/>
  <c r="AA53" i="1"/>
  <c r="AB53" i="1" s="1"/>
  <c r="AA54" i="1"/>
  <c r="AB54" i="1" s="1"/>
  <c r="AA55" i="1"/>
  <c r="AB55" i="1" s="1"/>
  <c r="AA56" i="1"/>
  <c r="AA57" i="1"/>
  <c r="AB57" i="1" s="1"/>
  <c r="AA58" i="1"/>
  <c r="AB58" i="1" s="1"/>
  <c r="AA59" i="1"/>
  <c r="AB59" i="1" s="1"/>
  <c r="AA60" i="1"/>
  <c r="AA61" i="1"/>
  <c r="AB61" i="1" s="1"/>
  <c r="AA62" i="1"/>
  <c r="AB62" i="1" s="1"/>
  <c r="AA63" i="1"/>
  <c r="AB63" i="1" s="1"/>
  <c r="AA64" i="1"/>
  <c r="AA65" i="1"/>
  <c r="AB65" i="1" s="1"/>
  <c r="AA66" i="1"/>
  <c r="AB66" i="1" s="1"/>
  <c r="AA67" i="1"/>
  <c r="AB67" i="1" s="1"/>
  <c r="AA68" i="1"/>
  <c r="AA69" i="1"/>
  <c r="AB69" i="1" s="1"/>
  <c r="AA70" i="1"/>
  <c r="AB70" i="1" s="1"/>
  <c r="AA71" i="1"/>
  <c r="AB71" i="1" s="1"/>
  <c r="AA72" i="1"/>
  <c r="AA73" i="1"/>
  <c r="AB73" i="1" s="1"/>
  <c r="AA74" i="1"/>
  <c r="AB74" i="1" s="1"/>
  <c r="AA75" i="1"/>
  <c r="AB75" i="1" s="1"/>
  <c r="AA76" i="1"/>
  <c r="AA77" i="1"/>
  <c r="AB77" i="1" s="1"/>
  <c r="AA78" i="1"/>
  <c r="AB78" i="1" s="1"/>
  <c r="AA79" i="1"/>
  <c r="AB79" i="1" s="1"/>
  <c r="AA80" i="1"/>
  <c r="AA81" i="1"/>
  <c r="AB81" i="1" s="1"/>
  <c r="AA82" i="1"/>
  <c r="AB82" i="1" s="1"/>
  <c r="AA83" i="1"/>
  <c r="AB83" i="1" s="1"/>
  <c r="AA84" i="1"/>
  <c r="AA85" i="1"/>
  <c r="AB85" i="1" s="1"/>
  <c r="AA86" i="1"/>
  <c r="AB86" i="1" s="1"/>
  <c r="AA87" i="1"/>
  <c r="AB87" i="1" s="1"/>
  <c r="AA88" i="1"/>
  <c r="AA89" i="1"/>
  <c r="AB89" i="1" s="1"/>
  <c r="AA90" i="1"/>
  <c r="AB90" i="1" s="1"/>
  <c r="AA91" i="1"/>
  <c r="AB91" i="1" s="1"/>
  <c r="AA92" i="1"/>
  <c r="AA93" i="1"/>
  <c r="AB93" i="1" s="1"/>
  <c r="AA94" i="1"/>
  <c r="AB94" i="1" s="1"/>
  <c r="AA95" i="1"/>
  <c r="AB95" i="1" s="1"/>
  <c r="AA96" i="1"/>
  <c r="AA97" i="1"/>
  <c r="AB97" i="1" s="1"/>
  <c r="AA98" i="1"/>
  <c r="AB98" i="1" s="1"/>
  <c r="AA99" i="1"/>
  <c r="AB99" i="1" s="1"/>
  <c r="AA100" i="1"/>
  <c r="AA101" i="1"/>
  <c r="AB101" i="1" s="1"/>
  <c r="AA102" i="1"/>
  <c r="AB102" i="1" s="1"/>
  <c r="AA103" i="1"/>
  <c r="AB103" i="1" s="1"/>
  <c r="AA104" i="1"/>
  <c r="AA105" i="1"/>
  <c r="AB105" i="1" s="1"/>
  <c r="AA106" i="1"/>
  <c r="AB106" i="1" s="1"/>
  <c r="AA107" i="1"/>
  <c r="AB107" i="1" s="1"/>
  <c r="AA108" i="1"/>
  <c r="AA109" i="1"/>
  <c r="AB109" i="1" s="1"/>
  <c r="AA110" i="1"/>
  <c r="AB110" i="1" s="1"/>
  <c r="AA111" i="1"/>
  <c r="AB111" i="1" s="1"/>
  <c r="AA112" i="1"/>
  <c r="AA113" i="1"/>
  <c r="AB113" i="1" s="1"/>
  <c r="AA114" i="1"/>
  <c r="AB114" i="1" s="1"/>
  <c r="AA115" i="1"/>
  <c r="AB115" i="1" s="1"/>
  <c r="AA116" i="1"/>
  <c r="AA117" i="1"/>
  <c r="AB117" i="1" s="1"/>
  <c r="AA118" i="1"/>
  <c r="AB118" i="1" s="1"/>
  <c r="AA119" i="1"/>
  <c r="AB119" i="1" s="1"/>
  <c r="AA120" i="1"/>
  <c r="AA121" i="1"/>
  <c r="AB121" i="1" s="1"/>
  <c r="AA122" i="1"/>
  <c r="AB122" i="1" s="1"/>
  <c r="AA123" i="1"/>
  <c r="AB123" i="1" s="1"/>
  <c r="AA124" i="1"/>
  <c r="AA125" i="1"/>
  <c r="AB125" i="1" s="1"/>
  <c r="AA126" i="1"/>
  <c r="AB126" i="1" s="1"/>
  <c r="AA127" i="1"/>
  <c r="AB127" i="1" s="1"/>
  <c r="AA128" i="1"/>
  <c r="AA129" i="1"/>
  <c r="AB129" i="1" s="1"/>
  <c r="AA130" i="1"/>
  <c r="AB130" i="1" s="1"/>
  <c r="AA131" i="1"/>
  <c r="AB131" i="1" s="1"/>
  <c r="AA132" i="1"/>
  <c r="AA133" i="1"/>
  <c r="AB133" i="1" s="1"/>
  <c r="AA134" i="1"/>
  <c r="AB134" i="1" s="1"/>
  <c r="AA135" i="1"/>
  <c r="AB135" i="1" s="1"/>
  <c r="AA136" i="1"/>
  <c r="AA137" i="1"/>
  <c r="AB137" i="1" s="1"/>
  <c r="AA138" i="1"/>
  <c r="AB138" i="1" s="1"/>
  <c r="AA139" i="1"/>
  <c r="AB139" i="1" s="1"/>
  <c r="AA140" i="1"/>
  <c r="AA141" i="1"/>
  <c r="AB141" i="1" s="1"/>
  <c r="AA142" i="1"/>
  <c r="AB142" i="1" s="1"/>
  <c r="AA143" i="1"/>
  <c r="AB143" i="1" s="1"/>
  <c r="AA144" i="1"/>
  <c r="AA145" i="1"/>
  <c r="AB145" i="1" s="1"/>
  <c r="AA146" i="1"/>
  <c r="AB146" i="1" s="1"/>
  <c r="AA147" i="1"/>
  <c r="AB147" i="1" s="1"/>
  <c r="AA148" i="1"/>
  <c r="AA149" i="1"/>
  <c r="AB149" i="1" s="1"/>
  <c r="AA150" i="1"/>
  <c r="AB150" i="1" s="1"/>
  <c r="AA151" i="1"/>
  <c r="AB151" i="1" s="1"/>
  <c r="AA152" i="1"/>
  <c r="AA153" i="1"/>
  <c r="AB153" i="1" s="1"/>
  <c r="AA154" i="1"/>
  <c r="AB154" i="1" s="1"/>
  <c r="AA155" i="1"/>
  <c r="AB155" i="1" s="1"/>
  <c r="AA156" i="1"/>
  <c r="AA157" i="1"/>
  <c r="AB157" i="1" s="1"/>
  <c r="AA158" i="1"/>
  <c r="AB158" i="1" s="1"/>
  <c r="AA159" i="1"/>
  <c r="AB159" i="1" s="1"/>
  <c r="AA160" i="1"/>
  <c r="AA161" i="1"/>
  <c r="AB161" i="1" s="1"/>
  <c r="AA162" i="1"/>
  <c r="AB162" i="1" s="1"/>
  <c r="AA163" i="1"/>
  <c r="AB163" i="1" s="1"/>
  <c r="AA164" i="1"/>
  <c r="AA165" i="1"/>
  <c r="AB165" i="1" s="1"/>
  <c r="AA166" i="1"/>
  <c r="AB166" i="1" s="1"/>
  <c r="AA167" i="1"/>
  <c r="AB167" i="1" s="1"/>
  <c r="AA168" i="1"/>
  <c r="AA169" i="1"/>
  <c r="AB169" i="1" s="1"/>
  <c r="AA170" i="1"/>
  <c r="AB170" i="1" s="1"/>
  <c r="AA171" i="1"/>
  <c r="AB171" i="1" s="1"/>
  <c r="AA172" i="1"/>
  <c r="AA173" i="1"/>
  <c r="AB173" i="1" s="1"/>
  <c r="AA174" i="1"/>
  <c r="AB174" i="1" s="1"/>
  <c r="AA175" i="1"/>
  <c r="AB175" i="1" s="1"/>
  <c r="AA176" i="1"/>
  <c r="AA177" i="1"/>
  <c r="AB177" i="1" s="1"/>
  <c r="AA178" i="1"/>
  <c r="AB178" i="1" s="1"/>
  <c r="AA179" i="1"/>
  <c r="AB179" i="1" s="1"/>
  <c r="AA180" i="1"/>
  <c r="AA181" i="1"/>
  <c r="AB181" i="1" s="1"/>
  <c r="AA182" i="1"/>
  <c r="AB182" i="1" s="1"/>
  <c r="AA183" i="1"/>
  <c r="AB183" i="1" s="1"/>
  <c r="AA184" i="1"/>
  <c r="AA185" i="1"/>
  <c r="AB185" i="1" s="1"/>
  <c r="AA186" i="1"/>
  <c r="AB186" i="1" s="1"/>
  <c r="AA187" i="1"/>
  <c r="AB187" i="1" s="1"/>
  <c r="AA188" i="1"/>
  <c r="AA189" i="1"/>
  <c r="AB189" i="1" s="1"/>
  <c r="AA190" i="1"/>
  <c r="AB190" i="1" s="1"/>
  <c r="AA191" i="1"/>
  <c r="AB191" i="1" s="1"/>
  <c r="AA192" i="1"/>
  <c r="AA193" i="1"/>
  <c r="AB193" i="1" s="1"/>
  <c r="AA194" i="1"/>
  <c r="AB194" i="1" s="1"/>
  <c r="AA195" i="1"/>
  <c r="AB195" i="1" s="1"/>
  <c r="AA196" i="1"/>
  <c r="AA197" i="1"/>
  <c r="AB197" i="1" s="1"/>
  <c r="AA198" i="1"/>
  <c r="AB198" i="1" s="1"/>
  <c r="AA199" i="1"/>
  <c r="AB199" i="1" s="1"/>
  <c r="AA200" i="1"/>
  <c r="AA201" i="1"/>
  <c r="AB201" i="1" s="1"/>
  <c r="AA202" i="1"/>
  <c r="AB202" i="1" s="1"/>
  <c r="AA203" i="1"/>
  <c r="AB203" i="1" s="1"/>
  <c r="AA204" i="1"/>
  <c r="AA205" i="1"/>
  <c r="AB205" i="1" s="1"/>
  <c r="AA206" i="1"/>
  <c r="AB206" i="1" s="1"/>
  <c r="AA207" i="1"/>
  <c r="AB207" i="1" s="1"/>
  <c r="AA208" i="1"/>
  <c r="AA209" i="1"/>
  <c r="AB209" i="1" s="1"/>
  <c r="AA210" i="1"/>
  <c r="AB210" i="1" s="1"/>
  <c r="AA211" i="1"/>
  <c r="AB211" i="1" s="1"/>
  <c r="AA212" i="1"/>
  <c r="AA213" i="1"/>
  <c r="AB213" i="1" s="1"/>
  <c r="AA214" i="1"/>
  <c r="AB214" i="1" s="1"/>
  <c r="AA215" i="1"/>
  <c r="AB215" i="1" s="1"/>
  <c r="AA216" i="1"/>
  <c r="AA217" i="1"/>
  <c r="AB217" i="1" s="1"/>
  <c r="AA218" i="1"/>
  <c r="AB218" i="1" s="1"/>
  <c r="AA219" i="1"/>
  <c r="AB219" i="1" s="1"/>
  <c r="AA220" i="1"/>
  <c r="AA221" i="1"/>
  <c r="AB221" i="1" s="1"/>
  <c r="AA222" i="1"/>
  <c r="AB222" i="1" s="1"/>
  <c r="AA223" i="1"/>
  <c r="AA224" i="1"/>
  <c r="AA225" i="1"/>
  <c r="AB225" i="1" s="1"/>
  <c r="AA226" i="1"/>
  <c r="AB226" i="1" s="1"/>
  <c r="AA227" i="1"/>
  <c r="AA228" i="1"/>
  <c r="AA229" i="1"/>
  <c r="AB229" i="1" s="1"/>
  <c r="AA230" i="1"/>
  <c r="AB230" i="1" s="1"/>
  <c r="AA231" i="1"/>
  <c r="AA232" i="1"/>
  <c r="AA233" i="1"/>
  <c r="AB233" i="1" s="1"/>
  <c r="AA234" i="1"/>
  <c r="AB234" i="1" s="1"/>
  <c r="AA235" i="1"/>
  <c r="AA236" i="1"/>
  <c r="AA237" i="1"/>
  <c r="AB237" i="1" s="1"/>
  <c r="AA238" i="1"/>
  <c r="AB238" i="1" s="1"/>
  <c r="AA239" i="1"/>
  <c r="AA240" i="1"/>
  <c r="AA241" i="1"/>
  <c r="AB241" i="1" s="1"/>
  <c r="AA242" i="1"/>
  <c r="AB242" i="1" s="1"/>
  <c r="AA243" i="1"/>
  <c r="AA244" i="1"/>
  <c r="AA2" i="1"/>
  <c r="AB2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" i="1"/>
  <c r="AC2" i="1" l="1"/>
  <c r="AC4" i="1" s="1"/>
  <c r="T3" i="1" l="1"/>
  <c r="V3" i="1" s="1"/>
  <c r="W3" i="1" s="1"/>
  <c r="T4" i="1"/>
  <c r="V4" i="1" s="1"/>
  <c r="W4" i="1" s="1"/>
  <c r="T5" i="1"/>
  <c r="V5" i="1" s="1"/>
  <c r="W5" i="1" s="1"/>
  <c r="T6" i="1"/>
  <c r="V6" i="1" s="1"/>
  <c r="W6" i="1" s="1"/>
  <c r="T7" i="1"/>
  <c r="V7" i="1" s="1"/>
  <c r="W7" i="1" s="1"/>
  <c r="T8" i="1"/>
  <c r="V8" i="1" s="1"/>
  <c r="W8" i="1" s="1"/>
  <c r="T9" i="1"/>
  <c r="V9" i="1" s="1"/>
  <c r="W9" i="1" s="1"/>
  <c r="T10" i="1"/>
  <c r="V10" i="1" s="1"/>
  <c r="W10" i="1" s="1"/>
  <c r="T11" i="1"/>
  <c r="V11" i="1" s="1"/>
  <c r="W11" i="1" s="1"/>
  <c r="T12" i="1"/>
  <c r="V12" i="1" s="1"/>
  <c r="W12" i="1" s="1"/>
  <c r="T13" i="1"/>
  <c r="V13" i="1" s="1"/>
  <c r="W13" i="1" s="1"/>
  <c r="T14" i="1"/>
  <c r="V14" i="1" s="1"/>
  <c r="W14" i="1" s="1"/>
  <c r="T15" i="1"/>
  <c r="V15" i="1" s="1"/>
  <c r="W15" i="1" s="1"/>
  <c r="T16" i="1"/>
  <c r="V16" i="1" s="1"/>
  <c r="W16" i="1" s="1"/>
  <c r="T17" i="1"/>
  <c r="V17" i="1" s="1"/>
  <c r="W17" i="1" s="1"/>
  <c r="T18" i="1"/>
  <c r="V18" i="1" s="1"/>
  <c r="W18" i="1" s="1"/>
  <c r="T19" i="1"/>
  <c r="V19" i="1" s="1"/>
  <c r="W19" i="1" s="1"/>
  <c r="T20" i="1"/>
  <c r="V20" i="1" s="1"/>
  <c r="W20" i="1" s="1"/>
  <c r="T21" i="1"/>
  <c r="V21" i="1" s="1"/>
  <c r="W21" i="1" s="1"/>
  <c r="T22" i="1"/>
  <c r="V22" i="1" s="1"/>
  <c r="W22" i="1" s="1"/>
  <c r="T23" i="1"/>
  <c r="V23" i="1" s="1"/>
  <c r="W23" i="1" s="1"/>
  <c r="T24" i="1"/>
  <c r="V24" i="1" s="1"/>
  <c r="W24" i="1" s="1"/>
  <c r="T25" i="1"/>
  <c r="V25" i="1" s="1"/>
  <c r="W25" i="1" s="1"/>
  <c r="T26" i="1"/>
  <c r="V26" i="1" s="1"/>
  <c r="W26" i="1" s="1"/>
  <c r="T27" i="1"/>
  <c r="V27" i="1" s="1"/>
  <c r="W27" i="1" s="1"/>
  <c r="T28" i="1"/>
  <c r="V28" i="1" s="1"/>
  <c r="W28" i="1" s="1"/>
  <c r="T29" i="1"/>
  <c r="V29" i="1" s="1"/>
  <c r="W29" i="1" s="1"/>
  <c r="T30" i="1"/>
  <c r="V30" i="1" s="1"/>
  <c r="W30" i="1" s="1"/>
  <c r="T31" i="1"/>
  <c r="V31" i="1" s="1"/>
  <c r="W31" i="1" s="1"/>
  <c r="T32" i="1"/>
  <c r="V32" i="1" s="1"/>
  <c r="W32" i="1" s="1"/>
  <c r="T33" i="1"/>
  <c r="V33" i="1" s="1"/>
  <c r="W33" i="1" s="1"/>
  <c r="T34" i="1"/>
  <c r="V34" i="1" s="1"/>
  <c r="W34" i="1" s="1"/>
  <c r="T35" i="1"/>
  <c r="V35" i="1" s="1"/>
  <c r="W35" i="1" s="1"/>
  <c r="T36" i="1"/>
  <c r="V36" i="1" s="1"/>
  <c r="W36" i="1" s="1"/>
  <c r="T37" i="1"/>
  <c r="V37" i="1" s="1"/>
  <c r="W37" i="1" s="1"/>
  <c r="T38" i="1"/>
  <c r="V38" i="1" s="1"/>
  <c r="W38" i="1" s="1"/>
  <c r="T39" i="1"/>
  <c r="V39" i="1" s="1"/>
  <c r="W39" i="1" s="1"/>
  <c r="T40" i="1"/>
  <c r="V40" i="1" s="1"/>
  <c r="W40" i="1" s="1"/>
  <c r="T41" i="1"/>
  <c r="V41" i="1" s="1"/>
  <c r="W41" i="1" s="1"/>
  <c r="T42" i="1"/>
  <c r="V42" i="1" s="1"/>
  <c r="W42" i="1" s="1"/>
  <c r="T43" i="1"/>
  <c r="V43" i="1" s="1"/>
  <c r="W43" i="1" s="1"/>
  <c r="T44" i="1"/>
  <c r="V44" i="1" s="1"/>
  <c r="W44" i="1" s="1"/>
  <c r="T45" i="1"/>
  <c r="V45" i="1" s="1"/>
  <c r="W45" i="1" s="1"/>
  <c r="T46" i="1"/>
  <c r="V46" i="1" s="1"/>
  <c r="W46" i="1" s="1"/>
  <c r="T47" i="1"/>
  <c r="V47" i="1" s="1"/>
  <c r="W47" i="1" s="1"/>
  <c r="T48" i="1"/>
  <c r="V48" i="1" s="1"/>
  <c r="W48" i="1" s="1"/>
  <c r="T49" i="1"/>
  <c r="V49" i="1" s="1"/>
  <c r="W49" i="1" s="1"/>
  <c r="T50" i="1"/>
  <c r="V50" i="1" s="1"/>
  <c r="W50" i="1" s="1"/>
  <c r="T51" i="1"/>
  <c r="V51" i="1" s="1"/>
  <c r="W51" i="1" s="1"/>
  <c r="T52" i="1"/>
  <c r="V52" i="1" s="1"/>
  <c r="W52" i="1" s="1"/>
  <c r="T53" i="1"/>
  <c r="V53" i="1" s="1"/>
  <c r="W53" i="1" s="1"/>
  <c r="T54" i="1"/>
  <c r="V54" i="1" s="1"/>
  <c r="W54" i="1" s="1"/>
  <c r="T55" i="1"/>
  <c r="V55" i="1" s="1"/>
  <c r="W55" i="1" s="1"/>
  <c r="T56" i="1"/>
  <c r="V56" i="1" s="1"/>
  <c r="W56" i="1" s="1"/>
  <c r="T57" i="1"/>
  <c r="V57" i="1" s="1"/>
  <c r="W57" i="1" s="1"/>
  <c r="T58" i="1"/>
  <c r="V58" i="1" s="1"/>
  <c r="W58" i="1" s="1"/>
  <c r="T59" i="1"/>
  <c r="V59" i="1" s="1"/>
  <c r="W59" i="1" s="1"/>
  <c r="T60" i="1"/>
  <c r="V60" i="1" s="1"/>
  <c r="W60" i="1" s="1"/>
  <c r="T61" i="1"/>
  <c r="V61" i="1" s="1"/>
  <c r="W61" i="1" s="1"/>
  <c r="T62" i="1"/>
  <c r="V62" i="1" s="1"/>
  <c r="W62" i="1" s="1"/>
  <c r="T63" i="1"/>
  <c r="V63" i="1" s="1"/>
  <c r="W63" i="1" s="1"/>
  <c r="T64" i="1"/>
  <c r="V64" i="1" s="1"/>
  <c r="W64" i="1" s="1"/>
  <c r="T65" i="1"/>
  <c r="V65" i="1" s="1"/>
  <c r="W65" i="1" s="1"/>
  <c r="T66" i="1"/>
  <c r="V66" i="1" s="1"/>
  <c r="W66" i="1" s="1"/>
  <c r="T67" i="1"/>
  <c r="V67" i="1" s="1"/>
  <c r="W67" i="1" s="1"/>
  <c r="T68" i="1"/>
  <c r="V68" i="1" s="1"/>
  <c r="W68" i="1" s="1"/>
  <c r="T69" i="1"/>
  <c r="V69" i="1" s="1"/>
  <c r="W69" i="1" s="1"/>
  <c r="T70" i="1"/>
  <c r="V70" i="1" s="1"/>
  <c r="W70" i="1" s="1"/>
  <c r="T71" i="1"/>
  <c r="V71" i="1" s="1"/>
  <c r="W71" i="1" s="1"/>
  <c r="T72" i="1"/>
  <c r="V72" i="1" s="1"/>
  <c r="W72" i="1" s="1"/>
  <c r="T73" i="1"/>
  <c r="V73" i="1" s="1"/>
  <c r="W73" i="1" s="1"/>
  <c r="T74" i="1"/>
  <c r="V74" i="1" s="1"/>
  <c r="W74" i="1" s="1"/>
  <c r="T75" i="1"/>
  <c r="V75" i="1" s="1"/>
  <c r="W75" i="1" s="1"/>
  <c r="T76" i="1"/>
  <c r="V76" i="1" s="1"/>
  <c r="W76" i="1" s="1"/>
  <c r="T77" i="1"/>
  <c r="V77" i="1" s="1"/>
  <c r="W77" i="1" s="1"/>
  <c r="T78" i="1"/>
  <c r="V78" i="1" s="1"/>
  <c r="W78" i="1" s="1"/>
  <c r="T79" i="1"/>
  <c r="V79" i="1" s="1"/>
  <c r="W79" i="1" s="1"/>
  <c r="T80" i="1"/>
  <c r="V80" i="1" s="1"/>
  <c r="W80" i="1" s="1"/>
  <c r="T81" i="1"/>
  <c r="V81" i="1" s="1"/>
  <c r="W81" i="1" s="1"/>
  <c r="T82" i="1"/>
  <c r="V82" i="1" s="1"/>
  <c r="W82" i="1" s="1"/>
  <c r="T83" i="1"/>
  <c r="V83" i="1" s="1"/>
  <c r="W83" i="1" s="1"/>
  <c r="T84" i="1"/>
  <c r="V84" i="1" s="1"/>
  <c r="W84" i="1" s="1"/>
  <c r="T85" i="1"/>
  <c r="V85" i="1" s="1"/>
  <c r="W85" i="1" s="1"/>
  <c r="T86" i="1"/>
  <c r="V86" i="1" s="1"/>
  <c r="W86" i="1" s="1"/>
  <c r="T87" i="1"/>
  <c r="V87" i="1" s="1"/>
  <c r="W87" i="1" s="1"/>
  <c r="T88" i="1"/>
  <c r="V88" i="1" s="1"/>
  <c r="W88" i="1" s="1"/>
  <c r="T89" i="1"/>
  <c r="V89" i="1" s="1"/>
  <c r="W89" i="1" s="1"/>
  <c r="T90" i="1"/>
  <c r="V90" i="1" s="1"/>
  <c r="W90" i="1" s="1"/>
  <c r="T91" i="1"/>
  <c r="V91" i="1" s="1"/>
  <c r="W91" i="1" s="1"/>
  <c r="T92" i="1"/>
  <c r="V92" i="1" s="1"/>
  <c r="W92" i="1" s="1"/>
  <c r="T93" i="1"/>
  <c r="V93" i="1" s="1"/>
  <c r="W93" i="1" s="1"/>
  <c r="T94" i="1"/>
  <c r="V94" i="1" s="1"/>
  <c r="W94" i="1" s="1"/>
  <c r="T95" i="1"/>
  <c r="V95" i="1" s="1"/>
  <c r="W95" i="1" s="1"/>
  <c r="T96" i="1"/>
  <c r="V96" i="1" s="1"/>
  <c r="W96" i="1" s="1"/>
  <c r="T97" i="1"/>
  <c r="V97" i="1" s="1"/>
  <c r="W97" i="1" s="1"/>
  <c r="T98" i="1"/>
  <c r="V98" i="1" s="1"/>
  <c r="W98" i="1" s="1"/>
  <c r="T99" i="1"/>
  <c r="V99" i="1" s="1"/>
  <c r="W99" i="1" s="1"/>
  <c r="T100" i="1"/>
  <c r="V100" i="1" s="1"/>
  <c r="W100" i="1" s="1"/>
  <c r="T101" i="1"/>
  <c r="V101" i="1" s="1"/>
  <c r="W101" i="1" s="1"/>
  <c r="T102" i="1"/>
  <c r="V102" i="1" s="1"/>
  <c r="W102" i="1" s="1"/>
  <c r="T103" i="1"/>
  <c r="V103" i="1" s="1"/>
  <c r="W103" i="1" s="1"/>
  <c r="T104" i="1"/>
  <c r="V104" i="1" s="1"/>
  <c r="W104" i="1" s="1"/>
  <c r="T105" i="1"/>
  <c r="V105" i="1" s="1"/>
  <c r="W105" i="1" s="1"/>
  <c r="T106" i="1"/>
  <c r="V106" i="1" s="1"/>
  <c r="W106" i="1" s="1"/>
  <c r="T107" i="1"/>
  <c r="V107" i="1" s="1"/>
  <c r="W107" i="1" s="1"/>
  <c r="T108" i="1"/>
  <c r="V108" i="1" s="1"/>
  <c r="W108" i="1" s="1"/>
  <c r="T109" i="1"/>
  <c r="V109" i="1" s="1"/>
  <c r="W109" i="1" s="1"/>
  <c r="T110" i="1"/>
  <c r="V110" i="1" s="1"/>
  <c r="W110" i="1" s="1"/>
  <c r="T111" i="1"/>
  <c r="V111" i="1" s="1"/>
  <c r="W111" i="1" s="1"/>
  <c r="T112" i="1"/>
  <c r="V112" i="1" s="1"/>
  <c r="W112" i="1" s="1"/>
  <c r="T113" i="1"/>
  <c r="V113" i="1" s="1"/>
  <c r="W113" i="1" s="1"/>
  <c r="T114" i="1"/>
  <c r="V114" i="1" s="1"/>
  <c r="W114" i="1" s="1"/>
  <c r="T115" i="1"/>
  <c r="V115" i="1" s="1"/>
  <c r="W115" i="1" s="1"/>
  <c r="T116" i="1"/>
  <c r="V116" i="1" s="1"/>
  <c r="W116" i="1" s="1"/>
  <c r="T117" i="1"/>
  <c r="V117" i="1" s="1"/>
  <c r="W117" i="1" s="1"/>
  <c r="T118" i="1"/>
  <c r="V118" i="1" s="1"/>
  <c r="W118" i="1" s="1"/>
  <c r="T119" i="1"/>
  <c r="V119" i="1" s="1"/>
  <c r="W119" i="1" s="1"/>
  <c r="T120" i="1"/>
  <c r="V120" i="1" s="1"/>
  <c r="W120" i="1" s="1"/>
  <c r="T121" i="1"/>
  <c r="V121" i="1" s="1"/>
  <c r="W121" i="1" s="1"/>
  <c r="T122" i="1"/>
  <c r="V122" i="1" s="1"/>
  <c r="W122" i="1" s="1"/>
  <c r="T123" i="1"/>
  <c r="V123" i="1" s="1"/>
  <c r="W123" i="1" s="1"/>
  <c r="T124" i="1"/>
  <c r="V124" i="1" s="1"/>
  <c r="W124" i="1" s="1"/>
  <c r="T125" i="1"/>
  <c r="V125" i="1" s="1"/>
  <c r="W125" i="1" s="1"/>
  <c r="T126" i="1"/>
  <c r="V126" i="1" s="1"/>
  <c r="W126" i="1" s="1"/>
  <c r="T127" i="1"/>
  <c r="V127" i="1" s="1"/>
  <c r="W127" i="1" s="1"/>
  <c r="T128" i="1"/>
  <c r="V128" i="1" s="1"/>
  <c r="W128" i="1" s="1"/>
  <c r="T129" i="1"/>
  <c r="V129" i="1" s="1"/>
  <c r="W129" i="1" s="1"/>
  <c r="T130" i="1"/>
  <c r="V130" i="1" s="1"/>
  <c r="W130" i="1" s="1"/>
  <c r="T131" i="1"/>
  <c r="V131" i="1" s="1"/>
  <c r="W131" i="1" s="1"/>
  <c r="T132" i="1"/>
  <c r="V132" i="1" s="1"/>
  <c r="W132" i="1" s="1"/>
  <c r="T133" i="1"/>
  <c r="V133" i="1" s="1"/>
  <c r="W133" i="1" s="1"/>
  <c r="T134" i="1"/>
  <c r="V134" i="1" s="1"/>
  <c r="W134" i="1" s="1"/>
  <c r="T135" i="1"/>
  <c r="V135" i="1" s="1"/>
  <c r="W135" i="1" s="1"/>
  <c r="T136" i="1"/>
  <c r="V136" i="1" s="1"/>
  <c r="W136" i="1" s="1"/>
  <c r="T137" i="1"/>
  <c r="V137" i="1" s="1"/>
  <c r="W137" i="1" s="1"/>
  <c r="T138" i="1"/>
  <c r="V138" i="1" s="1"/>
  <c r="W138" i="1" s="1"/>
  <c r="T139" i="1"/>
  <c r="V139" i="1" s="1"/>
  <c r="W139" i="1" s="1"/>
  <c r="T140" i="1"/>
  <c r="V140" i="1" s="1"/>
  <c r="W140" i="1" s="1"/>
  <c r="T141" i="1"/>
  <c r="V141" i="1" s="1"/>
  <c r="W141" i="1" s="1"/>
  <c r="T142" i="1"/>
  <c r="V142" i="1" s="1"/>
  <c r="W142" i="1" s="1"/>
  <c r="T143" i="1"/>
  <c r="V143" i="1" s="1"/>
  <c r="W143" i="1" s="1"/>
  <c r="T144" i="1"/>
  <c r="V144" i="1" s="1"/>
  <c r="W144" i="1" s="1"/>
  <c r="T145" i="1"/>
  <c r="V145" i="1" s="1"/>
  <c r="W145" i="1" s="1"/>
  <c r="T146" i="1"/>
  <c r="V146" i="1" s="1"/>
  <c r="W146" i="1" s="1"/>
  <c r="T147" i="1"/>
  <c r="V147" i="1" s="1"/>
  <c r="W147" i="1" s="1"/>
  <c r="T148" i="1"/>
  <c r="V148" i="1" s="1"/>
  <c r="W148" i="1" s="1"/>
  <c r="T149" i="1"/>
  <c r="V149" i="1" s="1"/>
  <c r="W149" i="1" s="1"/>
  <c r="T150" i="1"/>
  <c r="V150" i="1" s="1"/>
  <c r="W150" i="1" s="1"/>
  <c r="T151" i="1"/>
  <c r="V151" i="1" s="1"/>
  <c r="W151" i="1" s="1"/>
  <c r="T152" i="1"/>
  <c r="V152" i="1" s="1"/>
  <c r="W152" i="1" s="1"/>
  <c r="T153" i="1"/>
  <c r="V153" i="1" s="1"/>
  <c r="W153" i="1" s="1"/>
  <c r="T154" i="1"/>
  <c r="V154" i="1" s="1"/>
  <c r="W154" i="1" s="1"/>
  <c r="T155" i="1"/>
  <c r="V155" i="1" s="1"/>
  <c r="W155" i="1" s="1"/>
  <c r="T156" i="1"/>
  <c r="V156" i="1" s="1"/>
  <c r="W156" i="1" s="1"/>
  <c r="T157" i="1"/>
  <c r="V157" i="1" s="1"/>
  <c r="W157" i="1" s="1"/>
  <c r="T158" i="1"/>
  <c r="V158" i="1" s="1"/>
  <c r="W158" i="1" s="1"/>
  <c r="T159" i="1"/>
  <c r="V159" i="1" s="1"/>
  <c r="W159" i="1" s="1"/>
  <c r="T160" i="1"/>
  <c r="V160" i="1" s="1"/>
  <c r="W160" i="1" s="1"/>
  <c r="T161" i="1"/>
  <c r="V161" i="1" s="1"/>
  <c r="W161" i="1" s="1"/>
  <c r="T162" i="1"/>
  <c r="V162" i="1" s="1"/>
  <c r="W162" i="1" s="1"/>
  <c r="T163" i="1"/>
  <c r="V163" i="1" s="1"/>
  <c r="W163" i="1" s="1"/>
  <c r="T164" i="1"/>
  <c r="V164" i="1" s="1"/>
  <c r="W164" i="1" s="1"/>
  <c r="T165" i="1"/>
  <c r="V165" i="1" s="1"/>
  <c r="W165" i="1" s="1"/>
  <c r="T166" i="1"/>
  <c r="V166" i="1" s="1"/>
  <c r="W166" i="1" s="1"/>
  <c r="T167" i="1"/>
  <c r="V167" i="1" s="1"/>
  <c r="W167" i="1" s="1"/>
  <c r="T168" i="1"/>
  <c r="V168" i="1" s="1"/>
  <c r="W168" i="1" s="1"/>
  <c r="T169" i="1"/>
  <c r="V169" i="1" s="1"/>
  <c r="W169" i="1" s="1"/>
  <c r="T170" i="1"/>
  <c r="V170" i="1" s="1"/>
  <c r="W170" i="1" s="1"/>
  <c r="T171" i="1"/>
  <c r="V171" i="1" s="1"/>
  <c r="W171" i="1" s="1"/>
  <c r="T172" i="1"/>
  <c r="V172" i="1" s="1"/>
  <c r="W172" i="1" s="1"/>
  <c r="T173" i="1"/>
  <c r="V173" i="1" s="1"/>
  <c r="W173" i="1" s="1"/>
  <c r="T174" i="1"/>
  <c r="V174" i="1" s="1"/>
  <c r="W174" i="1" s="1"/>
  <c r="T175" i="1"/>
  <c r="V175" i="1" s="1"/>
  <c r="W175" i="1" s="1"/>
  <c r="T176" i="1"/>
  <c r="V176" i="1" s="1"/>
  <c r="W176" i="1" s="1"/>
  <c r="T177" i="1"/>
  <c r="V177" i="1" s="1"/>
  <c r="W177" i="1" s="1"/>
  <c r="T178" i="1"/>
  <c r="V178" i="1" s="1"/>
  <c r="W178" i="1" s="1"/>
  <c r="T179" i="1"/>
  <c r="V179" i="1" s="1"/>
  <c r="W179" i="1" s="1"/>
  <c r="T180" i="1"/>
  <c r="V180" i="1" s="1"/>
  <c r="W180" i="1" s="1"/>
  <c r="T181" i="1"/>
  <c r="V181" i="1" s="1"/>
  <c r="W181" i="1" s="1"/>
  <c r="T182" i="1"/>
  <c r="V182" i="1" s="1"/>
  <c r="W182" i="1" s="1"/>
  <c r="T183" i="1"/>
  <c r="V183" i="1" s="1"/>
  <c r="W183" i="1" s="1"/>
  <c r="T184" i="1"/>
  <c r="V184" i="1" s="1"/>
  <c r="W184" i="1" s="1"/>
  <c r="T185" i="1"/>
  <c r="V185" i="1" s="1"/>
  <c r="W185" i="1" s="1"/>
  <c r="T186" i="1"/>
  <c r="V186" i="1" s="1"/>
  <c r="W186" i="1" s="1"/>
  <c r="T187" i="1"/>
  <c r="V187" i="1" s="1"/>
  <c r="W187" i="1" s="1"/>
  <c r="T188" i="1"/>
  <c r="V188" i="1" s="1"/>
  <c r="W188" i="1" s="1"/>
  <c r="T189" i="1"/>
  <c r="V189" i="1" s="1"/>
  <c r="W189" i="1" s="1"/>
  <c r="T190" i="1"/>
  <c r="V190" i="1" s="1"/>
  <c r="W190" i="1" s="1"/>
  <c r="T191" i="1"/>
  <c r="V191" i="1" s="1"/>
  <c r="W191" i="1" s="1"/>
  <c r="T192" i="1"/>
  <c r="V192" i="1" s="1"/>
  <c r="W192" i="1" s="1"/>
  <c r="T193" i="1"/>
  <c r="V193" i="1" s="1"/>
  <c r="W193" i="1" s="1"/>
  <c r="T194" i="1"/>
  <c r="V194" i="1" s="1"/>
  <c r="W194" i="1" s="1"/>
  <c r="T195" i="1"/>
  <c r="V195" i="1" s="1"/>
  <c r="W195" i="1" s="1"/>
  <c r="T196" i="1"/>
  <c r="V196" i="1" s="1"/>
  <c r="W196" i="1" s="1"/>
  <c r="T197" i="1"/>
  <c r="V197" i="1" s="1"/>
  <c r="W197" i="1" s="1"/>
  <c r="T198" i="1"/>
  <c r="V198" i="1" s="1"/>
  <c r="W198" i="1" s="1"/>
  <c r="T199" i="1"/>
  <c r="V199" i="1" s="1"/>
  <c r="W199" i="1" s="1"/>
  <c r="T200" i="1"/>
  <c r="V200" i="1" s="1"/>
  <c r="W200" i="1" s="1"/>
  <c r="T201" i="1"/>
  <c r="V201" i="1" s="1"/>
  <c r="W201" i="1" s="1"/>
  <c r="T202" i="1"/>
  <c r="V202" i="1" s="1"/>
  <c r="W202" i="1" s="1"/>
  <c r="T203" i="1"/>
  <c r="V203" i="1" s="1"/>
  <c r="W203" i="1" s="1"/>
  <c r="T204" i="1"/>
  <c r="V204" i="1" s="1"/>
  <c r="W204" i="1" s="1"/>
  <c r="T205" i="1"/>
  <c r="V205" i="1" s="1"/>
  <c r="W205" i="1" s="1"/>
  <c r="T206" i="1"/>
  <c r="V206" i="1" s="1"/>
  <c r="W206" i="1" s="1"/>
  <c r="T207" i="1"/>
  <c r="V207" i="1" s="1"/>
  <c r="W207" i="1" s="1"/>
  <c r="T208" i="1"/>
  <c r="V208" i="1" s="1"/>
  <c r="W208" i="1" s="1"/>
  <c r="T209" i="1"/>
  <c r="V209" i="1" s="1"/>
  <c r="W209" i="1" s="1"/>
  <c r="T210" i="1"/>
  <c r="V210" i="1" s="1"/>
  <c r="W210" i="1" s="1"/>
  <c r="T211" i="1"/>
  <c r="V211" i="1" s="1"/>
  <c r="W211" i="1" s="1"/>
  <c r="T212" i="1"/>
  <c r="V212" i="1" s="1"/>
  <c r="W212" i="1" s="1"/>
  <c r="T213" i="1"/>
  <c r="V213" i="1" s="1"/>
  <c r="W213" i="1" s="1"/>
  <c r="T214" i="1"/>
  <c r="V214" i="1" s="1"/>
  <c r="W214" i="1" s="1"/>
  <c r="T215" i="1"/>
  <c r="V215" i="1" s="1"/>
  <c r="W215" i="1" s="1"/>
  <c r="T216" i="1"/>
  <c r="V216" i="1" s="1"/>
  <c r="W216" i="1" s="1"/>
  <c r="T217" i="1"/>
  <c r="V217" i="1" s="1"/>
  <c r="W217" i="1" s="1"/>
  <c r="T218" i="1"/>
  <c r="V218" i="1" s="1"/>
  <c r="W218" i="1" s="1"/>
  <c r="T219" i="1"/>
  <c r="V219" i="1" s="1"/>
  <c r="W219" i="1" s="1"/>
  <c r="T220" i="1"/>
  <c r="V220" i="1" s="1"/>
  <c r="W220" i="1" s="1"/>
  <c r="T221" i="1"/>
  <c r="V221" i="1" s="1"/>
  <c r="W221" i="1" s="1"/>
  <c r="T222" i="1"/>
  <c r="V222" i="1" s="1"/>
  <c r="W222" i="1" s="1"/>
  <c r="T223" i="1"/>
  <c r="V223" i="1" s="1"/>
  <c r="W223" i="1" s="1"/>
  <c r="T224" i="1"/>
  <c r="V224" i="1" s="1"/>
  <c r="W224" i="1" s="1"/>
  <c r="T225" i="1"/>
  <c r="V225" i="1" s="1"/>
  <c r="W225" i="1" s="1"/>
  <c r="T226" i="1"/>
  <c r="V226" i="1" s="1"/>
  <c r="W226" i="1" s="1"/>
  <c r="T227" i="1"/>
  <c r="V227" i="1" s="1"/>
  <c r="W227" i="1" s="1"/>
  <c r="T228" i="1"/>
  <c r="V228" i="1" s="1"/>
  <c r="W228" i="1" s="1"/>
  <c r="T229" i="1"/>
  <c r="V229" i="1" s="1"/>
  <c r="W229" i="1" s="1"/>
  <c r="T230" i="1"/>
  <c r="V230" i="1" s="1"/>
  <c r="W230" i="1" s="1"/>
  <c r="T231" i="1"/>
  <c r="V231" i="1" s="1"/>
  <c r="W231" i="1" s="1"/>
  <c r="T232" i="1"/>
  <c r="V232" i="1" s="1"/>
  <c r="W232" i="1" s="1"/>
  <c r="T233" i="1"/>
  <c r="V233" i="1" s="1"/>
  <c r="W233" i="1" s="1"/>
  <c r="T234" i="1"/>
  <c r="V234" i="1" s="1"/>
  <c r="W234" i="1" s="1"/>
  <c r="T235" i="1"/>
  <c r="V235" i="1" s="1"/>
  <c r="W235" i="1" s="1"/>
  <c r="T236" i="1"/>
  <c r="V236" i="1" s="1"/>
  <c r="W236" i="1" s="1"/>
  <c r="T237" i="1"/>
  <c r="V237" i="1" s="1"/>
  <c r="W237" i="1" s="1"/>
  <c r="T238" i="1"/>
  <c r="V238" i="1" s="1"/>
  <c r="W238" i="1" s="1"/>
  <c r="T239" i="1"/>
  <c r="V239" i="1" s="1"/>
  <c r="W239" i="1" s="1"/>
  <c r="T240" i="1"/>
  <c r="V240" i="1" s="1"/>
  <c r="W240" i="1" s="1"/>
  <c r="T241" i="1"/>
  <c r="V241" i="1" s="1"/>
  <c r="W241" i="1" s="1"/>
  <c r="T242" i="1"/>
  <c r="V242" i="1" s="1"/>
  <c r="W242" i="1" s="1"/>
  <c r="T243" i="1"/>
  <c r="T244" i="1"/>
  <c r="T2" i="1"/>
  <c r="V2" i="1" s="1"/>
  <c r="W2" i="1" s="1"/>
  <c r="N3" i="1"/>
  <c r="P3" i="1" s="1"/>
  <c r="Q3" i="1" s="1"/>
  <c r="N4" i="1"/>
  <c r="P4" i="1" s="1"/>
  <c r="Q4" i="1" s="1"/>
  <c r="N5" i="1"/>
  <c r="P5" i="1" s="1"/>
  <c r="Q5" i="1" s="1"/>
  <c r="N6" i="1"/>
  <c r="P6" i="1" s="1"/>
  <c r="Q6" i="1" s="1"/>
  <c r="N7" i="1"/>
  <c r="P7" i="1" s="1"/>
  <c r="Q7" i="1" s="1"/>
  <c r="N8" i="1"/>
  <c r="P8" i="1" s="1"/>
  <c r="Q8" i="1" s="1"/>
  <c r="N9" i="1"/>
  <c r="P9" i="1" s="1"/>
  <c r="Q9" i="1" s="1"/>
  <c r="N10" i="1"/>
  <c r="P10" i="1" s="1"/>
  <c r="Q10" i="1" s="1"/>
  <c r="N11" i="1"/>
  <c r="P11" i="1" s="1"/>
  <c r="Q11" i="1" s="1"/>
  <c r="N12" i="1"/>
  <c r="P12" i="1" s="1"/>
  <c r="Q12" i="1" s="1"/>
  <c r="N13" i="1"/>
  <c r="P13" i="1" s="1"/>
  <c r="Q13" i="1" s="1"/>
  <c r="N14" i="1"/>
  <c r="P14" i="1" s="1"/>
  <c r="Q14" i="1" s="1"/>
  <c r="N15" i="1"/>
  <c r="P15" i="1" s="1"/>
  <c r="Q15" i="1" s="1"/>
  <c r="N16" i="1"/>
  <c r="P16" i="1" s="1"/>
  <c r="Q16" i="1" s="1"/>
  <c r="N17" i="1"/>
  <c r="P17" i="1" s="1"/>
  <c r="Q17" i="1" s="1"/>
  <c r="N18" i="1"/>
  <c r="P18" i="1" s="1"/>
  <c r="Q18" i="1" s="1"/>
  <c r="N19" i="1"/>
  <c r="P19" i="1" s="1"/>
  <c r="Q19" i="1" s="1"/>
  <c r="N20" i="1"/>
  <c r="P20" i="1" s="1"/>
  <c r="Q20" i="1" s="1"/>
  <c r="N21" i="1"/>
  <c r="P21" i="1" s="1"/>
  <c r="Q21" i="1" s="1"/>
  <c r="N22" i="1"/>
  <c r="P22" i="1" s="1"/>
  <c r="Q22" i="1" s="1"/>
  <c r="N23" i="1"/>
  <c r="P23" i="1" s="1"/>
  <c r="Q23" i="1" s="1"/>
  <c r="N24" i="1"/>
  <c r="P24" i="1" s="1"/>
  <c r="Q24" i="1" s="1"/>
  <c r="N25" i="1"/>
  <c r="P25" i="1" s="1"/>
  <c r="Q25" i="1" s="1"/>
  <c r="N26" i="1"/>
  <c r="P26" i="1" s="1"/>
  <c r="Q26" i="1" s="1"/>
  <c r="N27" i="1"/>
  <c r="P27" i="1" s="1"/>
  <c r="Q27" i="1" s="1"/>
  <c r="N28" i="1"/>
  <c r="P28" i="1" s="1"/>
  <c r="Q28" i="1" s="1"/>
  <c r="N29" i="1"/>
  <c r="P29" i="1" s="1"/>
  <c r="Q29" i="1" s="1"/>
  <c r="N30" i="1"/>
  <c r="P30" i="1" s="1"/>
  <c r="Q30" i="1" s="1"/>
  <c r="N31" i="1"/>
  <c r="P31" i="1" s="1"/>
  <c r="Q31" i="1" s="1"/>
  <c r="N32" i="1"/>
  <c r="P32" i="1" s="1"/>
  <c r="Q32" i="1" s="1"/>
  <c r="N33" i="1"/>
  <c r="P33" i="1" s="1"/>
  <c r="Q33" i="1" s="1"/>
  <c r="N34" i="1"/>
  <c r="P34" i="1" s="1"/>
  <c r="Q34" i="1" s="1"/>
  <c r="N35" i="1"/>
  <c r="P35" i="1" s="1"/>
  <c r="Q35" i="1" s="1"/>
  <c r="N36" i="1"/>
  <c r="P36" i="1" s="1"/>
  <c r="Q36" i="1" s="1"/>
  <c r="N37" i="1"/>
  <c r="P37" i="1" s="1"/>
  <c r="Q37" i="1" s="1"/>
  <c r="N38" i="1"/>
  <c r="P38" i="1" s="1"/>
  <c r="Q38" i="1" s="1"/>
  <c r="N39" i="1"/>
  <c r="P39" i="1" s="1"/>
  <c r="Q39" i="1" s="1"/>
  <c r="N40" i="1"/>
  <c r="P40" i="1" s="1"/>
  <c r="Q40" i="1" s="1"/>
  <c r="N41" i="1"/>
  <c r="P41" i="1" s="1"/>
  <c r="Q41" i="1" s="1"/>
  <c r="N42" i="1"/>
  <c r="P42" i="1" s="1"/>
  <c r="Q42" i="1" s="1"/>
  <c r="N43" i="1"/>
  <c r="P43" i="1" s="1"/>
  <c r="Q43" i="1" s="1"/>
  <c r="N44" i="1"/>
  <c r="P44" i="1" s="1"/>
  <c r="Q44" i="1" s="1"/>
  <c r="N45" i="1"/>
  <c r="P45" i="1" s="1"/>
  <c r="Q45" i="1" s="1"/>
  <c r="N46" i="1"/>
  <c r="P46" i="1" s="1"/>
  <c r="Q46" i="1" s="1"/>
  <c r="N47" i="1"/>
  <c r="P47" i="1" s="1"/>
  <c r="Q47" i="1" s="1"/>
  <c r="N48" i="1"/>
  <c r="P48" i="1" s="1"/>
  <c r="Q48" i="1" s="1"/>
  <c r="N49" i="1"/>
  <c r="P49" i="1" s="1"/>
  <c r="Q49" i="1" s="1"/>
  <c r="N50" i="1"/>
  <c r="P50" i="1" s="1"/>
  <c r="Q50" i="1" s="1"/>
  <c r="N51" i="1"/>
  <c r="P51" i="1" s="1"/>
  <c r="Q51" i="1" s="1"/>
  <c r="N52" i="1"/>
  <c r="P52" i="1" s="1"/>
  <c r="Q52" i="1" s="1"/>
  <c r="N53" i="1"/>
  <c r="P53" i="1" s="1"/>
  <c r="Q53" i="1" s="1"/>
  <c r="N54" i="1"/>
  <c r="P54" i="1" s="1"/>
  <c r="Q54" i="1" s="1"/>
  <c r="N55" i="1"/>
  <c r="P55" i="1" s="1"/>
  <c r="Q55" i="1" s="1"/>
  <c r="N56" i="1"/>
  <c r="P56" i="1" s="1"/>
  <c r="Q56" i="1" s="1"/>
  <c r="N57" i="1"/>
  <c r="P57" i="1" s="1"/>
  <c r="Q57" i="1" s="1"/>
  <c r="N58" i="1"/>
  <c r="P58" i="1" s="1"/>
  <c r="Q58" i="1" s="1"/>
  <c r="N59" i="1"/>
  <c r="P59" i="1" s="1"/>
  <c r="Q59" i="1" s="1"/>
  <c r="N60" i="1"/>
  <c r="P60" i="1" s="1"/>
  <c r="Q60" i="1" s="1"/>
  <c r="N61" i="1"/>
  <c r="P61" i="1" s="1"/>
  <c r="Q61" i="1" s="1"/>
  <c r="N62" i="1"/>
  <c r="P62" i="1" s="1"/>
  <c r="Q62" i="1" s="1"/>
  <c r="N63" i="1"/>
  <c r="P63" i="1" s="1"/>
  <c r="Q63" i="1" s="1"/>
  <c r="N64" i="1"/>
  <c r="P64" i="1" s="1"/>
  <c r="Q64" i="1" s="1"/>
  <c r="N65" i="1"/>
  <c r="P65" i="1" s="1"/>
  <c r="Q65" i="1" s="1"/>
  <c r="N66" i="1"/>
  <c r="P66" i="1" s="1"/>
  <c r="Q66" i="1" s="1"/>
  <c r="N67" i="1"/>
  <c r="P67" i="1" s="1"/>
  <c r="Q67" i="1" s="1"/>
  <c r="N68" i="1"/>
  <c r="P68" i="1" s="1"/>
  <c r="Q68" i="1" s="1"/>
  <c r="N69" i="1"/>
  <c r="P69" i="1" s="1"/>
  <c r="Q69" i="1" s="1"/>
  <c r="N70" i="1"/>
  <c r="P70" i="1" s="1"/>
  <c r="Q70" i="1" s="1"/>
  <c r="N71" i="1"/>
  <c r="P71" i="1" s="1"/>
  <c r="Q71" i="1" s="1"/>
  <c r="N72" i="1"/>
  <c r="P72" i="1" s="1"/>
  <c r="Q72" i="1" s="1"/>
  <c r="N73" i="1"/>
  <c r="P73" i="1" s="1"/>
  <c r="Q73" i="1" s="1"/>
  <c r="N74" i="1"/>
  <c r="P74" i="1" s="1"/>
  <c r="Q74" i="1" s="1"/>
  <c r="N75" i="1"/>
  <c r="P75" i="1" s="1"/>
  <c r="Q75" i="1" s="1"/>
  <c r="N76" i="1"/>
  <c r="P76" i="1" s="1"/>
  <c r="Q76" i="1" s="1"/>
  <c r="N77" i="1"/>
  <c r="P77" i="1" s="1"/>
  <c r="Q77" i="1" s="1"/>
  <c r="N78" i="1"/>
  <c r="P78" i="1" s="1"/>
  <c r="Q78" i="1" s="1"/>
  <c r="N79" i="1"/>
  <c r="P79" i="1" s="1"/>
  <c r="Q79" i="1" s="1"/>
  <c r="N80" i="1"/>
  <c r="P80" i="1" s="1"/>
  <c r="Q80" i="1" s="1"/>
  <c r="N81" i="1"/>
  <c r="P81" i="1" s="1"/>
  <c r="Q81" i="1" s="1"/>
  <c r="N82" i="1"/>
  <c r="P82" i="1" s="1"/>
  <c r="Q82" i="1" s="1"/>
  <c r="N83" i="1"/>
  <c r="P83" i="1" s="1"/>
  <c r="Q83" i="1" s="1"/>
  <c r="N84" i="1"/>
  <c r="P84" i="1" s="1"/>
  <c r="Q84" i="1" s="1"/>
  <c r="N85" i="1"/>
  <c r="P85" i="1" s="1"/>
  <c r="Q85" i="1" s="1"/>
  <c r="N86" i="1"/>
  <c r="P86" i="1" s="1"/>
  <c r="Q86" i="1" s="1"/>
  <c r="N87" i="1"/>
  <c r="P87" i="1" s="1"/>
  <c r="Q87" i="1" s="1"/>
  <c r="N88" i="1"/>
  <c r="P88" i="1" s="1"/>
  <c r="Q88" i="1" s="1"/>
  <c r="N89" i="1"/>
  <c r="P89" i="1" s="1"/>
  <c r="Q89" i="1" s="1"/>
  <c r="N90" i="1"/>
  <c r="P90" i="1" s="1"/>
  <c r="Q90" i="1" s="1"/>
  <c r="N91" i="1"/>
  <c r="P91" i="1" s="1"/>
  <c r="Q91" i="1" s="1"/>
  <c r="N92" i="1"/>
  <c r="P92" i="1" s="1"/>
  <c r="Q92" i="1" s="1"/>
  <c r="N93" i="1"/>
  <c r="P93" i="1" s="1"/>
  <c r="Q93" i="1" s="1"/>
  <c r="N94" i="1"/>
  <c r="P94" i="1" s="1"/>
  <c r="Q94" i="1" s="1"/>
  <c r="N95" i="1"/>
  <c r="P95" i="1" s="1"/>
  <c r="Q95" i="1" s="1"/>
  <c r="N96" i="1"/>
  <c r="P96" i="1" s="1"/>
  <c r="Q96" i="1" s="1"/>
  <c r="N97" i="1"/>
  <c r="P97" i="1" s="1"/>
  <c r="Q97" i="1" s="1"/>
  <c r="N98" i="1"/>
  <c r="P98" i="1" s="1"/>
  <c r="Q98" i="1" s="1"/>
  <c r="N99" i="1"/>
  <c r="P99" i="1" s="1"/>
  <c r="Q99" i="1" s="1"/>
  <c r="N100" i="1"/>
  <c r="P100" i="1" s="1"/>
  <c r="Q100" i="1" s="1"/>
  <c r="N101" i="1"/>
  <c r="P101" i="1" s="1"/>
  <c r="Q101" i="1" s="1"/>
  <c r="N102" i="1"/>
  <c r="P102" i="1" s="1"/>
  <c r="Q102" i="1" s="1"/>
  <c r="N103" i="1"/>
  <c r="P103" i="1" s="1"/>
  <c r="Q103" i="1" s="1"/>
  <c r="N104" i="1"/>
  <c r="P104" i="1" s="1"/>
  <c r="Q104" i="1" s="1"/>
  <c r="N105" i="1"/>
  <c r="P105" i="1" s="1"/>
  <c r="Q105" i="1" s="1"/>
  <c r="N106" i="1"/>
  <c r="P106" i="1" s="1"/>
  <c r="Q106" i="1" s="1"/>
  <c r="N107" i="1"/>
  <c r="P107" i="1" s="1"/>
  <c r="Q107" i="1" s="1"/>
  <c r="N108" i="1"/>
  <c r="P108" i="1" s="1"/>
  <c r="Q108" i="1" s="1"/>
  <c r="N109" i="1"/>
  <c r="P109" i="1" s="1"/>
  <c r="Q109" i="1" s="1"/>
  <c r="N110" i="1"/>
  <c r="P110" i="1" s="1"/>
  <c r="Q110" i="1" s="1"/>
  <c r="N111" i="1"/>
  <c r="P111" i="1" s="1"/>
  <c r="Q111" i="1" s="1"/>
  <c r="N112" i="1"/>
  <c r="P112" i="1" s="1"/>
  <c r="Q112" i="1" s="1"/>
  <c r="N113" i="1"/>
  <c r="P113" i="1" s="1"/>
  <c r="Q113" i="1" s="1"/>
  <c r="N114" i="1"/>
  <c r="P114" i="1" s="1"/>
  <c r="Q114" i="1" s="1"/>
  <c r="N115" i="1"/>
  <c r="P115" i="1" s="1"/>
  <c r="Q115" i="1" s="1"/>
  <c r="N116" i="1"/>
  <c r="P116" i="1" s="1"/>
  <c r="Q116" i="1" s="1"/>
  <c r="N117" i="1"/>
  <c r="P117" i="1" s="1"/>
  <c r="Q117" i="1" s="1"/>
  <c r="N118" i="1"/>
  <c r="P118" i="1" s="1"/>
  <c r="Q118" i="1" s="1"/>
  <c r="N119" i="1"/>
  <c r="P119" i="1" s="1"/>
  <c r="Q119" i="1" s="1"/>
  <c r="N120" i="1"/>
  <c r="P120" i="1" s="1"/>
  <c r="Q120" i="1" s="1"/>
  <c r="N121" i="1"/>
  <c r="P121" i="1" s="1"/>
  <c r="Q121" i="1" s="1"/>
  <c r="N122" i="1"/>
  <c r="P122" i="1" s="1"/>
  <c r="Q122" i="1" s="1"/>
  <c r="N123" i="1"/>
  <c r="P123" i="1" s="1"/>
  <c r="Q123" i="1" s="1"/>
  <c r="N124" i="1"/>
  <c r="P124" i="1" s="1"/>
  <c r="Q124" i="1" s="1"/>
  <c r="N125" i="1"/>
  <c r="P125" i="1" s="1"/>
  <c r="Q125" i="1" s="1"/>
  <c r="N126" i="1"/>
  <c r="P126" i="1" s="1"/>
  <c r="Q126" i="1" s="1"/>
  <c r="N127" i="1"/>
  <c r="P127" i="1" s="1"/>
  <c r="Q127" i="1" s="1"/>
  <c r="N128" i="1"/>
  <c r="P128" i="1" s="1"/>
  <c r="Q128" i="1" s="1"/>
  <c r="N129" i="1"/>
  <c r="P129" i="1" s="1"/>
  <c r="Q129" i="1" s="1"/>
  <c r="N130" i="1"/>
  <c r="P130" i="1" s="1"/>
  <c r="Q130" i="1" s="1"/>
  <c r="N131" i="1"/>
  <c r="P131" i="1" s="1"/>
  <c r="Q131" i="1" s="1"/>
  <c r="N132" i="1"/>
  <c r="P132" i="1" s="1"/>
  <c r="Q132" i="1" s="1"/>
  <c r="N133" i="1"/>
  <c r="P133" i="1" s="1"/>
  <c r="Q133" i="1" s="1"/>
  <c r="N134" i="1"/>
  <c r="P134" i="1" s="1"/>
  <c r="Q134" i="1" s="1"/>
  <c r="N135" i="1"/>
  <c r="P135" i="1" s="1"/>
  <c r="Q135" i="1" s="1"/>
  <c r="N136" i="1"/>
  <c r="P136" i="1" s="1"/>
  <c r="Q136" i="1" s="1"/>
  <c r="N137" i="1"/>
  <c r="P137" i="1" s="1"/>
  <c r="Q137" i="1" s="1"/>
  <c r="N138" i="1"/>
  <c r="P138" i="1" s="1"/>
  <c r="Q138" i="1" s="1"/>
  <c r="N139" i="1"/>
  <c r="P139" i="1" s="1"/>
  <c r="Q139" i="1" s="1"/>
  <c r="N140" i="1"/>
  <c r="P140" i="1" s="1"/>
  <c r="Q140" i="1" s="1"/>
  <c r="N141" i="1"/>
  <c r="P141" i="1" s="1"/>
  <c r="Q141" i="1" s="1"/>
  <c r="N142" i="1"/>
  <c r="P142" i="1" s="1"/>
  <c r="Q142" i="1" s="1"/>
  <c r="N143" i="1"/>
  <c r="P143" i="1" s="1"/>
  <c r="Q143" i="1" s="1"/>
  <c r="N144" i="1"/>
  <c r="P144" i="1" s="1"/>
  <c r="Q144" i="1" s="1"/>
  <c r="N145" i="1"/>
  <c r="P145" i="1" s="1"/>
  <c r="Q145" i="1" s="1"/>
  <c r="N146" i="1"/>
  <c r="P146" i="1" s="1"/>
  <c r="Q146" i="1" s="1"/>
  <c r="N147" i="1"/>
  <c r="P147" i="1" s="1"/>
  <c r="Q147" i="1" s="1"/>
  <c r="N148" i="1"/>
  <c r="P148" i="1" s="1"/>
  <c r="Q148" i="1" s="1"/>
  <c r="N149" i="1"/>
  <c r="P149" i="1" s="1"/>
  <c r="Q149" i="1" s="1"/>
  <c r="N150" i="1"/>
  <c r="P150" i="1" s="1"/>
  <c r="Q150" i="1" s="1"/>
  <c r="N151" i="1"/>
  <c r="P151" i="1" s="1"/>
  <c r="Q151" i="1" s="1"/>
  <c r="N152" i="1"/>
  <c r="P152" i="1" s="1"/>
  <c r="Q152" i="1" s="1"/>
  <c r="N153" i="1"/>
  <c r="P153" i="1" s="1"/>
  <c r="Q153" i="1" s="1"/>
  <c r="N154" i="1"/>
  <c r="P154" i="1" s="1"/>
  <c r="Q154" i="1" s="1"/>
  <c r="N155" i="1"/>
  <c r="P155" i="1" s="1"/>
  <c r="Q155" i="1" s="1"/>
  <c r="N156" i="1"/>
  <c r="P156" i="1" s="1"/>
  <c r="Q156" i="1" s="1"/>
  <c r="N157" i="1"/>
  <c r="P157" i="1" s="1"/>
  <c r="Q157" i="1" s="1"/>
  <c r="N158" i="1"/>
  <c r="P158" i="1" s="1"/>
  <c r="Q158" i="1" s="1"/>
  <c r="N159" i="1"/>
  <c r="P159" i="1" s="1"/>
  <c r="Q159" i="1" s="1"/>
  <c r="N160" i="1"/>
  <c r="P160" i="1" s="1"/>
  <c r="Q160" i="1" s="1"/>
  <c r="N161" i="1"/>
  <c r="P161" i="1" s="1"/>
  <c r="Q161" i="1" s="1"/>
  <c r="N162" i="1"/>
  <c r="P162" i="1" s="1"/>
  <c r="Q162" i="1" s="1"/>
  <c r="N163" i="1"/>
  <c r="P163" i="1" s="1"/>
  <c r="Q163" i="1" s="1"/>
  <c r="N164" i="1"/>
  <c r="P164" i="1" s="1"/>
  <c r="Q164" i="1" s="1"/>
  <c r="N165" i="1"/>
  <c r="P165" i="1" s="1"/>
  <c r="Q165" i="1" s="1"/>
  <c r="N166" i="1"/>
  <c r="P166" i="1" s="1"/>
  <c r="Q166" i="1" s="1"/>
  <c r="N167" i="1"/>
  <c r="P167" i="1" s="1"/>
  <c r="Q167" i="1" s="1"/>
  <c r="N168" i="1"/>
  <c r="P168" i="1" s="1"/>
  <c r="Q168" i="1" s="1"/>
  <c r="N169" i="1"/>
  <c r="P169" i="1" s="1"/>
  <c r="Q169" i="1" s="1"/>
  <c r="N170" i="1"/>
  <c r="P170" i="1" s="1"/>
  <c r="Q170" i="1" s="1"/>
  <c r="N171" i="1"/>
  <c r="P171" i="1" s="1"/>
  <c r="Q171" i="1" s="1"/>
  <c r="N172" i="1"/>
  <c r="P172" i="1" s="1"/>
  <c r="Q172" i="1" s="1"/>
  <c r="N173" i="1"/>
  <c r="P173" i="1" s="1"/>
  <c r="Q173" i="1" s="1"/>
  <c r="N174" i="1"/>
  <c r="P174" i="1" s="1"/>
  <c r="Q174" i="1" s="1"/>
  <c r="N175" i="1"/>
  <c r="P175" i="1" s="1"/>
  <c r="Q175" i="1" s="1"/>
  <c r="N176" i="1"/>
  <c r="P176" i="1" s="1"/>
  <c r="Q176" i="1" s="1"/>
  <c r="N177" i="1"/>
  <c r="P177" i="1" s="1"/>
  <c r="Q177" i="1" s="1"/>
  <c r="N178" i="1"/>
  <c r="P178" i="1" s="1"/>
  <c r="Q178" i="1" s="1"/>
  <c r="N179" i="1"/>
  <c r="P179" i="1" s="1"/>
  <c r="Q179" i="1" s="1"/>
  <c r="N180" i="1"/>
  <c r="P180" i="1" s="1"/>
  <c r="Q180" i="1" s="1"/>
  <c r="N181" i="1"/>
  <c r="P181" i="1" s="1"/>
  <c r="Q181" i="1" s="1"/>
  <c r="N182" i="1"/>
  <c r="P182" i="1" s="1"/>
  <c r="Q182" i="1" s="1"/>
  <c r="N183" i="1"/>
  <c r="P183" i="1" s="1"/>
  <c r="Q183" i="1" s="1"/>
  <c r="N184" i="1"/>
  <c r="P184" i="1" s="1"/>
  <c r="Q184" i="1" s="1"/>
  <c r="N185" i="1"/>
  <c r="P185" i="1" s="1"/>
  <c r="Q185" i="1" s="1"/>
  <c r="N186" i="1"/>
  <c r="P186" i="1" s="1"/>
  <c r="Q186" i="1" s="1"/>
  <c r="N187" i="1"/>
  <c r="P187" i="1" s="1"/>
  <c r="Q187" i="1" s="1"/>
  <c r="N188" i="1"/>
  <c r="P188" i="1" s="1"/>
  <c r="Q188" i="1" s="1"/>
  <c r="N189" i="1"/>
  <c r="P189" i="1" s="1"/>
  <c r="Q189" i="1" s="1"/>
  <c r="N190" i="1"/>
  <c r="P190" i="1" s="1"/>
  <c r="Q190" i="1" s="1"/>
  <c r="N191" i="1"/>
  <c r="P191" i="1" s="1"/>
  <c r="Q191" i="1" s="1"/>
  <c r="N192" i="1"/>
  <c r="P192" i="1" s="1"/>
  <c r="Q192" i="1" s="1"/>
  <c r="N193" i="1"/>
  <c r="P193" i="1" s="1"/>
  <c r="Q193" i="1" s="1"/>
  <c r="N194" i="1"/>
  <c r="P194" i="1" s="1"/>
  <c r="Q194" i="1" s="1"/>
  <c r="N195" i="1"/>
  <c r="P195" i="1" s="1"/>
  <c r="Q195" i="1" s="1"/>
  <c r="N196" i="1"/>
  <c r="P196" i="1" s="1"/>
  <c r="Q196" i="1" s="1"/>
  <c r="N197" i="1"/>
  <c r="P197" i="1" s="1"/>
  <c r="Q197" i="1" s="1"/>
  <c r="N198" i="1"/>
  <c r="P198" i="1" s="1"/>
  <c r="Q198" i="1" s="1"/>
  <c r="N199" i="1"/>
  <c r="P199" i="1" s="1"/>
  <c r="Q199" i="1" s="1"/>
  <c r="N200" i="1"/>
  <c r="P200" i="1" s="1"/>
  <c r="Q200" i="1" s="1"/>
  <c r="N201" i="1"/>
  <c r="P201" i="1" s="1"/>
  <c r="Q201" i="1" s="1"/>
  <c r="N202" i="1"/>
  <c r="P202" i="1" s="1"/>
  <c r="Q202" i="1" s="1"/>
  <c r="N203" i="1"/>
  <c r="P203" i="1" s="1"/>
  <c r="Q203" i="1" s="1"/>
  <c r="N204" i="1"/>
  <c r="P204" i="1" s="1"/>
  <c r="Q204" i="1" s="1"/>
  <c r="N205" i="1"/>
  <c r="P205" i="1" s="1"/>
  <c r="Q205" i="1" s="1"/>
  <c r="N206" i="1"/>
  <c r="P206" i="1" s="1"/>
  <c r="Q206" i="1" s="1"/>
  <c r="N207" i="1"/>
  <c r="P207" i="1" s="1"/>
  <c r="Q207" i="1" s="1"/>
  <c r="N208" i="1"/>
  <c r="P208" i="1" s="1"/>
  <c r="Q208" i="1" s="1"/>
  <c r="N209" i="1"/>
  <c r="P209" i="1" s="1"/>
  <c r="Q209" i="1" s="1"/>
  <c r="N210" i="1"/>
  <c r="P210" i="1" s="1"/>
  <c r="Q210" i="1" s="1"/>
  <c r="N211" i="1"/>
  <c r="P211" i="1" s="1"/>
  <c r="Q211" i="1" s="1"/>
  <c r="N212" i="1"/>
  <c r="P212" i="1" s="1"/>
  <c r="Q212" i="1" s="1"/>
  <c r="N213" i="1"/>
  <c r="P213" i="1" s="1"/>
  <c r="Q213" i="1" s="1"/>
  <c r="N214" i="1"/>
  <c r="P214" i="1" s="1"/>
  <c r="Q214" i="1" s="1"/>
  <c r="N215" i="1"/>
  <c r="P215" i="1" s="1"/>
  <c r="Q215" i="1" s="1"/>
  <c r="N216" i="1"/>
  <c r="P216" i="1" s="1"/>
  <c r="Q216" i="1" s="1"/>
  <c r="N217" i="1"/>
  <c r="P217" i="1" s="1"/>
  <c r="Q217" i="1" s="1"/>
  <c r="N218" i="1"/>
  <c r="P218" i="1" s="1"/>
  <c r="Q218" i="1" s="1"/>
  <c r="N219" i="1"/>
  <c r="P219" i="1" s="1"/>
  <c r="Q219" i="1" s="1"/>
  <c r="N220" i="1"/>
  <c r="P220" i="1" s="1"/>
  <c r="Q220" i="1" s="1"/>
  <c r="N221" i="1"/>
  <c r="P221" i="1" s="1"/>
  <c r="Q221" i="1" s="1"/>
  <c r="N222" i="1"/>
  <c r="P222" i="1" s="1"/>
  <c r="Q222" i="1" s="1"/>
  <c r="N223" i="1"/>
  <c r="P223" i="1" s="1"/>
  <c r="Q223" i="1" s="1"/>
  <c r="N224" i="1"/>
  <c r="P224" i="1" s="1"/>
  <c r="Q224" i="1" s="1"/>
  <c r="N225" i="1"/>
  <c r="P225" i="1" s="1"/>
  <c r="Q225" i="1" s="1"/>
  <c r="N226" i="1"/>
  <c r="P226" i="1" s="1"/>
  <c r="Q226" i="1" s="1"/>
  <c r="N227" i="1"/>
  <c r="P227" i="1" s="1"/>
  <c r="Q227" i="1" s="1"/>
  <c r="N228" i="1"/>
  <c r="P228" i="1" s="1"/>
  <c r="Q228" i="1" s="1"/>
  <c r="N229" i="1"/>
  <c r="P229" i="1" s="1"/>
  <c r="Q229" i="1" s="1"/>
  <c r="N230" i="1"/>
  <c r="P230" i="1" s="1"/>
  <c r="Q230" i="1" s="1"/>
  <c r="N231" i="1"/>
  <c r="P231" i="1" s="1"/>
  <c r="Q231" i="1" s="1"/>
  <c r="N232" i="1"/>
  <c r="P232" i="1" s="1"/>
  <c r="Q232" i="1" s="1"/>
  <c r="N233" i="1"/>
  <c r="P233" i="1" s="1"/>
  <c r="Q233" i="1" s="1"/>
  <c r="N234" i="1"/>
  <c r="P234" i="1" s="1"/>
  <c r="Q234" i="1" s="1"/>
  <c r="N235" i="1"/>
  <c r="P235" i="1" s="1"/>
  <c r="Q235" i="1" s="1"/>
  <c r="N236" i="1"/>
  <c r="P236" i="1" s="1"/>
  <c r="Q236" i="1" s="1"/>
  <c r="N237" i="1"/>
  <c r="P237" i="1" s="1"/>
  <c r="Q237" i="1" s="1"/>
  <c r="N238" i="1"/>
  <c r="P238" i="1" s="1"/>
  <c r="Q238" i="1" s="1"/>
  <c r="N239" i="1"/>
  <c r="P239" i="1" s="1"/>
  <c r="Q239" i="1" s="1"/>
  <c r="N240" i="1"/>
  <c r="P240" i="1" s="1"/>
  <c r="Q240" i="1" s="1"/>
  <c r="N241" i="1"/>
  <c r="P241" i="1" s="1"/>
  <c r="Q241" i="1" s="1"/>
  <c r="N242" i="1"/>
  <c r="P242" i="1" s="1"/>
  <c r="Q242" i="1" s="1"/>
  <c r="N243" i="1"/>
  <c r="P243" i="1" s="1"/>
  <c r="Q243" i="1" s="1"/>
  <c r="N244" i="1"/>
  <c r="P244" i="1" s="1"/>
  <c r="Q244" i="1" s="1"/>
  <c r="N2" i="1"/>
  <c r="P2" i="1" s="1"/>
  <c r="Q2" i="1" s="1"/>
  <c r="H3" i="1"/>
  <c r="J3" i="1" s="1"/>
  <c r="K3" i="1" s="1"/>
  <c r="H4" i="1"/>
  <c r="J4" i="1" s="1"/>
  <c r="K4" i="1" s="1"/>
  <c r="H5" i="1"/>
  <c r="J5" i="1" s="1"/>
  <c r="K5" i="1" s="1"/>
  <c r="H6" i="1"/>
  <c r="J6" i="1" s="1"/>
  <c r="K6" i="1" s="1"/>
  <c r="H7" i="1"/>
  <c r="J7" i="1" s="1"/>
  <c r="K7" i="1" s="1"/>
  <c r="H8" i="1"/>
  <c r="J8" i="1" s="1"/>
  <c r="K8" i="1" s="1"/>
  <c r="H9" i="1"/>
  <c r="J9" i="1" s="1"/>
  <c r="K9" i="1" s="1"/>
  <c r="H10" i="1"/>
  <c r="J10" i="1" s="1"/>
  <c r="K10" i="1" s="1"/>
  <c r="H11" i="1"/>
  <c r="J11" i="1" s="1"/>
  <c r="K11" i="1" s="1"/>
  <c r="H12" i="1"/>
  <c r="J12" i="1" s="1"/>
  <c r="K12" i="1" s="1"/>
  <c r="H13" i="1"/>
  <c r="J13" i="1" s="1"/>
  <c r="K13" i="1" s="1"/>
  <c r="H14" i="1"/>
  <c r="J14" i="1" s="1"/>
  <c r="K14" i="1" s="1"/>
  <c r="H15" i="1"/>
  <c r="J15" i="1" s="1"/>
  <c r="K15" i="1" s="1"/>
  <c r="H16" i="1"/>
  <c r="J16" i="1" s="1"/>
  <c r="K16" i="1" s="1"/>
  <c r="H17" i="1"/>
  <c r="J17" i="1" s="1"/>
  <c r="K17" i="1" s="1"/>
  <c r="H18" i="1"/>
  <c r="J18" i="1" s="1"/>
  <c r="K18" i="1" s="1"/>
  <c r="H19" i="1"/>
  <c r="J19" i="1" s="1"/>
  <c r="K19" i="1" s="1"/>
  <c r="H20" i="1"/>
  <c r="J20" i="1" s="1"/>
  <c r="K20" i="1" s="1"/>
  <c r="H21" i="1"/>
  <c r="J21" i="1" s="1"/>
  <c r="K21" i="1" s="1"/>
  <c r="H22" i="1"/>
  <c r="J22" i="1" s="1"/>
  <c r="K22" i="1" s="1"/>
  <c r="H23" i="1"/>
  <c r="J23" i="1" s="1"/>
  <c r="K23" i="1" s="1"/>
  <c r="H24" i="1"/>
  <c r="J24" i="1" s="1"/>
  <c r="K24" i="1" s="1"/>
  <c r="H25" i="1"/>
  <c r="J25" i="1" s="1"/>
  <c r="K25" i="1" s="1"/>
  <c r="H26" i="1"/>
  <c r="J26" i="1" s="1"/>
  <c r="K26" i="1" s="1"/>
  <c r="H27" i="1"/>
  <c r="J27" i="1" s="1"/>
  <c r="K27" i="1" s="1"/>
  <c r="H28" i="1"/>
  <c r="J28" i="1" s="1"/>
  <c r="K28" i="1" s="1"/>
  <c r="H29" i="1"/>
  <c r="J29" i="1" s="1"/>
  <c r="K29" i="1" s="1"/>
  <c r="H30" i="1"/>
  <c r="J30" i="1" s="1"/>
  <c r="K30" i="1" s="1"/>
  <c r="H31" i="1"/>
  <c r="J31" i="1" s="1"/>
  <c r="K31" i="1" s="1"/>
  <c r="H32" i="1"/>
  <c r="J32" i="1" s="1"/>
  <c r="K32" i="1" s="1"/>
  <c r="H33" i="1"/>
  <c r="J33" i="1" s="1"/>
  <c r="K33" i="1" s="1"/>
  <c r="H34" i="1"/>
  <c r="J34" i="1" s="1"/>
  <c r="K34" i="1" s="1"/>
  <c r="H35" i="1"/>
  <c r="J35" i="1" s="1"/>
  <c r="K35" i="1" s="1"/>
  <c r="H36" i="1"/>
  <c r="J36" i="1" s="1"/>
  <c r="K36" i="1" s="1"/>
  <c r="H37" i="1"/>
  <c r="J37" i="1" s="1"/>
  <c r="K37" i="1" s="1"/>
  <c r="H38" i="1"/>
  <c r="J38" i="1" s="1"/>
  <c r="K38" i="1" s="1"/>
  <c r="H39" i="1"/>
  <c r="J39" i="1" s="1"/>
  <c r="K39" i="1" s="1"/>
  <c r="H40" i="1"/>
  <c r="J40" i="1" s="1"/>
  <c r="K40" i="1" s="1"/>
  <c r="H41" i="1"/>
  <c r="J41" i="1" s="1"/>
  <c r="K41" i="1" s="1"/>
  <c r="H42" i="1"/>
  <c r="J42" i="1" s="1"/>
  <c r="K42" i="1" s="1"/>
  <c r="H43" i="1"/>
  <c r="J43" i="1" s="1"/>
  <c r="K43" i="1" s="1"/>
  <c r="H44" i="1"/>
  <c r="J44" i="1" s="1"/>
  <c r="K44" i="1" s="1"/>
  <c r="H45" i="1"/>
  <c r="J45" i="1" s="1"/>
  <c r="K45" i="1" s="1"/>
  <c r="H46" i="1"/>
  <c r="J46" i="1" s="1"/>
  <c r="K46" i="1" s="1"/>
  <c r="H47" i="1"/>
  <c r="J47" i="1" s="1"/>
  <c r="K47" i="1" s="1"/>
  <c r="H48" i="1"/>
  <c r="J48" i="1" s="1"/>
  <c r="K48" i="1" s="1"/>
  <c r="H49" i="1"/>
  <c r="J49" i="1" s="1"/>
  <c r="K49" i="1" s="1"/>
  <c r="H50" i="1"/>
  <c r="J50" i="1" s="1"/>
  <c r="K50" i="1" s="1"/>
  <c r="H51" i="1"/>
  <c r="J51" i="1" s="1"/>
  <c r="K51" i="1" s="1"/>
  <c r="H52" i="1"/>
  <c r="J52" i="1" s="1"/>
  <c r="K52" i="1" s="1"/>
  <c r="H53" i="1"/>
  <c r="J53" i="1" s="1"/>
  <c r="K53" i="1" s="1"/>
  <c r="H54" i="1"/>
  <c r="J54" i="1" s="1"/>
  <c r="K54" i="1" s="1"/>
  <c r="H55" i="1"/>
  <c r="J55" i="1" s="1"/>
  <c r="K55" i="1" s="1"/>
  <c r="H56" i="1"/>
  <c r="J56" i="1" s="1"/>
  <c r="K56" i="1" s="1"/>
  <c r="H57" i="1"/>
  <c r="J57" i="1" s="1"/>
  <c r="K57" i="1" s="1"/>
  <c r="H58" i="1"/>
  <c r="J58" i="1" s="1"/>
  <c r="K58" i="1" s="1"/>
  <c r="H59" i="1"/>
  <c r="J59" i="1" s="1"/>
  <c r="K59" i="1" s="1"/>
  <c r="H60" i="1"/>
  <c r="J60" i="1" s="1"/>
  <c r="K60" i="1" s="1"/>
  <c r="H61" i="1"/>
  <c r="J61" i="1" s="1"/>
  <c r="K61" i="1" s="1"/>
  <c r="H62" i="1"/>
  <c r="J62" i="1" s="1"/>
  <c r="K62" i="1" s="1"/>
  <c r="H63" i="1"/>
  <c r="J63" i="1" s="1"/>
  <c r="K63" i="1" s="1"/>
  <c r="H64" i="1"/>
  <c r="J64" i="1" s="1"/>
  <c r="K64" i="1" s="1"/>
  <c r="H65" i="1"/>
  <c r="J65" i="1" s="1"/>
  <c r="K65" i="1" s="1"/>
  <c r="H66" i="1"/>
  <c r="J66" i="1" s="1"/>
  <c r="K66" i="1" s="1"/>
  <c r="H67" i="1"/>
  <c r="J67" i="1" s="1"/>
  <c r="K67" i="1" s="1"/>
  <c r="H68" i="1"/>
  <c r="J68" i="1" s="1"/>
  <c r="K68" i="1" s="1"/>
  <c r="H69" i="1"/>
  <c r="J69" i="1" s="1"/>
  <c r="K69" i="1" s="1"/>
  <c r="H70" i="1"/>
  <c r="J70" i="1" s="1"/>
  <c r="K70" i="1" s="1"/>
  <c r="H71" i="1"/>
  <c r="J71" i="1" s="1"/>
  <c r="K71" i="1" s="1"/>
  <c r="H72" i="1"/>
  <c r="J72" i="1" s="1"/>
  <c r="K72" i="1" s="1"/>
  <c r="H73" i="1"/>
  <c r="J73" i="1" s="1"/>
  <c r="K73" i="1" s="1"/>
  <c r="H74" i="1"/>
  <c r="J74" i="1" s="1"/>
  <c r="K74" i="1" s="1"/>
  <c r="H75" i="1"/>
  <c r="J75" i="1" s="1"/>
  <c r="K75" i="1" s="1"/>
  <c r="H76" i="1"/>
  <c r="J76" i="1" s="1"/>
  <c r="K76" i="1" s="1"/>
  <c r="H77" i="1"/>
  <c r="J77" i="1" s="1"/>
  <c r="K77" i="1" s="1"/>
  <c r="H78" i="1"/>
  <c r="J78" i="1" s="1"/>
  <c r="K78" i="1" s="1"/>
  <c r="H79" i="1"/>
  <c r="J79" i="1" s="1"/>
  <c r="K79" i="1" s="1"/>
  <c r="H80" i="1"/>
  <c r="J80" i="1" s="1"/>
  <c r="K80" i="1" s="1"/>
  <c r="H81" i="1"/>
  <c r="J81" i="1" s="1"/>
  <c r="K81" i="1" s="1"/>
  <c r="H82" i="1"/>
  <c r="J82" i="1" s="1"/>
  <c r="K82" i="1" s="1"/>
  <c r="H83" i="1"/>
  <c r="J83" i="1" s="1"/>
  <c r="K83" i="1" s="1"/>
  <c r="H84" i="1"/>
  <c r="J84" i="1" s="1"/>
  <c r="K84" i="1" s="1"/>
  <c r="H85" i="1"/>
  <c r="J85" i="1" s="1"/>
  <c r="K85" i="1" s="1"/>
  <c r="H86" i="1"/>
  <c r="J86" i="1" s="1"/>
  <c r="K86" i="1" s="1"/>
  <c r="H87" i="1"/>
  <c r="J87" i="1" s="1"/>
  <c r="K87" i="1" s="1"/>
  <c r="H88" i="1"/>
  <c r="J88" i="1" s="1"/>
  <c r="K88" i="1" s="1"/>
  <c r="H89" i="1"/>
  <c r="J89" i="1" s="1"/>
  <c r="K89" i="1" s="1"/>
  <c r="H90" i="1"/>
  <c r="J90" i="1" s="1"/>
  <c r="K90" i="1" s="1"/>
  <c r="H91" i="1"/>
  <c r="J91" i="1" s="1"/>
  <c r="K91" i="1" s="1"/>
  <c r="H92" i="1"/>
  <c r="J92" i="1" s="1"/>
  <c r="K92" i="1" s="1"/>
  <c r="H93" i="1"/>
  <c r="J93" i="1" s="1"/>
  <c r="K93" i="1" s="1"/>
  <c r="H94" i="1"/>
  <c r="J94" i="1" s="1"/>
  <c r="K94" i="1" s="1"/>
  <c r="H95" i="1"/>
  <c r="J95" i="1" s="1"/>
  <c r="K95" i="1" s="1"/>
  <c r="H96" i="1"/>
  <c r="J96" i="1" s="1"/>
  <c r="K96" i="1" s="1"/>
  <c r="H97" i="1"/>
  <c r="J97" i="1" s="1"/>
  <c r="K97" i="1" s="1"/>
  <c r="H98" i="1"/>
  <c r="J98" i="1" s="1"/>
  <c r="K98" i="1" s="1"/>
  <c r="H99" i="1"/>
  <c r="J99" i="1" s="1"/>
  <c r="K99" i="1" s="1"/>
  <c r="H100" i="1"/>
  <c r="J100" i="1" s="1"/>
  <c r="K100" i="1" s="1"/>
  <c r="H101" i="1"/>
  <c r="J101" i="1" s="1"/>
  <c r="K101" i="1" s="1"/>
  <c r="H102" i="1"/>
  <c r="J102" i="1" s="1"/>
  <c r="K102" i="1" s="1"/>
  <c r="H103" i="1"/>
  <c r="J103" i="1" s="1"/>
  <c r="K103" i="1" s="1"/>
  <c r="H104" i="1"/>
  <c r="J104" i="1" s="1"/>
  <c r="K104" i="1" s="1"/>
  <c r="H105" i="1"/>
  <c r="J105" i="1" s="1"/>
  <c r="K105" i="1" s="1"/>
  <c r="H106" i="1"/>
  <c r="J106" i="1" s="1"/>
  <c r="K106" i="1" s="1"/>
  <c r="H107" i="1"/>
  <c r="J107" i="1" s="1"/>
  <c r="K107" i="1" s="1"/>
  <c r="H108" i="1"/>
  <c r="J108" i="1" s="1"/>
  <c r="K108" i="1" s="1"/>
  <c r="H109" i="1"/>
  <c r="J109" i="1" s="1"/>
  <c r="K109" i="1" s="1"/>
  <c r="H110" i="1"/>
  <c r="J110" i="1" s="1"/>
  <c r="K110" i="1" s="1"/>
  <c r="H111" i="1"/>
  <c r="J111" i="1" s="1"/>
  <c r="K111" i="1" s="1"/>
  <c r="H112" i="1"/>
  <c r="J112" i="1" s="1"/>
  <c r="K112" i="1" s="1"/>
  <c r="H113" i="1"/>
  <c r="J113" i="1" s="1"/>
  <c r="K113" i="1" s="1"/>
  <c r="H114" i="1"/>
  <c r="J114" i="1" s="1"/>
  <c r="K114" i="1" s="1"/>
  <c r="H115" i="1"/>
  <c r="J115" i="1" s="1"/>
  <c r="K115" i="1" s="1"/>
  <c r="H116" i="1"/>
  <c r="J116" i="1" s="1"/>
  <c r="K116" i="1" s="1"/>
  <c r="H117" i="1"/>
  <c r="J117" i="1" s="1"/>
  <c r="K117" i="1" s="1"/>
  <c r="H118" i="1"/>
  <c r="J118" i="1" s="1"/>
  <c r="K118" i="1" s="1"/>
  <c r="H119" i="1"/>
  <c r="J119" i="1" s="1"/>
  <c r="K119" i="1" s="1"/>
  <c r="H120" i="1"/>
  <c r="J120" i="1" s="1"/>
  <c r="K120" i="1" s="1"/>
  <c r="H121" i="1"/>
  <c r="J121" i="1" s="1"/>
  <c r="K121" i="1" s="1"/>
  <c r="H122" i="1"/>
  <c r="J122" i="1" s="1"/>
  <c r="K122" i="1" s="1"/>
  <c r="H123" i="1"/>
  <c r="J123" i="1" s="1"/>
  <c r="K123" i="1" s="1"/>
  <c r="H124" i="1"/>
  <c r="J124" i="1" s="1"/>
  <c r="K124" i="1" s="1"/>
  <c r="H125" i="1"/>
  <c r="J125" i="1" s="1"/>
  <c r="K125" i="1" s="1"/>
  <c r="H126" i="1"/>
  <c r="J126" i="1" s="1"/>
  <c r="K126" i="1" s="1"/>
  <c r="H127" i="1"/>
  <c r="J127" i="1" s="1"/>
  <c r="K127" i="1" s="1"/>
  <c r="H128" i="1"/>
  <c r="J128" i="1" s="1"/>
  <c r="K128" i="1" s="1"/>
  <c r="H129" i="1"/>
  <c r="J129" i="1" s="1"/>
  <c r="K129" i="1" s="1"/>
  <c r="H130" i="1"/>
  <c r="J130" i="1" s="1"/>
  <c r="K130" i="1" s="1"/>
  <c r="H131" i="1"/>
  <c r="J131" i="1" s="1"/>
  <c r="K131" i="1" s="1"/>
  <c r="H132" i="1"/>
  <c r="J132" i="1" s="1"/>
  <c r="K132" i="1" s="1"/>
  <c r="H133" i="1"/>
  <c r="J133" i="1" s="1"/>
  <c r="K133" i="1" s="1"/>
  <c r="H134" i="1"/>
  <c r="J134" i="1" s="1"/>
  <c r="K134" i="1" s="1"/>
  <c r="H135" i="1"/>
  <c r="J135" i="1" s="1"/>
  <c r="K135" i="1" s="1"/>
  <c r="H136" i="1"/>
  <c r="J136" i="1" s="1"/>
  <c r="K136" i="1" s="1"/>
  <c r="H137" i="1"/>
  <c r="J137" i="1" s="1"/>
  <c r="K137" i="1" s="1"/>
  <c r="H138" i="1"/>
  <c r="J138" i="1" s="1"/>
  <c r="K138" i="1" s="1"/>
  <c r="H139" i="1"/>
  <c r="J139" i="1" s="1"/>
  <c r="K139" i="1" s="1"/>
  <c r="H140" i="1"/>
  <c r="J140" i="1" s="1"/>
  <c r="K140" i="1" s="1"/>
  <c r="H141" i="1"/>
  <c r="J141" i="1" s="1"/>
  <c r="K141" i="1" s="1"/>
  <c r="H142" i="1"/>
  <c r="J142" i="1" s="1"/>
  <c r="K142" i="1" s="1"/>
  <c r="H143" i="1"/>
  <c r="J143" i="1" s="1"/>
  <c r="K143" i="1" s="1"/>
  <c r="H144" i="1"/>
  <c r="J144" i="1" s="1"/>
  <c r="K144" i="1" s="1"/>
  <c r="H145" i="1"/>
  <c r="J145" i="1" s="1"/>
  <c r="K145" i="1" s="1"/>
  <c r="H146" i="1"/>
  <c r="J146" i="1" s="1"/>
  <c r="K146" i="1" s="1"/>
  <c r="H147" i="1"/>
  <c r="J147" i="1" s="1"/>
  <c r="K147" i="1" s="1"/>
  <c r="H148" i="1"/>
  <c r="J148" i="1" s="1"/>
  <c r="K148" i="1" s="1"/>
  <c r="H149" i="1"/>
  <c r="J149" i="1" s="1"/>
  <c r="K149" i="1" s="1"/>
  <c r="H150" i="1"/>
  <c r="J150" i="1" s="1"/>
  <c r="K150" i="1" s="1"/>
  <c r="H151" i="1"/>
  <c r="J151" i="1" s="1"/>
  <c r="K151" i="1" s="1"/>
  <c r="H152" i="1"/>
  <c r="J152" i="1" s="1"/>
  <c r="K152" i="1" s="1"/>
  <c r="H153" i="1"/>
  <c r="J153" i="1" s="1"/>
  <c r="K153" i="1" s="1"/>
  <c r="H154" i="1"/>
  <c r="J154" i="1" s="1"/>
  <c r="K154" i="1" s="1"/>
  <c r="H155" i="1"/>
  <c r="J155" i="1" s="1"/>
  <c r="K155" i="1" s="1"/>
  <c r="H156" i="1"/>
  <c r="J156" i="1" s="1"/>
  <c r="K156" i="1" s="1"/>
  <c r="H157" i="1"/>
  <c r="J157" i="1" s="1"/>
  <c r="K157" i="1" s="1"/>
  <c r="H158" i="1"/>
  <c r="J158" i="1" s="1"/>
  <c r="K158" i="1" s="1"/>
  <c r="H159" i="1"/>
  <c r="J159" i="1" s="1"/>
  <c r="K159" i="1" s="1"/>
  <c r="H160" i="1"/>
  <c r="J160" i="1" s="1"/>
  <c r="K160" i="1" s="1"/>
  <c r="H161" i="1"/>
  <c r="J161" i="1" s="1"/>
  <c r="K161" i="1" s="1"/>
  <c r="H162" i="1"/>
  <c r="J162" i="1" s="1"/>
  <c r="K162" i="1" s="1"/>
  <c r="H163" i="1"/>
  <c r="J163" i="1" s="1"/>
  <c r="K163" i="1" s="1"/>
  <c r="H164" i="1"/>
  <c r="J164" i="1" s="1"/>
  <c r="K164" i="1" s="1"/>
  <c r="H165" i="1"/>
  <c r="J165" i="1" s="1"/>
  <c r="K165" i="1" s="1"/>
  <c r="H166" i="1"/>
  <c r="J166" i="1" s="1"/>
  <c r="K166" i="1" s="1"/>
  <c r="H167" i="1"/>
  <c r="J167" i="1" s="1"/>
  <c r="K167" i="1" s="1"/>
  <c r="H168" i="1"/>
  <c r="J168" i="1" s="1"/>
  <c r="K168" i="1" s="1"/>
  <c r="H169" i="1"/>
  <c r="J169" i="1" s="1"/>
  <c r="K169" i="1" s="1"/>
  <c r="H170" i="1"/>
  <c r="J170" i="1" s="1"/>
  <c r="K170" i="1" s="1"/>
  <c r="H171" i="1"/>
  <c r="J171" i="1" s="1"/>
  <c r="K171" i="1" s="1"/>
  <c r="H172" i="1"/>
  <c r="J172" i="1" s="1"/>
  <c r="K172" i="1" s="1"/>
  <c r="H173" i="1"/>
  <c r="J173" i="1" s="1"/>
  <c r="K173" i="1" s="1"/>
  <c r="H174" i="1"/>
  <c r="J174" i="1" s="1"/>
  <c r="K174" i="1" s="1"/>
  <c r="H175" i="1"/>
  <c r="J175" i="1" s="1"/>
  <c r="K175" i="1" s="1"/>
  <c r="H176" i="1"/>
  <c r="J176" i="1" s="1"/>
  <c r="K176" i="1" s="1"/>
  <c r="H177" i="1"/>
  <c r="J177" i="1" s="1"/>
  <c r="K177" i="1" s="1"/>
  <c r="H178" i="1"/>
  <c r="J178" i="1" s="1"/>
  <c r="K178" i="1" s="1"/>
  <c r="H179" i="1"/>
  <c r="J179" i="1" s="1"/>
  <c r="K179" i="1" s="1"/>
  <c r="H180" i="1"/>
  <c r="J180" i="1" s="1"/>
  <c r="K180" i="1" s="1"/>
  <c r="H181" i="1"/>
  <c r="J181" i="1" s="1"/>
  <c r="K181" i="1" s="1"/>
  <c r="H182" i="1"/>
  <c r="J182" i="1" s="1"/>
  <c r="K182" i="1" s="1"/>
  <c r="H183" i="1"/>
  <c r="J183" i="1" s="1"/>
  <c r="K183" i="1" s="1"/>
  <c r="H184" i="1"/>
  <c r="J184" i="1" s="1"/>
  <c r="K184" i="1" s="1"/>
  <c r="H185" i="1"/>
  <c r="J185" i="1" s="1"/>
  <c r="K185" i="1" s="1"/>
  <c r="H186" i="1"/>
  <c r="J186" i="1" s="1"/>
  <c r="K186" i="1" s="1"/>
  <c r="H187" i="1"/>
  <c r="J187" i="1" s="1"/>
  <c r="K187" i="1" s="1"/>
  <c r="H188" i="1"/>
  <c r="J188" i="1" s="1"/>
  <c r="K188" i="1" s="1"/>
  <c r="H189" i="1"/>
  <c r="J189" i="1" s="1"/>
  <c r="K189" i="1" s="1"/>
  <c r="H190" i="1"/>
  <c r="J190" i="1" s="1"/>
  <c r="K190" i="1" s="1"/>
  <c r="H191" i="1"/>
  <c r="J191" i="1" s="1"/>
  <c r="K191" i="1" s="1"/>
  <c r="H192" i="1"/>
  <c r="J192" i="1" s="1"/>
  <c r="K192" i="1" s="1"/>
  <c r="H193" i="1"/>
  <c r="J193" i="1" s="1"/>
  <c r="K193" i="1" s="1"/>
  <c r="H194" i="1"/>
  <c r="J194" i="1" s="1"/>
  <c r="K194" i="1" s="1"/>
  <c r="H195" i="1"/>
  <c r="J195" i="1" s="1"/>
  <c r="K195" i="1" s="1"/>
  <c r="H196" i="1"/>
  <c r="J196" i="1" s="1"/>
  <c r="K196" i="1" s="1"/>
  <c r="H197" i="1"/>
  <c r="J197" i="1" s="1"/>
  <c r="K197" i="1" s="1"/>
  <c r="H198" i="1"/>
  <c r="J198" i="1" s="1"/>
  <c r="K198" i="1" s="1"/>
  <c r="H199" i="1"/>
  <c r="J199" i="1" s="1"/>
  <c r="K199" i="1" s="1"/>
  <c r="H200" i="1"/>
  <c r="J200" i="1" s="1"/>
  <c r="K200" i="1" s="1"/>
  <c r="H201" i="1"/>
  <c r="J201" i="1" s="1"/>
  <c r="K201" i="1" s="1"/>
  <c r="H202" i="1"/>
  <c r="J202" i="1" s="1"/>
  <c r="K202" i="1" s="1"/>
  <c r="H203" i="1"/>
  <c r="J203" i="1" s="1"/>
  <c r="K203" i="1" s="1"/>
  <c r="H204" i="1"/>
  <c r="J204" i="1" s="1"/>
  <c r="K204" i="1" s="1"/>
  <c r="H205" i="1"/>
  <c r="J205" i="1" s="1"/>
  <c r="K205" i="1" s="1"/>
  <c r="H206" i="1"/>
  <c r="J206" i="1" s="1"/>
  <c r="K206" i="1" s="1"/>
  <c r="H207" i="1"/>
  <c r="J207" i="1" s="1"/>
  <c r="K207" i="1" s="1"/>
  <c r="H208" i="1"/>
  <c r="J208" i="1" s="1"/>
  <c r="K208" i="1" s="1"/>
  <c r="H209" i="1"/>
  <c r="J209" i="1" s="1"/>
  <c r="K209" i="1" s="1"/>
  <c r="H210" i="1"/>
  <c r="J210" i="1" s="1"/>
  <c r="K210" i="1" s="1"/>
  <c r="H211" i="1"/>
  <c r="J211" i="1" s="1"/>
  <c r="K211" i="1" s="1"/>
  <c r="H212" i="1"/>
  <c r="J212" i="1" s="1"/>
  <c r="K212" i="1" s="1"/>
  <c r="H213" i="1"/>
  <c r="J213" i="1" s="1"/>
  <c r="K213" i="1" s="1"/>
  <c r="H214" i="1"/>
  <c r="J214" i="1" s="1"/>
  <c r="K214" i="1" s="1"/>
  <c r="H215" i="1"/>
  <c r="J215" i="1" s="1"/>
  <c r="K215" i="1" s="1"/>
  <c r="H216" i="1"/>
  <c r="J216" i="1" s="1"/>
  <c r="K216" i="1" s="1"/>
  <c r="H217" i="1"/>
  <c r="J217" i="1" s="1"/>
  <c r="K217" i="1" s="1"/>
  <c r="H218" i="1"/>
  <c r="J218" i="1" s="1"/>
  <c r="K218" i="1" s="1"/>
  <c r="H219" i="1"/>
  <c r="J219" i="1" s="1"/>
  <c r="K219" i="1" s="1"/>
  <c r="H220" i="1"/>
  <c r="J220" i="1" s="1"/>
  <c r="K220" i="1" s="1"/>
  <c r="H221" i="1"/>
  <c r="J221" i="1" s="1"/>
  <c r="K221" i="1" s="1"/>
  <c r="H222" i="1"/>
  <c r="J222" i="1" s="1"/>
  <c r="K222" i="1" s="1"/>
  <c r="H223" i="1"/>
  <c r="J223" i="1" s="1"/>
  <c r="K223" i="1" s="1"/>
  <c r="H224" i="1"/>
  <c r="J224" i="1" s="1"/>
  <c r="K224" i="1" s="1"/>
  <c r="H225" i="1"/>
  <c r="J225" i="1" s="1"/>
  <c r="K225" i="1" s="1"/>
  <c r="H226" i="1"/>
  <c r="J226" i="1" s="1"/>
  <c r="K226" i="1" s="1"/>
  <c r="H227" i="1"/>
  <c r="J227" i="1" s="1"/>
  <c r="K227" i="1" s="1"/>
  <c r="H228" i="1"/>
  <c r="J228" i="1" s="1"/>
  <c r="K228" i="1" s="1"/>
  <c r="H229" i="1"/>
  <c r="J229" i="1" s="1"/>
  <c r="K229" i="1" s="1"/>
  <c r="H230" i="1"/>
  <c r="J230" i="1" s="1"/>
  <c r="K230" i="1" s="1"/>
  <c r="H231" i="1"/>
  <c r="J231" i="1" s="1"/>
  <c r="K231" i="1" s="1"/>
  <c r="H232" i="1"/>
  <c r="J232" i="1" s="1"/>
  <c r="K232" i="1" s="1"/>
  <c r="H233" i="1"/>
  <c r="J233" i="1" s="1"/>
  <c r="K233" i="1" s="1"/>
  <c r="H234" i="1"/>
  <c r="J234" i="1" s="1"/>
  <c r="K234" i="1" s="1"/>
  <c r="H235" i="1"/>
  <c r="J235" i="1" s="1"/>
  <c r="K235" i="1" s="1"/>
  <c r="H236" i="1"/>
  <c r="J236" i="1" s="1"/>
  <c r="K236" i="1" s="1"/>
  <c r="H237" i="1"/>
  <c r="J237" i="1" s="1"/>
  <c r="K237" i="1" s="1"/>
  <c r="H238" i="1"/>
  <c r="J238" i="1" s="1"/>
  <c r="K238" i="1" s="1"/>
  <c r="H239" i="1"/>
  <c r="J239" i="1" s="1"/>
  <c r="K239" i="1" s="1"/>
  <c r="H240" i="1"/>
  <c r="J240" i="1" s="1"/>
  <c r="K240" i="1" s="1"/>
  <c r="H241" i="1"/>
  <c r="J241" i="1" s="1"/>
  <c r="K241" i="1" s="1"/>
  <c r="H242" i="1"/>
  <c r="J242" i="1" s="1"/>
  <c r="K242" i="1" s="1"/>
  <c r="H243" i="1"/>
  <c r="J243" i="1" s="1"/>
  <c r="K243" i="1" s="1"/>
  <c r="H244" i="1"/>
  <c r="J244" i="1" s="1"/>
  <c r="K244" i="1" s="1"/>
  <c r="H2" i="1"/>
  <c r="J2" i="1" s="1"/>
  <c r="K2" i="1" s="1"/>
  <c r="B3" i="1"/>
  <c r="D3" i="1" s="1"/>
  <c r="E3" i="1" s="1"/>
  <c r="B4" i="1"/>
  <c r="D4" i="1" s="1"/>
  <c r="E4" i="1" s="1"/>
  <c r="B5" i="1"/>
  <c r="D5" i="1" s="1"/>
  <c r="E5" i="1" s="1"/>
  <c r="B6" i="1"/>
  <c r="D6" i="1" s="1"/>
  <c r="E6" i="1" s="1"/>
  <c r="B7" i="1"/>
  <c r="D7" i="1" s="1"/>
  <c r="E7" i="1" s="1"/>
  <c r="B8" i="1"/>
  <c r="D8" i="1" s="1"/>
  <c r="E8" i="1" s="1"/>
  <c r="B9" i="1"/>
  <c r="D9" i="1" s="1"/>
  <c r="E9" i="1" s="1"/>
  <c r="B10" i="1"/>
  <c r="D10" i="1" s="1"/>
  <c r="E10" i="1" s="1"/>
  <c r="B11" i="1"/>
  <c r="D11" i="1" s="1"/>
  <c r="E11" i="1" s="1"/>
  <c r="B12" i="1"/>
  <c r="D12" i="1" s="1"/>
  <c r="E12" i="1" s="1"/>
  <c r="B13" i="1"/>
  <c r="D13" i="1" s="1"/>
  <c r="E13" i="1" s="1"/>
  <c r="B14" i="1"/>
  <c r="D14" i="1" s="1"/>
  <c r="E14" i="1" s="1"/>
  <c r="B15" i="1"/>
  <c r="D15" i="1" s="1"/>
  <c r="E15" i="1" s="1"/>
  <c r="B16" i="1"/>
  <c r="D16" i="1" s="1"/>
  <c r="E16" i="1" s="1"/>
  <c r="B17" i="1"/>
  <c r="D17" i="1" s="1"/>
  <c r="E17" i="1" s="1"/>
  <c r="B18" i="1"/>
  <c r="D18" i="1" s="1"/>
  <c r="E18" i="1" s="1"/>
  <c r="B19" i="1"/>
  <c r="D19" i="1" s="1"/>
  <c r="E19" i="1" s="1"/>
  <c r="B20" i="1"/>
  <c r="D20" i="1" s="1"/>
  <c r="E20" i="1" s="1"/>
  <c r="B21" i="1"/>
  <c r="D21" i="1" s="1"/>
  <c r="E21" i="1" s="1"/>
  <c r="B22" i="1"/>
  <c r="D22" i="1" s="1"/>
  <c r="E22" i="1" s="1"/>
  <c r="B23" i="1"/>
  <c r="D23" i="1" s="1"/>
  <c r="E23" i="1" s="1"/>
  <c r="B24" i="1"/>
  <c r="D24" i="1" s="1"/>
  <c r="E24" i="1" s="1"/>
  <c r="B25" i="1"/>
  <c r="D25" i="1" s="1"/>
  <c r="E25" i="1" s="1"/>
  <c r="B26" i="1"/>
  <c r="D26" i="1" s="1"/>
  <c r="E26" i="1" s="1"/>
  <c r="B27" i="1"/>
  <c r="D27" i="1" s="1"/>
  <c r="E27" i="1" s="1"/>
  <c r="B28" i="1"/>
  <c r="D28" i="1" s="1"/>
  <c r="E28" i="1" s="1"/>
  <c r="B29" i="1"/>
  <c r="D29" i="1" s="1"/>
  <c r="E29" i="1" s="1"/>
  <c r="B30" i="1"/>
  <c r="D30" i="1" s="1"/>
  <c r="E30" i="1" s="1"/>
  <c r="B31" i="1"/>
  <c r="D31" i="1" s="1"/>
  <c r="E31" i="1" s="1"/>
  <c r="B32" i="1"/>
  <c r="D32" i="1" s="1"/>
  <c r="E32" i="1" s="1"/>
  <c r="B33" i="1"/>
  <c r="D33" i="1" s="1"/>
  <c r="E33" i="1" s="1"/>
  <c r="B34" i="1"/>
  <c r="D34" i="1" s="1"/>
  <c r="E34" i="1" s="1"/>
  <c r="B35" i="1"/>
  <c r="D35" i="1" s="1"/>
  <c r="E35" i="1" s="1"/>
  <c r="B36" i="1"/>
  <c r="D36" i="1" s="1"/>
  <c r="E36" i="1" s="1"/>
  <c r="B37" i="1"/>
  <c r="D37" i="1" s="1"/>
  <c r="E37" i="1" s="1"/>
  <c r="B38" i="1"/>
  <c r="D38" i="1" s="1"/>
  <c r="E38" i="1" s="1"/>
  <c r="B39" i="1"/>
  <c r="D39" i="1" s="1"/>
  <c r="E39" i="1" s="1"/>
  <c r="B40" i="1"/>
  <c r="D40" i="1" s="1"/>
  <c r="E40" i="1" s="1"/>
  <c r="B41" i="1"/>
  <c r="D41" i="1" s="1"/>
  <c r="E41" i="1" s="1"/>
  <c r="B42" i="1"/>
  <c r="D42" i="1" s="1"/>
  <c r="E42" i="1" s="1"/>
  <c r="B43" i="1"/>
  <c r="D43" i="1" s="1"/>
  <c r="E43" i="1" s="1"/>
  <c r="B44" i="1"/>
  <c r="D44" i="1" s="1"/>
  <c r="E44" i="1" s="1"/>
  <c r="B45" i="1"/>
  <c r="D45" i="1" s="1"/>
  <c r="E45" i="1" s="1"/>
  <c r="B46" i="1"/>
  <c r="D46" i="1" s="1"/>
  <c r="E46" i="1" s="1"/>
  <c r="B47" i="1"/>
  <c r="D47" i="1" s="1"/>
  <c r="E47" i="1" s="1"/>
  <c r="B48" i="1"/>
  <c r="D48" i="1" s="1"/>
  <c r="E48" i="1" s="1"/>
  <c r="B49" i="1"/>
  <c r="D49" i="1" s="1"/>
  <c r="E49" i="1" s="1"/>
  <c r="B50" i="1"/>
  <c r="D50" i="1" s="1"/>
  <c r="E50" i="1" s="1"/>
  <c r="B51" i="1"/>
  <c r="D51" i="1" s="1"/>
  <c r="E51" i="1" s="1"/>
  <c r="B52" i="1"/>
  <c r="D52" i="1" s="1"/>
  <c r="E52" i="1" s="1"/>
  <c r="B53" i="1"/>
  <c r="D53" i="1" s="1"/>
  <c r="E53" i="1" s="1"/>
  <c r="B54" i="1"/>
  <c r="D54" i="1" s="1"/>
  <c r="E54" i="1" s="1"/>
  <c r="B55" i="1"/>
  <c r="D55" i="1" s="1"/>
  <c r="E55" i="1" s="1"/>
  <c r="B56" i="1"/>
  <c r="D56" i="1" s="1"/>
  <c r="E56" i="1" s="1"/>
  <c r="B57" i="1"/>
  <c r="D57" i="1" s="1"/>
  <c r="E57" i="1" s="1"/>
  <c r="B58" i="1"/>
  <c r="D58" i="1" s="1"/>
  <c r="E58" i="1" s="1"/>
  <c r="B59" i="1"/>
  <c r="D59" i="1" s="1"/>
  <c r="E59" i="1" s="1"/>
  <c r="B60" i="1"/>
  <c r="D60" i="1" s="1"/>
  <c r="E60" i="1" s="1"/>
  <c r="B61" i="1"/>
  <c r="D61" i="1" s="1"/>
  <c r="E61" i="1" s="1"/>
  <c r="B62" i="1"/>
  <c r="D62" i="1" s="1"/>
  <c r="E62" i="1" s="1"/>
  <c r="B63" i="1"/>
  <c r="D63" i="1" s="1"/>
  <c r="E63" i="1" s="1"/>
  <c r="B64" i="1"/>
  <c r="D64" i="1" s="1"/>
  <c r="E64" i="1" s="1"/>
  <c r="B65" i="1"/>
  <c r="D65" i="1" s="1"/>
  <c r="E65" i="1" s="1"/>
  <c r="B66" i="1"/>
  <c r="D66" i="1" s="1"/>
  <c r="E66" i="1" s="1"/>
  <c r="B67" i="1"/>
  <c r="D67" i="1" s="1"/>
  <c r="E67" i="1" s="1"/>
  <c r="B68" i="1"/>
  <c r="D68" i="1" s="1"/>
  <c r="E68" i="1" s="1"/>
  <c r="B69" i="1"/>
  <c r="D69" i="1" s="1"/>
  <c r="E69" i="1" s="1"/>
  <c r="B70" i="1"/>
  <c r="D70" i="1" s="1"/>
  <c r="E70" i="1" s="1"/>
  <c r="B71" i="1"/>
  <c r="D71" i="1" s="1"/>
  <c r="E71" i="1" s="1"/>
  <c r="B72" i="1"/>
  <c r="D72" i="1" s="1"/>
  <c r="E72" i="1" s="1"/>
  <c r="B73" i="1"/>
  <c r="D73" i="1" s="1"/>
  <c r="E73" i="1" s="1"/>
  <c r="B74" i="1"/>
  <c r="D74" i="1" s="1"/>
  <c r="E74" i="1" s="1"/>
  <c r="B75" i="1"/>
  <c r="D75" i="1" s="1"/>
  <c r="E75" i="1" s="1"/>
  <c r="B76" i="1"/>
  <c r="D76" i="1" s="1"/>
  <c r="E76" i="1" s="1"/>
  <c r="B77" i="1"/>
  <c r="D77" i="1" s="1"/>
  <c r="E77" i="1" s="1"/>
  <c r="B78" i="1"/>
  <c r="D78" i="1" s="1"/>
  <c r="E78" i="1" s="1"/>
  <c r="B79" i="1"/>
  <c r="D79" i="1" s="1"/>
  <c r="E79" i="1" s="1"/>
  <c r="B80" i="1"/>
  <c r="D80" i="1" s="1"/>
  <c r="E80" i="1" s="1"/>
  <c r="B81" i="1"/>
  <c r="D81" i="1" s="1"/>
  <c r="E81" i="1" s="1"/>
  <c r="B82" i="1"/>
  <c r="D82" i="1" s="1"/>
  <c r="E82" i="1" s="1"/>
  <c r="B83" i="1"/>
  <c r="D83" i="1" s="1"/>
  <c r="E83" i="1" s="1"/>
  <c r="B84" i="1"/>
  <c r="D84" i="1" s="1"/>
  <c r="E84" i="1" s="1"/>
  <c r="B85" i="1"/>
  <c r="D85" i="1" s="1"/>
  <c r="E85" i="1" s="1"/>
  <c r="B86" i="1"/>
  <c r="D86" i="1" s="1"/>
  <c r="E86" i="1" s="1"/>
  <c r="B87" i="1"/>
  <c r="D87" i="1" s="1"/>
  <c r="E87" i="1" s="1"/>
  <c r="B88" i="1"/>
  <c r="D88" i="1" s="1"/>
  <c r="E88" i="1" s="1"/>
  <c r="B89" i="1"/>
  <c r="D89" i="1" s="1"/>
  <c r="E89" i="1" s="1"/>
  <c r="B90" i="1"/>
  <c r="D90" i="1" s="1"/>
  <c r="E90" i="1" s="1"/>
  <c r="B91" i="1"/>
  <c r="D91" i="1" s="1"/>
  <c r="E91" i="1" s="1"/>
  <c r="B92" i="1"/>
  <c r="D92" i="1" s="1"/>
  <c r="E92" i="1" s="1"/>
  <c r="B93" i="1"/>
  <c r="D93" i="1" s="1"/>
  <c r="E93" i="1" s="1"/>
  <c r="B94" i="1"/>
  <c r="D94" i="1" s="1"/>
  <c r="E94" i="1" s="1"/>
  <c r="B95" i="1"/>
  <c r="D95" i="1" s="1"/>
  <c r="E95" i="1" s="1"/>
  <c r="B96" i="1"/>
  <c r="D96" i="1" s="1"/>
  <c r="E96" i="1" s="1"/>
  <c r="B97" i="1"/>
  <c r="D97" i="1" s="1"/>
  <c r="E97" i="1" s="1"/>
  <c r="B98" i="1"/>
  <c r="D98" i="1" s="1"/>
  <c r="E98" i="1" s="1"/>
  <c r="B99" i="1"/>
  <c r="D99" i="1" s="1"/>
  <c r="E99" i="1" s="1"/>
  <c r="B100" i="1"/>
  <c r="D100" i="1" s="1"/>
  <c r="E100" i="1" s="1"/>
  <c r="B101" i="1"/>
  <c r="D101" i="1" s="1"/>
  <c r="E101" i="1" s="1"/>
  <c r="B102" i="1"/>
  <c r="D102" i="1" s="1"/>
  <c r="E102" i="1" s="1"/>
  <c r="B103" i="1"/>
  <c r="D103" i="1" s="1"/>
  <c r="E103" i="1" s="1"/>
  <c r="B104" i="1"/>
  <c r="D104" i="1" s="1"/>
  <c r="E104" i="1" s="1"/>
  <c r="B105" i="1"/>
  <c r="D105" i="1" s="1"/>
  <c r="E105" i="1" s="1"/>
  <c r="B106" i="1"/>
  <c r="D106" i="1" s="1"/>
  <c r="E106" i="1" s="1"/>
  <c r="B107" i="1"/>
  <c r="D107" i="1" s="1"/>
  <c r="E107" i="1" s="1"/>
  <c r="B108" i="1"/>
  <c r="D108" i="1" s="1"/>
  <c r="E108" i="1" s="1"/>
  <c r="B109" i="1"/>
  <c r="D109" i="1" s="1"/>
  <c r="E109" i="1" s="1"/>
  <c r="B110" i="1"/>
  <c r="D110" i="1" s="1"/>
  <c r="E110" i="1" s="1"/>
  <c r="B111" i="1"/>
  <c r="D111" i="1" s="1"/>
  <c r="E111" i="1" s="1"/>
  <c r="B112" i="1"/>
  <c r="D112" i="1" s="1"/>
  <c r="E112" i="1" s="1"/>
  <c r="B113" i="1"/>
  <c r="D113" i="1" s="1"/>
  <c r="E113" i="1" s="1"/>
  <c r="B114" i="1"/>
  <c r="D114" i="1" s="1"/>
  <c r="E114" i="1" s="1"/>
  <c r="B115" i="1"/>
  <c r="D115" i="1" s="1"/>
  <c r="E115" i="1" s="1"/>
  <c r="B116" i="1"/>
  <c r="D116" i="1" s="1"/>
  <c r="E116" i="1" s="1"/>
  <c r="B117" i="1"/>
  <c r="D117" i="1" s="1"/>
  <c r="E117" i="1" s="1"/>
  <c r="B118" i="1"/>
  <c r="D118" i="1" s="1"/>
  <c r="E118" i="1" s="1"/>
  <c r="B119" i="1"/>
  <c r="D119" i="1" s="1"/>
  <c r="E119" i="1" s="1"/>
  <c r="B120" i="1"/>
  <c r="D120" i="1" s="1"/>
  <c r="E120" i="1" s="1"/>
  <c r="B121" i="1"/>
  <c r="D121" i="1" s="1"/>
  <c r="E121" i="1" s="1"/>
  <c r="B122" i="1"/>
  <c r="D122" i="1" s="1"/>
  <c r="E122" i="1" s="1"/>
  <c r="B123" i="1"/>
  <c r="D123" i="1" s="1"/>
  <c r="E123" i="1" s="1"/>
  <c r="B124" i="1"/>
  <c r="D124" i="1" s="1"/>
  <c r="E124" i="1" s="1"/>
  <c r="B125" i="1"/>
  <c r="D125" i="1" s="1"/>
  <c r="E125" i="1" s="1"/>
  <c r="B126" i="1"/>
  <c r="D126" i="1" s="1"/>
  <c r="E126" i="1" s="1"/>
  <c r="B127" i="1"/>
  <c r="D127" i="1" s="1"/>
  <c r="E127" i="1" s="1"/>
  <c r="B128" i="1"/>
  <c r="D128" i="1" s="1"/>
  <c r="E128" i="1" s="1"/>
  <c r="B129" i="1"/>
  <c r="D129" i="1" s="1"/>
  <c r="E129" i="1" s="1"/>
  <c r="B130" i="1"/>
  <c r="D130" i="1" s="1"/>
  <c r="E130" i="1" s="1"/>
  <c r="B131" i="1"/>
  <c r="D131" i="1" s="1"/>
  <c r="E131" i="1" s="1"/>
  <c r="B132" i="1"/>
  <c r="D132" i="1" s="1"/>
  <c r="E132" i="1" s="1"/>
  <c r="B133" i="1"/>
  <c r="D133" i="1" s="1"/>
  <c r="E133" i="1" s="1"/>
  <c r="B134" i="1"/>
  <c r="D134" i="1" s="1"/>
  <c r="E134" i="1" s="1"/>
  <c r="B135" i="1"/>
  <c r="D135" i="1" s="1"/>
  <c r="E135" i="1" s="1"/>
  <c r="B136" i="1"/>
  <c r="D136" i="1" s="1"/>
  <c r="E136" i="1" s="1"/>
  <c r="B137" i="1"/>
  <c r="D137" i="1" s="1"/>
  <c r="E137" i="1" s="1"/>
  <c r="B138" i="1"/>
  <c r="D138" i="1" s="1"/>
  <c r="E138" i="1" s="1"/>
  <c r="B139" i="1"/>
  <c r="D139" i="1" s="1"/>
  <c r="E139" i="1" s="1"/>
  <c r="B140" i="1"/>
  <c r="D140" i="1" s="1"/>
  <c r="E140" i="1" s="1"/>
  <c r="B141" i="1"/>
  <c r="D141" i="1" s="1"/>
  <c r="E141" i="1" s="1"/>
  <c r="B142" i="1"/>
  <c r="D142" i="1" s="1"/>
  <c r="E142" i="1" s="1"/>
  <c r="B143" i="1"/>
  <c r="D143" i="1" s="1"/>
  <c r="E143" i="1" s="1"/>
  <c r="B144" i="1"/>
  <c r="D144" i="1" s="1"/>
  <c r="E144" i="1" s="1"/>
  <c r="B145" i="1"/>
  <c r="D145" i="1" s="1"/>
  <c r="E145" i="1" s="1"/>
  <c r="B146" i="1"/>
  <c r="D146" i="1" s="1"/>
  <c r="E146" i="1" s="1"/>
  <c r="B147" i="1"/>
  <c r="D147" i="1" s="1"/>
  <c r="E147" i="1" s="1"/>
  <c r="B148" i="1"/>
  <c r="D148" i="1" s="1"/>
  <c r="E148" i="1" s="1"/>
  <c r="B149" i="1"/>
  <c r="D149" i="1" s="1"/>
  <c r="E149" i="1" s="1"/>
  <c r="B150" i="1"/>
  <c r="D150" i="1" s="1"/>
  <c r="E150" i="1" s="1"/>
  <c r="B151" i="1"/>
  <c r="D151" i="1" s="1"/>
  <c r="E151" i="1" s="1"/>
  <c r="B152" i="1"/>
  <c r="D152" i="1" s="1"/>
  <c r="E152" i="1" s="1"/>
  <c r="B153" i="1"/>
  <c r="D153" i="1" s="1"/>
  <c r="E153" i="1" s="1"/>
  <c r="B154" i="1"/>
  <c r="D154" i="1" s="1"/>
  <c r="E154" i="1" s="1"/>
  <c r="B155" i="1"/>
  <c r="D155" i="1" s="1"/>
  <c r="E155" i="1" s="1"/>
  <c r="B156" i="1"/>
  <c r="D156" i="1" s="1"/>
  <c r="E156" i="1" s="1"/>
  <c r="B157" i="1"/>
  <c r="D157" i="1" s="1"/>
  <c r="E157" i="1" s="1"/>
  <c r="B158" i="1"/>
  <c r="D158" i="1" s="1"/>
  <c r="E158" i="1" s="1"/>
  <c r="B159" i="1"/>
  <c r="D159" i="1" s="1"/>
  <c r="E159" i="1" s="1"/>
  <c r="B160" i="1"/>
  <c r="D160" i="1" s="1"/>
  <c r="E160" i="1" s="1"/>
  <c r="B161" i="1"/>
  <c r="D161" i="1" s="1"/>
  <c r="E161" i="1" s="1"/>
  <c r="B162" i="1"/>
  <c r="D162" i="1" s="1"/>
  <c r="E162" i="1" s="1"/>
  <c r="B163" i="1"/>
  <c r="D163" i="1" s="1"/>
  <c r="E163" i="1" s="1"/>
  <c r="B164" i="1"/>
  <c r="D164" i="1" s="1"/>
  <c r="E164" i="1" s="1"/>
  <c r="B165" i="1"/>
  <c r="D165" i="1" s="1"/>
  <c r="E165" i="1" s="1"/>
  <c r="B166" i="1"/>
  <c r="D166" i="1" s="1"/>
  <c r="E166" i="1" s="1"/>
  <c r="B167" i="1"/>
  <c r="D167" i="1" s="1"/>
  <c r="E167" i="1" s="1"/>
  <c r="B168" i="1"/>
  <c r="D168" i="1" s="1"/>
  <c r="E168" i="1" s="1"/>
  <c r="B169" i="1"/>
  <c r="D169" i="1" s="1"/>
  <c r="E169" i="1" s="1"/>
  <c r="B170" i="1"/>
  <c r="D170" i="1" s="1"/>
  <c r="E170" i="1" s="1"/>
  <c r="B171" i="1"/>
  <c r="D171" i="1" s="1"/>
  <c r="E171" i="1" s="1"/>
  <c r="B172" i="1"/>
  <c r="D172" i="1" s="1"/>
  <c r="E172" i="1" s="1"/>
  <c r="B173" i="1"/>
  <c r="D173" i="1" s="1"/>
  <c r="E173" i="1" s="1"/>
  <c r="B174" i="1"/>
  <c r="D174" i="1" s="1"/>
  <c r="E174" i="1" s="1"/>
  <c r="B175" i="1"/>
  <c r="D175" i="1" s="1"/>
  <c r="E175" i="1" s="1"/>
  <c r="B176" i="1"/>
  <c r="D176" i="1" s="1"/>
  <c r="E176" i="1" s="1"/>
  <c r="B177" i="1"/>
  <c r="D177" i="1" s="1"/>
  <c r="E177" i="1" s="1"/>
  <c r="B178" i="1"/>
  <c r="D178" i="1" s="1"/>
  <c r="E178" i="1" s="1"/>
  <c r="B179" i="1"/>
  <c r="D179" i="1" s="1"/>
  <c r="E179" i="1" s="1"/>
  <c r="B180" i="1"/>
  <c r="D180" i="1" s="1"/>
  <c r="E180" i="1" s="1"/>
  <c r="B181" i="1"/>
  <c r="D181" i="1" s="1"/>
  <c r="E181" i="1" s="1"/>
  <c r="B182" i="1"/>
  <c r="D182" i="1" s="1"/>
  <c r="E182" i="1" s="1"/>
  <c r="B183" i="1"/>
  <c r="D183" i="1" s="1"/>
  <c r="E183" i="1" s="1"/>
  <c r="B184" i="1"/>
  <c r="D184" i="1" s="1"/>
  <c r="E184" i="1" s="1"/>
  <c r="B185" i="1"/>
  <c r="D185" i="1" s="1"/>
  <c r="E185" i="1" s="1"/>
  <c r="B186" i="1"/>
  <c r="D186" i="1" s="1"/>
  <c r="E186" i="1" s="1"/>
  <c r="B187" i="1"/>
  <c r="D187" i="1" s="1"/>
  <c r="E187" i="1" s="1"/>
  <c r="B188" i="1"/>
  <c r="D188" i="1" s="1"/>
  <c r="E188" i="1" s="1"/>
  <c r="B189" i="1"/>
  <c r="D189" i="1" s="1"/>
  <c r="E189" i="1" s="1"/>
  <c r="B190" i="1"/>
  <c r="D190" i="1" s="1"/>
  <c r="E190" i="1" s="1"/>
  <c r="B191" i="1"/>
  <c r="D191" i="1" s="1"/>
  <c r="E191" i="1" s="1"/>
  <c r="B192" i="1"/>
  <c r="D192" i="1" s="1"/>
  <c r="E192" i="1" s="1"/>
  <c r="B193" i="1"/>
  <c r="D193" i="1" s="1"/>
  <c r="E193" i="1" s="1"/>
  <c r="B194" i="1"/>
  <c r="D194" i="1" s="1"/>
  <c r="E194" i="1" s="1"/>
  <c r="B195" i="1"/>
  <c r="D195" i="1" s="1"/>
  <c r="E195" i="1" s="1"/>
  <c r="B196" i="1"/>
  <c r="D196" i="1" s="1"/>
  <c r="E196" i="1" s="1"/>
  <c r="B197" i="1"/>
  <c r="D197" i="1" s="1"/>
  <c r="E197" i="1" s="1"/>
  <c r="B198" i="1"/>
  <c r="D198" i="1" s="1"/>
  <c r="E198" i="1" s="1"/>
  <c r="B199" i="1"/>
  <c r="D199" i="1" s="1"/>
  <c r="E199" i="1" s="1"/>
  <c r="B200" i="1"/>
  <c r="D200" i="1" s="1"/>
  <c r="E200" i="1" s="1"/>
  <c r="B201" i="1"/>
  <c r="D201" i="1" s="1"/>
  <c r="E201" i="1" s="1"/>
  <c r="B202" i="1"/>
  <c r="D202" i="1" s="1"/>
  <c r="E202" i="1" s="1"/>
  <c r="B203" i="1"/>
  <c r="D203" i="1" s="1"/>
  <c r="E203" i="1" s="1"/>
  <c r="B204" i="1"/>
  <c r="D204" i="1" s="1"/>
  <c r="E204" i="1" s="1"/>
  <c r="B205" i="1"/>
  <c r="D205" i="1" s="1"/>
  <c r="E205" i="1" s="1"/>
  <c r="B206" i="1"/>
  <c r="D206" i="1" s="1"/>
  <c r="E206" i="1" s="1"/>
  <c r="B207" i="1"/>
  <c r="D207" i="1" s="1"/>
  <c r="E207" i="1" s="1"/>
  <c r="B208" i="1"/>
  <c r="D208" i="1" s="1"/>
  <c r="E208" i="1" s="1"/>
  <c r="B209" i="1"/>
  <c r="D209" i="1" s="1"/>
  <c r="E209" i="1" s="1"/>
  <c r="B210" i="1"/>
  <c r="D210" i="1" s="1"/>
  <c r="E210" i="1" s="1"/>
  <c r="B211" i="1"/>
  <c r="D211" i="1" s="1"/>
  <c r="E211" i="1" s="1"/>
  <c r="B212" i="1"/>
  <c r="D212" i="1" s="1"/>
  <c r="E212" i="1" s="1"/>
  <c r="B213" i="1"/>
  <c r="D213" i="1" s="1"/>
  <c r="E213" i="1" s="1"/>
  <c r="B214" i="1"/>
  <c r="D214" i="1" s="1"/>
  <c r="E214" i="1" s="1"/>
  <c r="B215" i="1"/>
  <c r="D215" i="1" s="1"/>
  <c r="E215" i="1" s="1"/>
  <c r="B216" i="1"/>
  <c r="D216" i="1" s="1"/>
  <c r="E216" i="1" s="1"/>
  <c r="B217" i="1"/>
  <c r="D217" i="1" s="1"/>
  <c r="E217" i="1" s="1"/>
  <c r="B218" i="1"/>
  <c r="D218" i="1" s="1"/>
  <c r="E218" i="1" s="1"/>
  <c r="B219" i="1"/>
  <c r="D219" i="1" s="1"/>
  <c r="E219" i="1" s="1"/>
  <c r="B220" i="1"/>
  <c r="D220" i="1" s="1"/>
  <c r="E220" i="1" s="1"/>
  <c r="B221" i="1"/>
  <c r="D221" i="1" s="1"/>
  <c r="E221" i="1" s="1"/>
  <c r="B222" i="1"/>
  <c r="D222" i="1" s="1"/>
  <c r="E222" i="1" s="1"/>
  <c r="B223" i="1"/>
  <c r="D223" i="1" s="1"/>
  <c r="E223" i="1" s="1"/>
  <c r="B224" i="1"/>
  <c r="D224" i="1" s="1"/>
  <c r="E224" i="1" s="1"/>
  <c r="B225" i="1"/>
  <c r="D225" i="1" s="1"/>
  <c r="E225" i="1" s="1"/>
  <c r="B226" i="1"/>
  <c r="D226" i="1" s="1"/>
  <c r="E226" i="1" s="1"/>
  <c r="B227" i="1"/>
  <c r="D227" i="1" s="1"/>
  <c r="E227" i="1" s="1"/>
  <c r="B228" i="1"/>
  <c r="D228" i="1" s="1"/>
  <c r="E228" i="1" s="1"/>
  <c r="B229" i="1"/>
  <c r="D229" i="1" s="1"/>
  <c r="E229" i="1" s="1"/>
  <c r="B230" i="1"/>
  <c r="D230" i="1" s="1"/>
  <c r="E230" i="1" s="1"/>
  <c r="B231" i="1"/>
  <c r="D231" i="1" s="1"/>
  <c r="E231" i="1" s="1"/>
  <c r="B232" i="1"/>
  <c r="D232" i="1" s="1"/>
  <c r="E232" i="1" s="1"/>
  <c r="B233" i="1"/>
  <c r="D233" i="1" s="1"/>
  <c r="E233" i="1" s="1"/>
  <c r="B234" i="1"/>
  <c r="D234" i="1" s="1"/>
  <c r="E234" i="1" s="1"/>
  <c r="B235" i="1"/>
  <c r="D235" i="1" s="1"/>
  <c r="E235" i="1" s="1"/>
  <c r="B236" i="1"/>
  <c r="D236" i="1" s="1"/>
  <c r="E236" i="1" s="1"/>
  <c r="B237" i="1"/>
  <c r="D237" i="1" s="1"/>
  <c r="E237" i="1" s="1"/>
  <c r="B238" i="1"/>
  <c r="D238" i="1" s="1"/>
  <c r="E238" i="1" s="1"/>
  <c r="B239" i="1"/>
  <c r="D239" i="1" s="1"/>
  <c r="E239" i="1" s="1"/>
  <c r="B240" i="1"/>
  <c r="D240" i="1" s="1"/>
  <c r="E240" i="1" s="1"/>
  <c r="B241" i="1"/>
  <c r="D241" i="1" s="1"/>
  <c r="E241" i="1" s="1"/>
  <c r="B242" i="1"/>
  <c r="D242" i="1" s="1"/>
  <c r="E242" i="1" s="1"/>
  <c r="B243" i="1"/>
  <c r="D243" i="1" s="1"/>
  <c r="E243" i="1" s="1"/>
  <c r="B244" i="1"/>
  <c r="D244" i="1" s="1"/>
  <c r="E244" i="1" s="1"/>
  <c r="B2" i="1"/>
  <c r="F2" i="1" l="1"/>
  <c r="F4" i="1" s="1"/>
  <c r="R2" i="1"/>
  <c r="R4" i="1" s="1"/>
  <c r="L2" i="1"/>
  <c r="L4" i="1" s="1"/>
  <c r="U244" i="1"/>
  <c r="V244" i="1"/>
  <c r="W244" i="1" s="1"/>
  <c r="U243" i="1"/>
  <c r="V243" i="1"/>
  <c r="W243" i="1" s="1"/>
  <c r="X2" i="1" s="1"/>
  <c r="X4" i="1" s="1"/>
  <c r="O243" i="1"/>
  <c r="U239" i="1"/>
  <c r="U215" i="1"/>
  <c r="U199" i="1"/>
  <c r="U191" i="1"/>
  <c r="U183" i="1"/>
  <c r="U171" i="1"/>
  <c r="U155" i="1"/>
  <c r="U242" i="1"/>
  <c r="U230" i="1"/>
  <c r="U218" i="1"/>
  <c r="U210" i="1"/>
  <c r="U198" i="1"/>
  <c r="U190" i="1"/>
  <c r="U182" i="1"/>
  <c r="U174" i="1"/>
  <c r="U166" i="1"/>
  <c r="U158" i="1"/>
  <c r="U154" i="1"/>
  <c r="U146" i="1"/>
  <c r="U134" i="1"/>
  <c r="U126" i="1"/>
  <c r="U118" i="1"/>
  <c r="U2" i="1"/>
  <c r="U240" i="1"/>
  <c r="U232" i="1"/>
  <c r="U224" i="1"/>
  <c r="U216" i="1"/>
  <c r="U208" i="1"/>
  <c r="U200" i="1"/>
  <c r="U192" i="1"/>
  <c r="U184" i="1"/>
  <c r="U176" i="1"/>
  <c r="U164" i="1"/>
  <c r="U156" i="1"/>
  <c r="U148" i="1"/>
  <c r="U140" i="1"/>
  <c r="U132" i="1"/>
  <c r="U124" i="1"/>
  <c r="U116" i="1"/>
  <c r="U108" i="1"/>
  <c r="U100" i="1"/>
  <c r="U92" i="1"/>
  <c r="U84" i="1"/>
  <c r="U76" i="1"/>
  <c r="U68" i="1"/>
  <c r="U61" i="1"/>
  <c r="U57" i="1"/>
  <c r="U53" i="1"/>
  <c r="U49" i="1"/>
  <c r="U45" i="1"/>
  <c r="U41" i="1"/>
  <c r="U37" i="1"/>
  <c r="U33" i="1"/>
  <c r="U29" i="1"/>
  <c r="U25" i="1"/>
  <c r="U21" i="1"/>
  <c r="U17" i="1"/>
  <c r="U13" i="1"/>
  <c r="U9" i="1"/>
  <c r="U5" i="1"/>
  <c r="U227" i="1"/>
  <c r="U223" i="1"/>
  <c r="U195" i="1"/>
  <c r="U175" i="1"/>
  <c r="U151" i="1"/>
  <c r="U238" i="1"/>
  <c r="U226" i="1"/>
  <c r="U214" i="1"/>
  <c r="U206" i="1"/>
  <c r="U202" i="1"/>
  <c r="U194" i="1"/>
  <c r="U186" i="1"/>
  <c r="U178" i="1"/>
  <c r="U170" i="1"/>
  <c r="U162" i="1"/>
  <c r="U150" i="1"/>
  <c r="U142" i="1"/>
  <c r="U138" i="1"/>
  <c r="U130" i="1"/>
  <c r="U122" i="1"/>
  <c r="U114" i="1"/>
  <c r="O241" i="1"/>
  <c r="U236" i="1"/>
  <c r="U228" i="1"/>
  <c r="U220" i="1"/>
  <c r="U212" i="1"/>
  <c r="U204" i="1"/>
  <c r="U196" i="1"/>
  <c r="U188" i="1"/>
  <c r="U180" i="1"/>
  <c r="U172" i="1"/>
  <c r="U168" i="1"/>
  <c r="U160" i="1"/>
  <c r="U152" i="1"/>
  <c r="U144" i="1"/>
  <c r="U136" i="1"/>
  <c r="U128" i="1"/>
  <c r="U120" i="1"/>
  <c r="U112" i="1"/>
  <c r="U104" i="1"/>
  <c r="U96" i="1"/>
  <c r="U88" i="1"/>
  <c r="U80" i="1"/>
  <c r="U72" i="1"/>
  <c r="U64" i="1"/>
  <c r="U60" i="1"/>
  <c r="U56" i="1"/>
  <c r="U52" i="1"/>
  <c r="U48" i="1"/>
  <c r="U44" i="1"/>
  <c r="U40" i="1"/>
  <c r="U36" i="1"/>
  <c r="U32" i="1"/>
  <c r="U28" i="1"/>
  <c r="U24" i="1"/>
  <c r="U20" i="1"/>
  <c r="U16" i="1"/>
  <c r="U12" i="1"/>
  <c r="U8" i="1"/>
  <c r="U4" i="1"/>
  <c r="U231" i="1"/>
  <c r="U219" i="1"/>
  <c r="U207" i="1"/>
  <c r="U187" i="1"/>
  <c r="U179" i="1"/>
  <c r="U163" i="1"/>
  <c r="U147" i="1"/>
  <c r="U143" i="1"/>
  <c r="U139" i="1"/>
  <c r="U135" i="1"/>
  <c r="U131" i="1"/>
  <c r="U127" i="1"/>
  <c r="U123" i="1"/>
  <c r="U119" i="1"/>
  <c r="U115" i="1"/>
  <c r="U111" i="1"/>
  <c r="U107" i="1"/>
  <c r="U103" i="1"/>
  <c r="U99" i="1"/>
  <c r="U95" i="1"/>
  <c r="U91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U3" i="1"/>
  <c r="U235" i="1"/>
  <c r="U211" i="1"/>
  <c r="U203" i="1"/>
  <c r="U167" i="1"/>
  <c r="U159" i="1"/>
  <c r="U234" i="1"/>
  <c r="U222" i="1"/>
  <c r="U110" i="1"/>
  <c r="U106" i="1"/>
  <c r="U102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  <c r="O237" i="1"/>
  <c r="O225" i="1"/>
  <c r="O209" i="1"/>
  <c r="O193" i="1"/>
  <c r="O177" i="1"/>
  <c r="O161" i="1"/>
  <c r="O102" i="1"/>
  <c r="O98" i="1"/>
  <c r="O94" i="1"/>
  <c r="O90" i="1"/>
  <c r="O86" i="1"/>
  <c r="O82" i="1"/>
  <c r="O78" i="1"/>
  <c r="O233" i="1"/>
  <c r="O217" i="1"/>
  <c r="O197" i="1"/>
  <c r="O181" i="1"/>
  <c r="O165" i="1"/>
  <c r="O150" i="1"/>
  <c r="O138" i="1"/>
  <c r="O126" i="1"/>
  <c r="O118" i="1"/>
  <c r="O110" i="1"/>
  <c r="O106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229" i="1"/>
  <c r="O221" i="1"/>
  <c r="O205" i="1"/>
  <c r="O189" i="1"/>
  <c r="O169" i="1"/>
  <c r="O153" i="1"/>
  <c r="O142" i="1"/>
  <c r="O130" i="1"/>
  <c r="I2" i="1"/>
  <c r="O235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213" i="1"/>
  <c r="O201" i="1"/>
  <c r="O185" i="1"/>
  <c r="O173" i="1"/>
  <c r="O157" i="1"/>
  <c r="O146" i="1"/>
  <c r="O134" i="1"/>
  <c r="O122" i="1"/>
  <c r="O114" i="1"/>
  <c r="I241" i="1"/>
  <c r="O239" i="1"/>
  <c r="O231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I243" i="1"/>
  <c r="O242" i="1"/>
  <c r="O238" i="1"/>
  <c r="O234" i="1"/>
  <c r="O230" i="1"/>
  <c r="O226" i="1"/>
  <c r="O222" i="1"/>
  <c r="O83" i="1"/>
  <c r="O79" i="1"/>
  <c r="O75" i="1"/>
  <c r="O71" i="1"/>
  <c r="O67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218" i="1"/>
  <c r="O214" i="1"/>
  <c r="O210" i="1"/>
  <c r="O206" i="1"/>
  <c r="O202" i="1"/>
  <c r="O198" i="1"/>
  <c r="O194" i="1"/>
  <c r="O190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U241" i="1"/>
  <c r="U237" i="1"/>
  <c r="U233" i="1"/>
  <c r="U229" i="1"/>
  <c r="U225" i="1"/>
  <c r="U221" i="1"/>
  <c r="U217" i="1"/>
  <c r="U213" i="1"/>
  <c r="U209" i="1"/>
  <c r="U205" i="1"/>
  <c r="U201" i="1"/>
  <c r="U197" i="1"/>
  <c r="U193" i="1"/>
  <c r="U189" i="1"/>
  <c r="U185" i="1"/>
  <c r="U181" i="1"/>
  <c r="U177" i="1"/>
  <c r="U173" i="1"/>
  <c r="U169" i="1"/>
  <c r="U165" i="1"/>
  <c r="U161" i="1"/>
  <c r="U157" i="1"/>
  <c r="U153" i="1"/>
  <c r="U149" i="1"/>
  <c r="U145" i="1"/>
  <c r="U141" i="1"/>
  <c r="U137" i="1"/>
  <c r="U133" i="1"/>
  <c r="U129" i="1"/>
  <c r="U125" i="1"/>
  <c r="U121" i="1"/>
  <c r="U117" i="1"/>
  <c r="U113" i="1"/>
  <c r="U109" i="1"/>
  <c r="U105" i="1"/>
  <c r="U101" i="1"/>
  <c r="U97" i="1"/>
  <c r="U93" i="1"/>
  <c r="U89" i="1"/>
  <c r="U85" i="1"/>
  <c r="U81" i="1"/>
  <c r="U77" i="1"/>
  <c r="U73" i="1"/>
  <c r="U69" i="1"/>
  <c r="U65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I217" i="1"/>
  <c r="I205" i="1"/>
  <c r="I189" i="1"/>
  <c r="I169" i="1"/>
  <c r="I153" i="1"/>
  <c r="I130" i="1"/>
  <c r="I113" i="1"/>
  <c r="I97" i="1"/>
  <c r="I85" i="1"/>
  <c r="I73" i="1"/>
  <c r="I231" i="1"/>
  <c r="I219" i="1"/>
  <c r="I211" i="1"/>
  <c r="I200" i="1"/>
  <c r="I188" i="1"/>
  <c r="I176" i="1"/>
  <c r="I164" i="1"/>
  <c r="I156" i="1"/>
  <c r="I144" i="1"/>
  <c r="I136" i="1"/>
  <c r="I132" i="1"/>
  <c r="I128" i="1"/>
  <c r="I124" i="1"/>
  <c r="I120" i="1"/>
  <c r="I116" i="1"/>
  <c r="I112" i="1"/>
  <c r="I108" i="1"/>
  <c r="I104" i="1"/>
  <c r="I100" i="1"/>
  <c r="I229" i="1"/>
  <c r="I221" i="1"/>
  <c r="I201" i="1"/>
  <c r="I193" i="1"/>
  <c r="I181" i="1"/>
  <c r="I162" i="1"/>
  <c r="I149" i="1"/>
  <c r="I134" i="1"/>
  <c r="I118" i="1"/>
  <c r="I98" i="1"/>
  <c r="I81" i="1"/>
  <c r="I69" i="1"/>
  <c r="I235" i="1"/>
  <c r="I223" i="1"/>
  <c r="I215" i="1"/>
  <c r="I203" i="1"/>
  <c r="I192" i="1"/>
  <c r="I180" i="1"/>
  <c r="I168" i="1"/>
  <c r="I152" i="1"/>
  <c r="I140" i="1"/>
  <c r="I195" i="1"/>
  <c r="I187" i="1"/>
  <c r="I179" i="1"/>
  <c r="I171" i="1"/>
  <c r="I163" i="1"/>
  <c r="I151" i="1"/>
  <c r="I143" i="1"/>
  <c r="I135" i="1"/>
  <c r="I127" i="1"/>
  <c r="I123" i="1"/>
  <c r="I115" i="1"/>
  <c r="I107" i="1"/>
  <c r="I233" i="1"/>
  <c r="I222" i="1"/>
  <c r="I209" i="1"/>
  <c r="I177" i="1"/>
  <c r="I158" i="1"/>
  <c r="I142" i="1"/>
  <c r="I129" i="1"/>
  <c r="I114" i="1"/>
  <c r="I102" i="1"/>
  <c r="I86" i="1"/>
  <c r="I65" i="1"/>
  <c r="I239" i="1"/>
  <c r="I227" i="1"/>
  <c r="I207" i="1"/>
  <c r="I196" i="1"/>
  <c r="I184" i="1"/>
  <c r="I172" i="1"/>
  <c r="I160" i="1"/>
  <c r="I148" i="1"/>
  <c r="I199" i="1"/>
  <c r="I191" i="1"/>
  <c r="I183" i="1"/>
  <c r="I175" i="1"/>
  <c r="I167" i="1"/>
  <c r="I159" i="1"/>
  <c r="I155" i="1"/>
  <c r="I147" i="1"/>
  <c r="I139" i="1"/>
  <c r="I131" i="1"/>
  <c r="I119" i="1"/>
  <c r="I111" i="1"/>
  <c r="I242" i="1"/>
  <c r="I234" i="1"/>
  <c r="I210" i="1"/>
  <c r="I194" i="1"/>
  <c r="I185" i="1"/>
  <c r="I173" i="1"/>
  <c r="I157" i="1"/>
  <c r="I141" i="1"/>
  <c r="I125" i="1"/>
  <c r="I109" i="1"/>
  <c r="I93" i="1"/>
  <c r="I77" i="1"/>
  <c r="I61" i="1"/>
  <c r="I57" i="1"/>
  <c r="I53" i="1"/>
  <c r="I49" i="1"/>
  <c r="I45" i="1"/>
  <c r="I41" i="1"/>
  <c r="I37" i="1"/>
  <c r="I33" i="1"/>
  <c r="I29" i="1"/>
  <c r="I25" i="1"/>
  <c r="I21" i="1"/>
  <c r="I17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O186" i="1"/>
  <c r="O182" i="1"/>
  <c r="O178" i="1"/>
  <c r="O174" i="1"/>
  <c r="O170" i="1"/>
  <c r="O166" i="1"/>
  <c r="O162" i="1"/>
  <c r="O158" i="1"/>
  <c r="O154" i="1"/>
  <c r="I103" i="1"/>
  <c r="I95" i="1"/>
  <c r="I91" i="1"/>
  <c r="I87" i="1"/>
  <c r="I83" i="1"/>
  <c r="I79" i="1"/>
  <c r="I71" i="1"/>
  <c r="I67" i="1"/>
  <c r="I63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2" i="1"/>
  <c r="I99" i="1"/>
  <c r="I75" i="1"/>
  <c r="I59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I13" i="1"/>
  <c r="I9" i="1"/>
  <c r="I5" i="1"/>
  <c r="I226" i="1"/>
  <c r="I214" i="1"/>
  <c r="I198" i="1"/>
  <c r="I182" i="1"/>
  <c r="I166" i="1"/>
  <c r="I146" i="1"/>
  <c r="I126" i="1"/>
  <c r="I110" i="1"/>
  <c r="I94" i="1"/>
  <c r="I82" i="1"/>
  <c r="I78" i="1"/>
  <c r="I74" i="1"/>
  <c r="I230" i="1"/>
  <c r="I202" i="1"/>
  <c r="I186" i="1"/>
  <c r="I174" i="1"/>
  <c r="I150" i="1"/>
  <c r="I138" i="1"/>
  <c r="I122" i="1"/>
  <c r="I106" i="1"/>
  <c r="I90" i="1"/>
  <c r="I237" i="1"/>
  <c r="I225" i="1"/>
  <c r="I213" i="1"/>
  <c r="I165" i="1"/>
  <c r="I145" i="1"/>
  <c r="I137" i="1"/>
  <c r="I121" i="1"/>
  <c r="I117" i="1"/>
  <c r="I105" i="1"/>
  <c r="I101" i="1"/>
  <c r="I89" i="1"/>
  <c r="I238" i="1"/>
  <c r="I190" i="1"/>
  <c r="I170" i="1"/>
  <c r="I154" i="1"/>
  <c r="I197" i="1"/>
  <c r="I161" i="1"/>
  <c r="I133" i="1"/>
  <c r="I244" i="1"/>
  <c r="I240" i="1"/>
  <c r="I236" i="1"/>
  <c r="I232" i="1"/>
  <c r="I228" i="1"/>
  <c r="I224" i="1"/>
  <c r="I220" i="1"/>
  <c r="I216" i="1"/>
  <c r="I212" i="1"/>
  <c r="I208" i="1"/>
  <c r="I204" i="1"/>
  <c r="I218" i="1"/>
  <c r="I206" i="1"/>
  <c r="I178" i="1"/>
  <c r="C214" i="1"/>
  <c r="C174" i="1"/>
  <c r="C150" i="1"/>
  <c r="C134" i="1"/>
  <c r="C2" i="1"/>
  <c r="C229" i="1"/>
  <c r="C213" i="1"/>
  <c r="C197" i="1"/>
  <c r="C181" i="1"/>
  <c r="C165" i="1"/>
  <c r="C149" i="1"/>
  <c r="C141" i="1"/>
  <c r="C125" i="1"/>
  <c r="C109" i="1"/>
  <c r="C93" i="1"/>
  <c r="C77" i="1"/>
  <c r="C61" i="1"/>
  <c r="C53" i="1"/>
  <c r="C37" i="1"/>
  <c r="C29" i="1"/>
  <c r="C17" i="1"/>
  <c r="C13" i="1"/>
  <c r="C5" i="1"/>
  <c r="C230" i="1"/>
  <c r="C198" i="1"/>
  <c r="C166" i="1"/>
  <c r="C118" i="1"/>
  <c r="C102" i="1"/>
  <c r="C237" i="1"/>
  <c r="C221" i="1"/>
  <c r="C205" i="1"/>
  <c r="C189" i="1"/>
  <c r="C173" i="1"/>
  <c r="C157" i="1"/>
  <c r="C133" i="1"/>
  <c r="C117" i="1"/>
  <c r="C101" i="1"/>
  <c r="C85" i="1"/>
  <c r="C69" i="1"/>
  <c r="C45" i="1"/>
  <c r="C33" i="1"/>
  <c r="C25" i="1"/>
  <c r="C21" i="1"/>
  <c r="C9" i="1"/>
  <c r="C243" i="1"/>
  <c r="C234" i="1"/>
  <c r="C210" i="1"/>
  <c r="C178" i="1"/>
  <c r="C162" i="1"/>
  <c r="C146" i="1"/>
  <c r="C206" i="1"/>
  <c r="C182" i="1"/>
  <c r="C142" i="1"/>
  <c r="C241" i="1"/>
  <c r="C233" i="1"/>
  <c r="C225" i="1"/>
  <c r="C217" i="1"/>
  <c r="C209" i="1"/>
  <c r="C201" i="1"/>
  <c r="C193" i="1"/>
  <c r="C185" i="1"/>
  <c r="C177" i="1"/>
  <c r="C169" i="1"/>
  <c r="C161" i="1"/>
  <c r="C153" i="1"/>
  <c r="C145" i="1"/>
  <c r="C137" i="1"/>
  <c r="C129" i="1"/>
  <c r="C121" i="1"/>
  <c r="C113" i="1"/>
  <c r="C105" i="1"/>
  <c r="C97" i="1"/>
  <c r="C89" i="1"/>
  <c r="C81" i="1"/>
  <c r="C73" i="1"/>
  <c r="C65" i="1"/>
  <c r="C57" i="1"/>
  <c r="C49" i="1"/>
  <c r="C41" i="1"/>
  <c r="C34" i="1"/>
  <c r="C238" i="1"/>
  <c r="C222" i="1"/>
  <c r="C190" i="1"/>
  <c r="C158" i="1"/>
  <c r="C126" i="1"/>
  <c r="C110" i="1"/>
  <c r="C94" i="1"/>
  <c r="C86" i="1"/>
  <c r="C78" i="1"/>
  <c r="C70" i="1"/>
  <c r="C62" i="1"/>
  <c r="C54" i="1"/>
  <c r="C46" i="1"/>
  <c r="C38" i="1"/>
  <c r="C30" i="1"/>
  <c r="C26" i="1"/>
  <c r="C22" i="1"/>
  <c r="C18" i="1"/>
  <c r="C14" i="1"/>
  <c r="C10" i="1"/>
  <c r="C6" i="1"/>
  <c r="C239" i="1"/>
  <c r="C227" i="1"/>
  <c r="C215" i="1"/>
  <c r="C203" i="1"/>
  <c r="C187" i="1"/>
  <c r="C175" i="1"/>
  <c r="C167" i="1"/>
  <c r="C155" i="1"/>
  <c r="C143" i="1"/>
  <c r="C131" i="1"/>
  <c r="C119" i="1"/>
  <c r="C103" i="1"/>
  <c r="C91" i="1"/>
  <c r="C79" i="1"/>
  <c r="C67" i="1"/>
  <c r="C55" i="1"/>
  <c r="C43" i="1"/>
  <c r="C31" i="1"/>
  <c r="C19" i="1"/>
  <c r="C7" i="1"/>
  <c r="C202" i="1"/>
  <c r="C138" i="1"/>
  <c r="C130" i="1"/>
  <c r="C122" i="1"/>
  <c r="C114" i="1"/>
  <c r="C106" i="1"/>
  <c r="C98" i="1"/>
  <c r="C90" i="1"/>
  <c r="C82" i="1"/>
  <c r="C74" i="1"/>
  <c r="C66" i="1"/>
  <c r="C58" i="1"/>
  <c r="C50" i="1"/>
  <c r="C42" i="1"/>
  <c r="C235" i="1"/>
  <c r="C219" i="1"/>
  <c r="C207" i="1"/>
  <c r="C195" i="1"/>
  <c r="C179" i="1"/>
  <c r="C163" i="1"/>
  <c r="C151" i="1"/>
  <c r="C139" i="1"/>
  <c r="C127" i="1"/>
  <c r="C111" i="1"/>
  <c r="C99" i="1"/>
  <c r="C87" i="1"/>
  <c r="C71" i="1"/>
  <c r="C59" i="1"/>
  <c r="C47" i="1"/>
  <c r="C35" i="1"/>
  <c r="C23" i="1"/>
  <c r="C3" i="1"/>
  <c r="C226" i="1"/>
  <c r="C186" i="1"/>
  <c r="C231" i="1"/>
  <c r="C223" i="1"/>
  <c r="C211" i="1"/>
  <c r="C199" i="1"/>
  <c r="C191" i="1"/>
  <c r="C183" i="1"/>
  <c r="C171" i="1"/>
  <c r="C159" i="1"/>
  <c r="C147" i="1"/>
  <c r="C135" i="1"/>
  <c r="C123" i="1"/>
  <c r="C115" i="1"/>
  <c r="C107" i="1"/>
  <c r="C95" i="1"/>
  <c r="C83" i="1"/>
  <c r="C75" i="1"/>
  <c r="C63" i="1"/>
  <c r="C51" i="1"/>
  <c r="C39" i="1"/>
  <c r="C27" i="1"/>
  <c r="C15" i="1"/>
  <c r="C11" i="1"/>
  <c r="C242" i="1"/>
  <c r="C218" i="1"/>
  <c r="C194" i="1"/>
  <c r="C170" i="1"/>
  <c r="C154" i="1"/>
  <c r="C240" i="1"/>
  <c r="C236" i="1"/>
  <c r="C224" i="1"/>
  <c r="C220" i="1"/>
  <c r="C212" i="1"/>
  <c r="C200" i="1"/>
  <c r="C196" i="1"/>
  <c r="C188" i="1"/>
  <c r="C176" i="1"/>
  <c r="C168" i="1"/>
  <c r="C160" i="1"/>
  <c r="C152" i="1"/>
  <c r="C144" i="1"/>
  <c r="C136" i="1"/>
  <c r="C128" i="1"/>
  <c r="C120" i="1"/>
  <c r="C112" i="1"/>
  <c r="C104" i="1"/>
  <c r="C96" i="1"/>
  <c r="C88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244" i="1"/>
  <c r="C232" i="1"/>
  <c r="C228" i="1"/>
  <c r="C216" i="1"/>
  <c r="C208" i="1"/>
  <c r="C204" i="1"/>
  <c r="C192" i="1"/>
  <c r="C184" i="1"/>
  <c r="C180" i="1"/>
  <c r="C172" i="1"/>
  <c r="C164" i="1"/>
  <c r="C156" i="1"/>
  <c r="C148" i="1"/>
  <c r="C140" i="1"/>
  <c r="C132" i="1"/>
  <c r="C124" i="1"/>
  <c r="C116" i="1"/>
  <c r="C108" i="1"/>
  <c r="C100" i="1"/>
  <c r="C92" i="1"/>
  <c r="C84" i="1"/>
</calcChain>
</file>

<file path=xl/sharedStrings.xml><?xml version="1.0" encoding="utf-8"?>
<sst xmlns="http://schemas.openxmlformats.org/spreadsheetml/2006/main" count="2214" uniqueCount="92">
  <si>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</si>
  <si>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</si>
  <si>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</si>
  <si>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</si>
  <si>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</si>
  <si>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</si>
  <si>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</si>
  <si>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</si>
  <si>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</si>
  <si>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</si>
  <si>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</si>
  <si>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</si>
  <si>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</si>
  <si>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</si>
  <si>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</si>
  <si>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</si>
  <si>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</si>
  <si>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</si>
  <si>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</si>
  <si>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</si>
  <si>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</si>
  <si>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</si>
  <si>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</si>
  <si>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</si>
  <si>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</si>
  <si>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</si>
  <si>
    <t>sex_num</t>
  </si>
  <si>
    <t>smoker_num</t>
  </si>
  <si>
    <t>day_num</t>
  </si>
  <si>
    <t>time_num</t>
  </si>
  <si>
    <t>sex_correl</t>
  </si>
  <si>
    <t>smoker_correl</t>
  </si>
  <si>
    <t>day_correl</t>
  </si>
  <si>
    <t>time_correl</t>
  </si>
  <si>
    <t>REGRESSION: SEX AND TIP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</si>
  <si>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</si>
  <si>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</si>
  <si>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</si>
  <si>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</si>
  <si>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</si>
  <si>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</si>
  <si>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</si>
  <si>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</si>
  <si>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</si>
  <si>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</si>
  <si>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</si>
  <si>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</si>
  <si>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</si>
  <si>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</si>
  <si>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</si>
  <si>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</si>
  <si>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</si>
  <si>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</si>
  <si>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</si>
  <si>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</si>
  <si>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</si>
  <si>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</si>
  <si>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</si>
  <si>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</si>
  <si>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REGRESSION: SMOKER AND TIP</t>
  </si>
  <si>
    <t>REGRESSION: DAY AND TIP</t>
  </si>
  <si>
    <t>REGRESSION: TIME AND TIP</t>
  </si>
  <si>
    <t>REGRESSION: SIZE AND TIP</t>
  </si>
  <si>
    <t>REGRESSION: TOTAL BILL AND TIP</t>
  </si>
  <si>
    <t>size_correl</t>
  </si>
  <si>
    <t>total_bill_correl</t>
  </si>
  <si>
    <t>sex_pred_tip</t>
  </si>
  <si>
    <t>Predicted tip= Intercept + (Coefficient for Independent Variable x  Independent Variable Value)</t>
  </si>
  <si>
    <t>smoker_pred_tip</t>
  </si>
  <si>
    <t>day_pred_tip</t>
  </si>
  <si>
    <t>time_pred_tip</t>
  </si>
  <si>
    <t>size_pred_tip</t>
  </si>
  <si>
    <t>total_bill_pred_tip</t>
  </si>
  <si>
    <t>CHECK</t>
  </si>
  <si>
    <t>(sex_resid)sq</t>
  </si>
  <si>
    <t>sex_resid_sq_avg_RMSE</t>
  </si>
  <si>
    <t>(smoker_resid)sq</t>
  </si>
  <si>
    <t>smoker_resid_sq_avg</t>
  </si>
  <si>
    <t>sex_resid_sq_avg</t>
  </si>
  <si>
    <t>smoker_resid_sq_avg_RMSE</t>
  </si>
  <si>
    <t>(day_resid)sq</t>
  </si>
  <si>
    <t>day_resid_sq_avg</t>
  </si>
  <si>
    <t>day_resid_sq_avg_RMSE</t>
  </si>
  <si>
    <t>(time_resid)sq</t>
  </si>
  <si>
    <t>time_resid_sq_avg</t>
  </si>
  <si>
    <t>time_resid_sq_avg_RMSE</t>
  </si>
  <si>
    <t>(size_resid)sq</t>
  </si>
  <si>
    <t>size_resid_sq_avg</t>
  </si>
  <si>
    <t>size_resid_sq_avg_RMSE</t>
  </si>
  <si>
    <t>(total_bill_resid)sq</t>
  </si>
  <si>
    <t>total_bill_resid_sq_avg</t>
  </si>
  <si>
    <t>total_bill_resid_sq_avg_RMSE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</si>
</sst>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0" fillId="2" borderId="0" xfId="0" applyFill="1"/>
    <xf numFmtId="0" fontId="0" fillId="2" borderId="2" xfId="0" applyFill="1" applyBorder="1"/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BE244"/>
  <sheetViews>
    <sheetView zoomScale="120" zoomScaleNormal="120" workbookViewId="0">
      <selection activeCell="F4" sqref="F4"/>
    </sheetView>
  </sheetViews>
  <sheetFormatPr defaultColWidth="13.42578125" defaultRowHeight="15" x14ac:dyDescent="0.25"/>
  <cols>
    <col min="6" max="6" width="21.85546875" customWidth="1"/>
    <col min="10" max="11" width="17.140625" customWidth="1"/>
    <col min="12" max="12" width="25.85546875" customWidth="1"/>
    <col min="17" max="17" width="16" customWidth="1"/>
    <col min="18" max="18" width="23.85546875" customWidth="1"/>
    <col min="24" max="24" width="23.42578125" customWidth="1"/>
    <col min="29" max="29" width="24.85546875" customWidth="1"/>
    <col min="31" max="31" width="16.42578125" customWidth="1"/>
    <col min="32" max="33" width="17.85546875" customWidth="1"/>
    <col min="34" max="34" width="26.85546875" customWidth="1"/>
    <col min="38" max="38" width="17.85546875" customWidth="1"/>
    <col min="39" max="39" width="16.85546875" customWidth="1"/>
  </cols>
  <sheetData>
    <row r="1" spans="1:50" x14ac:dyDescent="0.25">
      <c r="A1" t="s">
        <v>0</v>
      </c>
      <c r="B1" t="s">
        <v>26</v>
      </c>
      <c r="C1" t="s">
        <v>30</v>
      </c>
      <c r="D1" t="s">
        <v>66</v>
      </c>
      <c r="E1" t="s">
        <v>74</v>
      </c>
      <c r="F1" t="s">
        <v>78</v>
      </c>
      <c r="G1" t="s">
        <v>1</v>
      </c>
      <c r="H1" t="s">
        <v>27</v>
      </c>
      <c r="I1" t="s">
        <v>31</v>
      </c>
      <c r="J1" t="s">
        <v>68</v>
      </c>
      <c r="K1" t="s">
        <v>76</v>
      </c>
      <c r="L1" t="s">
        <v>77</v>
      </c>
      <c r="M1" t="s">
        <v>2</v>
      </c>
      <c r="N1" t="s">
        <v>28</v>
      </c>
      <c r="O1" t="s">
        <v>32</v>
      </c>
      <c r="P1" t="s">
        <v>69</v>
      </c>
      <c r="Q1" t="s">
        <v>80</v>
      </c>
      <c r="R1" t="s">
        <v>81</v>
      </c>
      <c r="S1" t="s">
        <v>3</v>
      </c>
      <c r="T1" t="s">
        <v>29</v>
      </c>
      <c r="U1" t="s">
        <v>33</v>
      </c>
      <c r="V1" t="s">
        <v>70</v>
      </c>
      <c r="W1" t="s">
        <v>83</v>
      </c>
      <c r="X1" t="s">
        <v>84</v>
      </c>
      <c r="Y1" t="s">
        <v>4</v>
      </c>
      <c r="Z1" t="s">
        <v>64</v>
      </c>
      <c r="AA1" t="s">
        <v>71</v>
      </c>
      <c r="AB1" t="s">
        <v>86</v>
      </c>
      <c r="AC1" t="s">
        <v>87</v>
      </c>
      <c r="AD1" t="s">
        <v>5</v>
      </c>
      <c r="AE1" t="s">
        <v>65</v>
      </c>
      <c r="AF1" t="s">
        <v>72</v>
      </c>
      <c r="AG1" t="s">
        <v>89</v>
      </c>
      <c r="AH1" t="s">
        <v>90</v>
      </c>
      <c r="AI1" t="s">
        <v>6</v>
      </c>
    </row>
    <row r="2" spans="1:50" x14ac:dyDescent="0.25">
      <c r="A2" t="s">
        <v>7</v>
      </c>
      <c r="B2">
        <f>IF(A2="Male",1,0)</f>
        <v>0</v>
      </c>
      <c r="C2">
        <f t="shared" ref="C2:C65" si="0">CORREL(B2:B244,AI2:AI244)</f>
        <v>8.5273975201494573E-2</v>
      </c>
      <c r="D2">
        <f>$AM$28+($AM$29*B2)</f>
        <v>2.8431395348837198</v>
      </c>
      <c r="E2">
        <f>(AI2-D2)^2</f>
        <v>3.3604005543537006</v>
      </c>
      <c r="F2">
        <f>AVERAGE(E2:E244)</f>
        <v>1.896445388459445</v>
      </c>
      <c r="G2" t="s">
        <v>8</v>
      </c>
      <c r="H2">
        <f t="shared" ref="H2:H65" si="1">IF(G2="Yes",1,0)</f>
        <v>0</v>
      </c>
      <c r="I2">
        <f>CORREL(H2:H244,AI2:AI244)</f>
        <v>9.7627499908010239E-3</v>
      </c>
      <c r="J2">
        <f>$AM$48+($AM$49*H2)</f>
        <v>2.9918543046357615</v>
      </c>
      <c r="K2">
        <f>(AI2-J2)^2</f>
        <v>3.9277464848032979</v>
      </c>
      <c r="L2">
        <f>AVERAGE(K2:K244)</f>
        <v>1.910154613218489</v>
      </c>
      <c r="M2" t="s">
        <v>9</v>
      </c>
      <c r="N2">
        <f>IF(M2="Sun",1, IF(M2="Sat",2, IF(M2="Fri",3, IF(M2="Thu",4,0))))</f>
        <v>1</v>
      </c>
      <c r="O2">
        <f>CORREL(N2:N244,AI2:AI244)</f>
        <v>7.5371910092808126E-3</v>
      </c>
      <c r="P2">
        <f>$AM$68+($AM$69*N2)</f>
        <v>2.9994151303242216</v>
      </c>
      <c r="Q2">
        <f>(AI2-P2)^2</f>
        <v>3.9577725607629395</v>
      </c>
      <c r="R2">
        <f>AVERAGE(Q2:Q244)</f>
        <v>1.9102281650763657</v>
      </c>
      <c r="S2" t="s">
        <v>10</v>
      </c>
      <c r="T2">
        <f>IF(S2="Dinner",1,0)</f>
        <v>1</v>
      </c>
      <c r="U2">
        <f>CORREL(T2:T244,AI2:AI244)</f>
        <v>0.117596390271059</v>
      </c>
      <c r="V2">
        <f>$AM$88+($AM$89*T2)</f>
        <v>3.1026704545454544</v>
      </c>
      <c r="W2">
        <f>(AI2-V2)^2</f>
        <v>4.3792696313274799</v>
      </c>
      <c r="X2">
        <f>AVERAGE(W2:W244)</f>
        <v>1.8839188137943836</v>
      </c>
      <c r="Y2">
        <v>2</v>
      </c>
      <c r="Z2">
        <f>CORREL(Y2:Y244,AI2:AI244)</f>
        <v>0.48840039467488378</v>
      </c>
      <c r="AA2">
        <f>$AM$108+($AM$109*Y2)</f>
        <v>2.5960973826308673</v>
      </c>
      <c r="AB2">
        <f>(AI2-AA2)^2</f>
        <v>2.5157049071884878</v>
      </c>
      <c r="AC2">
        <f>AVERAGE(AB2:AB244)</f>
        <v>1.4546546316279862</v>
      </c>
      <c r="AD2">
        <v>16.989999999999998</v>
      </c>
      <c r="AE2">
        <f>CORREL(AD2:AD244,AI2:AI244)</f>
        <v>0.6749978565456074</v>
      </c>
      <c r="AF2">
        <f>$AM$128+($AM$129*AD2)</f>
        <v>2.7060974475800661</v>
      </c>
      <c r="AG2">
        <f>(AI2-AF2)^2</f>
        <v>2.876746551687615</v>
      </c>
      <c r="AH2">
        <f>AVERAGE(AG2:AG244)</f>
        <v>1.0399450634093912</v>
      </c>
      <c r="AI2">
        <v>1.01</v>
      </c>
    </row>
    <row r="3" spans="1:50" x14ac:dyDescent="0.25">
      <c r="A3" t="s">
        <v>11</v>
      </c>
      <c r="B3">
        <f t="shared" ref="B3:B66" si="2">IF(A3="Male",1,0)</f>
        <v>1</v>
      </c>
      <c r="C3">
        <f t="shared" si="0"/>
        <v>7.785359239192631E-2</v>
      </c>
      <c r="D3">
        <f t="shared" ref="D2:D65" si="3">$AM$28+($AM$29*B3)</f>
        <v>3.0896178343949039</v>
      </c>
      <c r="E3">
        <f t="shared" ref="E3:E66" si="4">(AI3-D3)^2</f>
        <v>2.043807152419975</v>
      </c>
      <c r="F3" t="s">
        <v>75</v>
      </c>
      <c r="G3" t="s">
        <v>8</v>
      </c>
      <c r="H3">
        <f t="shared" si="1"/>
        <v>0</v>
      </c>
      <c r="I3">
        <f t="shared" ref="I3:I66" si="5">CORREL(H3:H245,AI3:AI245)</f>
        <v>5.1417946813481115E-3</v>
      </c>
      <c r="J3">
        <f t="shared" ref="J3:J66" si="6">$AM$48+($AM$49*H3)</f>
        <v>2.9918543046357615</v>
      </c>
      <c r="K3">
        <f t="shared" ref="K3:K66" si="7">(AI3-J3)^2</f>
        <v>1.773835888776808</v>
      </c>
      <c r="L3" t="s">
        <v>79</v>
      </c>
      <c r="M3" t="s">
        <v>9</v>
      </c>
      <c r="N3">
        <f t="shared" ref="N3:N66" si="8">IF(M3="Sun",1, IF(M3="Sat",2, IF(M3="Fri",3, IF(M3="Thu",4,0))))</f>
        <v>1</v>
      </c>
      <c r="O3">
        <f t="shared" ref="O3:O66" si="9">CORREL(N3:N245,AI3:AI245)</f>
        <v>5.8642060031618348E-3</v>
      </c>
      <c r="P3">
        <f t="shared" ref="P3:P66" si="10">$AM$68+($AM$69*N3)</f>
        <v>2.9994151303242216</v>
      </c>
      <c r="Q3">
        <f t="shared" ref="Q3:Q66" si="11">(AI3-P3)^2</f>
        <v>1.7940328913414516</v>
      </c>
      <c r="R3" t="s">
        <v>82</v>
      </c>
      <c r="S3" t="s">
        <v>10</v>
      </c>
      <c r="T3">
        <f t="shared" ref="T3:T66" si="12">IF(S3="Dinner",1,0)</f>
        <v>1</v>
      </c>
      <c r="U3">
        <f t="shared" ref="U3:U66" si="13">CORREL(T3:T245,AI3:AI245)</f>
        <v>0.12189156230516336</v>
      </c>
      <c r="V3">
        <f t="shared" ref="V3:V66" si="14">$AM$88+($AM$89*T3)</f>
        <v>3.1026704545454544</v>
      </c>
      <c r="W3">
        <f t="shared" ref="W3:W66" si="15">(AI3-V3)^2</f>
        <v>2.0812980404183885</v>
      </c>
      <c r="X3" t="s">
        <v>85</v>
      </c>
      <c r="Y3">
        <v>3</v>
      </c>
      <c r="Z3">
        <f t="shared" ref="Z3:Z66" si="16">CORREL(Y3:Y245,AI3:AI245)</f>
        <v>0.48727504058995663</v>
      </c>
      <c r="AA3">
        <f t="shared" ref="AA3:AA66" si="17">$AM$108+($AM$109*Y3)</f>
        <v>3.3063731813409341</v>
      </c>
      <c r="AB3">
        <f t="shared" ref="AB3:AB66" si="18">(AI3-AA3)^2</f>
        <v>2.7105446522386685</v>
      </c>
      <c r="AC3" t="s">
        <v>88</v>
      </c>
      <c r="AD3">
        <v>10.34</v>
      </c>
      <c r="AE3">
        <f t="shared" ref="AE3:AE66" si="19">CORREL(AD3:AD245,AI3:AI245)</f>
        <v>0.67615562759638637</v>
      </c>
      <c r="AF3">
        <f t="shared" ref="AF3:AF66" si="20">$AM$128+($AM$129*AD3)</f>
        <v>2.0083579699015601</v>
      </c>
      <c r="AG3">
        <f t="shared" ref="AG3:AG66" si="21">(AI3-AF3)^2</f>
        <v>0.12135327519393632</v>
      </c>
      <c r="AH3" t="s">
        <v>91</v>
      </c>
      <c r="AI3">
        <v>1.66</v>
      </c>
      <c r="AL3" s="1" t="s">
        <v>12</v>
      </c>
      <c r="AM3" s="1" t="s">
        <v>13</v>
      </c>
      <c r="AP3" t="s">
        <v>67</v>
      </c>
    </row>
    <row r="4" spans="1:50" x14ac:dyDescent="0.25">
      <c r="A4" t="s">
        <v>11</v>
      </c>
      <c r="B4">
        <f t="shared" si="2"/>
        <v>1</v>
      </c>
      <c r="C4">
        <f t="shared" si="0"/>
        <v>8.1096283011327444E-2</v>
      </c>
      <c r="D4">
        <f t="shared" si="3"/>
        <v>3.0896178343949039</v>
      </c>
      <c r="E4">
        <f t="shared" si="4"/>
        <v>0.16841352184672853</v>
      </c>
      <c r="F4">
        <f>SQRT(F2)</f>
        <v>1.3771148784540252</v>
      </c>
      <c r="G4" t="s">
        <v>8</v>
      </c>
      <c r="H4">
        <f t="shared" si="1"/>
        <v>0</v>
      </c>
      <c r="I4">
        <f t="shared" si="5"/>
        <v>1.9655749072975269E-3</v>
      </c>
      <c r="J4">
        <f t="shared" si="6"/>
        <v>2.9918543046357615</v>
      </c>
      <c r="K4">
        <f t="shared" si="7"/>
        <v>0.25821204771720546</v>
      </c>
      <c r="L4">
        <f>SQRT(L2)</f>
        <v>1.3820834320758242</v>
      </c>
      <c r="M4" t="s">
        <v>9</v>
      </c>
      <c r="N4">
        <f t="shared" si="8"/>
        <v>1</v>
      </c>
      <c r="O4">
        <f t="shared" si="9"/>
        <v>4.7125483357511235E-3</v>
      </c>
      <c r="P4">
        <f t="shared" si="10"/>
        <v>2.9994151303242216</v>
      </c>
      <c r="Q4">
        <f t="shared" si="11"/>
        <v>0.25058521174831605</v>
      </c>
      <c r="R4">
        <f>SQRT(R2)</f>
        <v>1.3821100408709741</v>
      </c>
      <c r="S4" t="s">
        <v>10</v>
      </c>
      <c r="T4">
        <f t="shared" si="12"/>
        <v>1</v>
      </c>
      <c r="U4">
        <f t="shared" si="13"/>
        <v>0.12475353926135387</v>
      </c>
      <c r="V4">
        <f t="shared" si="14"/>
        <v>3.1026704545454544</v>
      </c>
      <c r="W4">
        <f t="shared" si="15"/>
        <v>0.1578707676911158</v>
      </c>
      <c r="X4">
        <f>SQRT(X2)</f>
        <v>1.3725592205053971</v>
      </c>
      <c r="Y4">
        <v>3</v>
      </c>
      <c r="Z4">
        <f t="shared" si="16"/>
        <v>0.49027232754505701</v>
      </c>
      <c r="AA4">
        <f t="shared" si="17"/>
        <v>3.3063731813409341</v>
      </c>
      <c r="AB4">
        <f t="shared" si="18"/>
        <v>3.7491344904030811E-2</v>
      </c>
      <c r="AC4">
        <f>SQRT(AC2)</f>
        <v>1.2060906398890534</v>
      </c>
      <c r="AD4">
        <v>21.01</v>
      </c>
      <c r="AE4">
        <f t="shared" si="19"/>
        <v>0.67475849284652156</v>
      </c>
      <c r="AF4">
        <f t="shared" si="20"/>
        <v>3.1278888310789528</v>
      </c>
      <c r="AG4">
        <f t="shared" si="21"/>
        <v>0.13846672203578814</v>
      </c>
      <c r="AH4">
        <f>SQRT(AH2)</f>
        <v>1.0197769674832782</v>
      </c>
      <c r="AI4">
        <v>3.5</v>
      </c>
      <c r="AL4" s="1" t="s">
        <v>1</v>
      </c>
      <c r="AM4" s="1" t="s">
        <v>14</v>
      </c>
    </row>
    <row r="5" spans="1:50" x14ac:dyDescent="0.25">
      <c r="A5" t="s">
        <v>11</v>
      </c>
      <c r="B5">
        <f t="shared" si="2"/>
        <v>1</v>
      </c>
      <c r="C5">
        <f t="shared" si="0"/>
        <v>8.0128942775703982E-2</v>
      </c>
      <c r="D5">
        <f t="shared" si="3"/>
        <v>3.0896178343949039</v>
      </c>
      <c r="E5">
        <f t="shared" si="4"/>
        <v>4.8568298916792027E-2</v>
      </c>
      <c r="G5" t="s">
        <v>8</v>
      </c>
      <c r="H5">
        <f t="shared" si="1"/>
        <v>0</v>
      </c>
      <c r="I5">
        <f t="shared" si="5"/>
        <v>3.1188664215128191E-3</v>
      </c>
      <c r="J5">
        <f t="shared" si="6"/>
        <v>2.9918543046357615</v>
      </c>
      <c r="K5">
        <f t="shared" si="7"/>
        <v>0.10121668347879487</v>
      </c>
      <c r="M5" t="s">
        <v>9</v>
      </c>
      <c r="N5">
        <f t="shared" si="8"/>
        <v>1</v>
      </c>
      <c r="O5">
        <f t="shared" si="9"/>
        <v>5.1335398015587529E-3</v>
      </c>
      <c r="P5">
        <f t="shared" si="10"/>
        <v>2.9994151303242216</v>
      </c>
      <c r="Q5">
        <f t="shared" si="11"/>
        <v>9.6462961271520306E-2</v>
      </c>
      <c r="S5" t="s">
        <v>10</v>
      </c>
      <c r="T5">
        <f t="shared" si="12"/>
        <v>1</v>
      </c>
      <c r="U5">
        <f t="shared" si="13"/>
        <v>0.12397784120248004</v>
      </c>
      <c r="V5">
        <f t="shared" si="14"/>
        <v>3.1026704545454544</v>
      </c>
      <c r="W5">
        <f t="shared" si="15"/>
        <v>4.29855404183885E-2</v>
      </c>
      <c r="Y5">
        <v>2</v>
      </c>
      <c r="Z5">
        <f t="shared" si="16"/>
        <v>0.48994780932695509</v>
      </c>
      <c r="AA5">
        <f t="shared" si="17"/>
        <v>2.5960973826308673</v>
      </c>
      <c r="AB5">
        <f t="shared" si="18"/>
        <v>0.50965694708649834</v>
      </c>
      <c r="AD5">
        <v>23.68</v>
      </c>
      <c r="AE5">
        <f t="shared" si="19"/>
        <v>0.6747667924413282</v>
      </c>
      <c r="AF5">
        <f t="shared" si="20"/>
        <v>3.4080338544476159</v>
      </c>
      <c r="AG5">
        <f t="shared" si="21"/>
        <v>9.6106366178563222E-3</v>
      </c>
      <c r="AI5">
        <v>3.31</v>
      </c>
      <c r="AL5" s="1" t="s">
        <v>2</v>
      </c>
      <c r="AM5" s="1" t="s">
        <v>15</v>
      </c>
    </row>
    <row r="6" spans="1:50" x14ac:dyDescent="0.25">
      <c r="A6" t="s">
        <v>7</v>
      </c>
      <c r="B6">
        <f t="shared" si="2"/>
        <v>0</v>
      </c>
      <c r="C6">
        <f t="shared" si="0"/>
        <v>7.9564567135442146E-2</v>
      </c>
      <c r="D6">
        <f t="shared" si="3"/>
        <v>2.8431395348837198</v>
      </c>
      <c r="E6">
        <f t="shared" si="4"/>
        <v>0.58807497295835731</v>
      </c>
      <c r="G6" t="s">
        <v>8</v>
      </c>
      <c r="H6">
        <f t="shared" si="1"/>
        <v>0</v>
      </c>
      <c r="I6">
        <f t="shared" si="5"/>
        <v>3.8304517656919321E-3</v>
      </c>
      <c r="J6">
        <f t="shared" si="6"/>
        <v>2.9918543046357615</v>
      </c>
      <c r="K6">
        <f t="shared" si="7"/>
        <v>0.38210410069733775</v>
      </c>
      <c r="M6" t="s">
        <v>9</v>
      </c>
      <c r="N6">
        <f t="shared" si="8"/>
        <v>1</v>
      </c>
      <c r="O6">
        <f t="shared" si="9"/>
        <v>5.392230854163395E-3</v>
      </c>
      <c r="P6">
        <f t="shared" si="10"/>
        <v>2.9994151303242216</v>
      </c>
      <c r="Q6">
        <f t="shared" si="11"/>
        <v>0.37281388307698715</v>
      </c>
      <c r="S6" t="s">
        <v>10</v>
      </c>
      <c r="T6">
        <f t="shared" si="12"/>
        <v>1</v>
      </c>
      <c r="U6">
        <f t="shared" si="13"/>
        <v>0.1235323629894695</v>
      </c>
      <c r="V6">
        <f t="shared" si="14"/>
        <v>3.1026704545454544</v>
      </c>
      <c r="W6">
        <f t="shared" si="15"/>
        <v>0.25738326769111569</v>
      </c>
      <c r="Y6">
        <v>4</v>
      </c>
      <c r="Z6">
        <f t="shared" si="16"/>
        <v>0.49089758281609924</v>
      </c>
      <c r="AA6">
        <f t="shared" si="17"/>
        <v>4.0166489800510004</v>
      </c>
      <c r="AB6">
        <f t="shared" si="18"/>
        <v>0.16536339297651897</v>
      </c>
      <c r="AD6">
        <v>24.59</v>
      </c>
      <c r="AE6">
        <f t="shared" si="19"/>
        <v>0.67470671683151506</v>
      </c>
      <c r="AF6">
        <f t="shared" si="20"/>
        <v>3.5035139934983586</v>
      </c>
      <c r="AG6">
        <f t="shared" si="21"/>
        <v>1.1339269580667595E-2</v>
      </c>
      <c r="AI6">
        <v>3.61</v>
      </c>
      <c r="AL6" s="1" t="s">
        <v>3</v>
      </c>
      <c r="AM6" s="1" t="s">
        <v>16</v>
      </c>
    </row>
    <row r="7" spans="1:50" x14ac:dyDescent="0.25">
      <c r="A7" t="s">
        <v>11</v>
      </c>
      <c r="B7">
        <f t="shared" si="2"/>
        <v>1</v>
      </c>
      <c r="C7">
        <f t="shared" si="0"/>
        <v>8.2349610526022299E-2</v>
      </c>
      <c r="D7">
        <f t="shared" si="3"/>
        <v>3.0896178343949039</v>
      </c>
      <c r="E7">
        <f t="shared" si="4"/>
        <v>2.6256383626110611</v>
      </c>
      <c r="G7" t="s">
        <v>8</v>
      </c>
      <c r="H7">
        <f t="shared" si="1"/>
        <v>0</v>
      </c>
      <c r="I7">
        <f t="shared" si="5"/>
        <v>5.2729097266467238E-3</v>
      </c>
      <c r="J7">
        <f t="shared" si="6"/>
        <v>2.9918543046357615</v>
      </c>
      <c r="K7">
        <f t="shared" si="7"/>
        <v>2.9520246304986624</v>
      </c>
      <c r="M7" t="s">
        <v>9</v>
      </c>
      <c r="N7">
        <f t="shared" si="8"/>
        <v>1</v>
      </c>
      <c r="O7">
        <f t="shared" si="9"/>
        <v>5.9171178350412206E-3</v>
      </c>
      <c r="P7">
        <f t="shared" si="10"/>
        <v>2.9994151303242216</v>
      </c>
      <c r="Q7">
        <f t="shared" si="11"/>
        <v>2.9261005963636997</v>
      </c>
      <c r="S7" t="s">
        <v>10</v>
      </c>
      <c r="T7">
        <f t="shared" si="12"/>
        <v>1</v>
      </c>
      <c r="U7">
        <f t="shared" si="13"/>
        <v>0.12254964327217489</v>
      </c>
      <c r="V7">
        <f t="shared" si="14"/>
        <v>3.1026704545454544</v>
      </c>
      <c r="W7">
        <f t="shared" si="15"/>
        <v>2.5835082676911161</v>
      </c>
      <c r="Y7">
        <v>4</v>
      </c>
      <c r="Z7">
        <f t="shared" si="16"/>
        <v>0.49068551231985341</v>
      </c>
      <c r="AA7">
        <f t="shared" si="17"/>
        <v>4.0166489800510004</v>
      </c>
      <c r="AB7">
        <f t="shared" si="18"/>
        <v>0.48073563686431808</v>
      </c>
      <c r="AD7">
        <v>25.29</v>
      </c>
      <c r="AE7">
        <f t="shared" si="19"/>
        <v>0.67440758515707355</v>
      </c>
      <c r="AF7">
        <f t="shared" si="20"/>
        <v>3.5769602543066226</v>
      </c>
      <c r="AG7">
        <f t="shared" si="21"/>
        <v>1.2837790653209133</v>
      </c>
      <c r="AI7">
        <v>4.71</v>
      </c>
      <c r="AL7" s="1" t="s">
        <v>4</v>
      </c>
      <c r="AM7" s="1" t="s">
        <v>17</v>
      </c>
    </row>
    <row r="8" spans="1:50" x14ac:dyDescent="0.25">
      <c r="A8" t="s">
        <v>11</v>
      </c>
      <c r="B8">
        <f t="shared" si="2"/>
        <v>1</v>
      </c>
      <c r="C8">
        <f t="shared" si="0"/>
        <v>7.887141067535787E-2</v>
      </c>
      <c r="D8">
        <f t="shared" si="3"/>
        <v>3.0896178343949039</v>
      </c>
      <c r="E8">
        <f t="shared" si="4"/>
        <v>1.1872670250314401</v>
      </c>
      <c r="G8" t="s">
        <v>8</v>
      </c>
      <c r="H8">
        <f t="shared" si="1"/>
        <v>0</v>
      </c>
      <c r="I8">
        <f t="shared" si="5"/>
        <v>9.4200945306676977E-3</v>
      </c>
      <c r="J8">
        <f t="shared" si="6"/>
        <v>2.9918543046357615</v>
      </c>
      <c r="K8">
        <f t="shared" si="7"/>
        <v>0.98377496162448996</v>
      </c>
      <c r="M8" t="s">
        <v>9</v>
      </c>
      <c r="N8">
        <f t="shared" si="8"/>
        <v>1</v>
      </c>
      <c r="O8">
        <f t="shared" si="9"/>
        <v>7.4337782544469707E-3</v>
      </c>
      <c r="P8">
        <f t="shared" si="10"/>
        <v>2.9994151303242216</v>
      </c>
      <c r="Q8">
        <f t="shared" si="11"/>
        <v>0.99883060272098079</v>
      </c>
      <c r="S8" t="s">
        <v>10</v>
      </c>
      <c r="T8">
        <f t="shared" si="12"/>
        <v>1</v>
      </c>
      <c r="U8">
        <f t="shared" si="13"/>
        <v>0.11979178294530776</v>
      </c>
      <c r="V8">
        <f t="shared" si="14"/>
        <v>3.1026704545454544</v>
      </c>
      <c r="W8">
        <f t="shared" si="15"/>
        <v>1.215882131327479</v>
      </c>
      <c r="Y8">
        <v>2</v>
      </c>
      <c r="Z8">
        <f t="shared" si="16"/>
        <v>0.48677748798859455</v>
      </c>
      <c r="AA8">
        <f t="shared" si="17"/>
        <v>2.5960973826308673</v>
      </c>
      <c r="AB8">
        <f t="shared" si="18"/>
        <v>0.35533208957937062</v>
      </c>
      <c r="AD8">
        <v>8.77</v>
      </c>
      <c r="AE8">
        <f t="shared" si="19"/>
        <v>0.67391779090116666</v>
      </c>
      <c r="AF8">
        <f t="shared" si="20"/>
        <v>1.8436284992315972</v>
      </c>
      <c r="AG8">
        <f t="shared" si="21"/>
        <v>2.445204625256259E-2</v>
      </c>
      <c r="AI8">
        <v>2</v>
      </c>
      <c r="AL8" s="1" t="s">
        <v>18</v>
      </c>
      <c r="AM8" s="1" t="s">
        <v>19</v>
      </c>
    </row>
    <row r="9" spans="1:50" x14ac:dyDescent="0.25">
      <c r="A9" t="s">
        <v>11</v>
      </c>
      <c r="B9">
        <f t="shared" si="2"/>
        <v>1</v>
      </c>
      <c r="C9">
        <f t="shared" si="0"/>
        <v>8.1330270082858883E-2</v>
      </c>
      <c r="D9">
        <f t="shared" si="3"/>
        <v>3.0896178343949039</v>
      </c>
      <c r="E9">
        <f t="shared" si="4"/>
        <v>9.2307598685549129E-4</v>
      </c>
      <c r="G9" t="s">
        <v>8</v>
      </c>
      <c r="H9">
        <f t="shared" si="1"/>
        <v>0</v>
      </c>
      <c r="I9">
        <f t="shared" si="5"/>
        <v>6.992806557657316E-3</v>
      </c>
      <c r="J9">
        <f t="shared" si="6"/>
        <v>2.9918543046357615</v>
      </c>
      <c r="K9">
        <f t="shared" si="7"/>
        <v>1.642131924038424E-2</v>
      </c>
      <c r="M9" t="s">
        <v>9</v>
      </c>
      <c r="N9">
        <f t="shared" si="8"/>
        <v>1</v>
      </c>
      <c r="O9">
        <f t="shared" si="9"/>
        <v>6.5548861286713672E-3</v>
      </c>
      <c r="P9">
        <f t="shared" si="10"/>
        <v>2.9994151303242216</v>
      </c>
      <c r="Q9">
        <f t="shared" si="11"/>
        <v>1.4540710794724491E-2</v>
      </c>
      <c r="S9" t="s">
        <v>10</v>
      </c>
      <c r="T9">
        <f t="shared" si="12"/>
        <v>1</v>
      </c>
      <c r="U9">
        <f t="shared" si="13"/>
        <v>0.12195572291173463</v>
      </c>
      <c r="V9">
        <f t="shared" si="14"/>
        <v>3.1026704545454544</v>
      </c>
      <c r="W9">
        <f t="shared" si="15"/>
        <v>3.0031314566116485E-4</v>
      </c>
      <c r="Y9">
        <v>4</v>
      </c>
      <c r="Z9">
        <f t="shared" si="16"/>
        <v>0.48586504728487351</v>
      </c>
      <c r="AA9">
        <f t="shared" si="17"/>
        <v>4.0166489800510004</v>
      </c>
      <c r="AB9">
        <f t="shared" si="18"/>
        <v>0.80397939342649904</v>
      </c>
      <c r="AD9">
        <v>26.88</v>
      </c>
      <c r="AE9">
        <f t="shared" si="19"/>
        <v>0.67305013934888458</v>
      </c>
      <c r="AF9">
        <f t="shared" si="20"/>
        <v>3.7437881895711072</v>
      </c>
      <c r="AG9">
        <f t="shared" si="21"/>
        <v>0.3891117054483994</v>
      </c>
      <c r="AI9">
        <v>3.12</v>
      </c>
      <c r="AL9" s="1" t="s">
        <v>6</v>
      </c>
      <c r="AM9" s="1" t="s">
        <v>20</v>
      </c>
    </row>
    <row r="10" spans="1:50" x14ac:dyDescent="0.25">
      <c r="A10" t="s">
        <v>11</v>
      </c>
      <c r="B10">
        <f t="shared" si="2"/>
        <v>1</v>
      </c>
      <c r="C10">
        <f t="shared" si="0"/>
        <v>8.117035788844465E-2</v>
      </c>
      <c r="D10">
        <f t="shared" si="3"/>
        <v>3.0896178343949039</v>
      </c>
      <c r="E10">
        <f t="shared" si="4"/>
        <v>1.2760364517830327</v>
      </c>
      <c r="G10" t="s">
        <v>8</v>
      </c>
      <c r="H10">
        <f t="shared" si="1"/>
        <v>0</v>
      </c>
      <c r="I10">
        <f t="shared" si="5"/>
        <v>7.278648759980434E-3</v>
      </c>
      <c r="J10">
        <f t="shared" si="6"/>
        <v>2.9918543046357615</v>
      </c>
      <c r="K10">
        <f t="shared" si="7"/>
        <v>1.0647233059953509</v>
      </c>
      <c r="M10" t="s">
        <v>9</v>
      </c>
      <c r="N10">
        <f t="shared" si="8"/>
        <v>1</v>
      </c>
      <c r="O10">
        <f t="shared" si="9"/>
        <v>6.6561818304371493E-3</v>
      </c>
      <c r="P10">
        <f t="shared" si="10"/>
        <v>2.9994151303242216</v>
      </c>
      <c r="Q10">
        <f t="shared" si="11"/>
        <v>1.0803838131469186</v>
      </c>
      <c r="S10" t="s">
        <v>10</v>
      </c>
      <c r="T10">
        <f t="shared" si="12"/>
        <v>1</v>
      </c>
      <c r="U10">
        <f t="shared" si="13"/>
        <v>0.12184295649422437</v>
      </c>
      <c r="V10">
        <f t="shared" si="14"/>
        <v>3.1026704545454544</v>
      </c>
      <c r="W10">
        <f t="shared" si="15"/>
        <v>1.3056957676911156</v>
      </c>
      <c r="Y10">
        <v>2</v>
      </c>
      <c r="Z10">
        <f t="shared" si="16"/>
        <v>0.48771781403967968</v>
      </c>
      <c r="AA10">
        <f t="shared" si="17"/>
        <v>2.5960973826308673</v>
      </c>
      <c r="AB10">
        <f t="shared" si="18"/>
        <v>0.40461988018984008</v>
      </c>
      <c r="AD10">
        <v>15.04</v>
      </c>
      <c r="AE10">
        <f t="shared" si="19"/>
        <v>0.67367310472529107</v>
      </c>
      <c r="AF10">
        <f t="shared" si="20"/>
        <v>2.5014971496141882</v>
      </c>
      <c r="AG10">
        <f t="shared" si="21"/>
        <v>0.29321916304029061</v>
      </c>
      <c r="AI10">
        <v>1.96</v>
      </c>
    </row>
    <row r="11" spans="1:50" x14ac:dyDescent="0.25">
      <c r="A11" t="s">
        <v>11</v>
      </c>
      <c r="B11">
        <f t="shared" si="2"/>
        <v>1</v>
      </c>
      <c r="C11">
        <f t="shared" si="0"/>
        <v>8.3773246353207348E-2</v>
      </c>
      <c r="D11">
        <f t="shared" si="3"/>
        <v>3.0896178343949039</v>
      </c>
      <c r="E11">
        <f t="shared" si="4"/>
        <v>1.9707152419976622E-2</v>
      </c>
      <c r="G11" t="s">
        <v>8</v>
      </c>
      <c r="H11">
        <f t="shared" si="1"/>
        <v>0</v>
      </c>
      <c r="I11">
        <f t="shared" si="5"/>
        <v>4.70803646106742E-3</v>
      </c>
      <c r="J11">
        <f t="shared" si="6"/>
        <v>2.9918543046357615</v>
      </c>
      <c r="K11">
        <f t="shared" si="7"/>
        <v>5.6713372220516672E-2</v>
      </c>
      <c r="M11" t="s">
        <v>9</v>
      </c>
      <c r="N11">
        <f t="shared" si="8"/>
        <v>1</v>
      </c>
      <c r="O11">
        <f t="shared" si="9"/>
        <v>5.7288127984273067E-3</v>
      </c>
      <c r="P11">
        <f t="shared" si="10"/>
        <v>2.9994151303242216</v>
      </c>
      <c r="Q11">
        <f t="shared" si="11"/>
        <v>5.3169382123395711E-2</v>
      </c>
      <c r="S11" t="s">
        <v>10</v>
      </c>
      <c r="T11">
        <f t="shared" si="12"/>
        <v>1</v>
      </c>
      <c r="U11">
        <f t="shared" si="13"/>
        <v>0.12413285007995674</v>
      </c>
      <c r="V11">
        <f t="shared" si="14"/>
        <v>3.1026704545454544</v>
      </c>
      <c r="W11">
        <f t="shared" si="15"/>
        <v>1.6212813145661184E-2</v>
      </c>
      <c r="Y11">
        <v>2</v>
      </c>
      <c r="Z11">
        <f t="shared" si="16"/>
        <v>0.48677673452701131</v>
      </c>
      <c r="AA11">
        <f t="shared" si="17"/>
        <v>2.5960973826308673</v>
      </c>
      <c r="AB11">
        <f t="shared" si="18"/>
        <v>0.40183252830743704</v>
      </c>
      <c r="AD11">
        <v>14.78</v>
      </c>
      <c r="AE11">
        <f t="shared" si="19"/>
        <v>0.673181989906522</v>
      </c>
      <c r="AF11">
        <f t="shared" si="20"/>
        <v>2.4742171098854051</v>
      </c>
      <c r="AG11">
        <f t="shared" si="21"/>
        <v>0.57120777698996983</v>
      </c>
      <c r="AI11">
        <v>3.23</v>
      </c>
      <c r="AL11" s="7" t="s">
        <v>34</v>
      </c>
      <c r="AW11" t="s">
        <v>73</v>
      </c>
    </row>
    <row r="12" spans="1:50" x14ac:dyDescent="0.25">
      <c r="A12" t="s">
        <v>11</v>
      </c>
      <c r="B12">
        <f t="shared" si="2"/>
        <v>1</v>
      </c>
      <c r="C12">
        <f t="shared" si="0"/>
        <v>8.3373452555321692E-2</v>
      </c>
      <c r="D12">
        <f t="shared" si="3"/>
        <v>3.0896178343949039</v>
      </c>
      <c r="E12">
        <f t="shared" si="4"/>
        <v>1.9033453689804847</v>
      </c>
      <c r="G12" t="s">
        <v>8</v>
      </c>
      <c r="H12">
        <f t="shared" si="1"/>
        <v>0</v>
      </c>
      <c r="I12">
        <f t="shared" si="5"/>
        <v>5.2582269309858305E-3</v>
      </c>
      <c r="J12">
        <f t="shared" si="6"/>
        <v>2.9918543046357615</v>
      </c>
      <c r="K12">
        <f t="shared" si="7"/>
        <v>1.6431504583132317</v>
      </c>
      <c r="M12" t="s">
        <v>9</v>
      </c>
      <c r="N12">
        <f t="shared" si="8"/>
        <v>1</v>
      </c>
      <c r="O12">
        <f t="shared" si="9"/>
        <v>5.9264701663339497E-3</v>
      </c>
      <c r="P12">
        <f t="shared" si="10"/>
        <v>2.9994151303242216</v>
      </c>
      <c r="Q12">
        <f t="shared" si="11"/>
        <v>1.6625913783090294</v>
      </c>
      <c r="S12" t="s">
        <v>10</v>
      </c>
      <c r="T12">
        <f t="shared" si="12"/>
        <v>1</v>
      </c>
      <c r="U12">
        <f t="shared" si="13"/>
        <v>0.12381906701275343</v>
      </c>
      <c r="V12">
        <f t="shared" si="14"/>
        <v>3.1026704545454544</v>
      </c>
      <c r="W12">
        <f t="shared" si="15"/>
        <v>1.9395309949638428</v>
      </c>
      <c r="Y12">
        <v>2</v>
      </c>
      <c r="Z12">
        <f t="shared" si="16"/>
        <v>0.48756197559914721</v>
      </c>
      <c r="AA12">
        <f t="shared" si="17"/>
        <v>2.5960973826308673</v>
      </c>
      <c r="AB12">
        <f t="shared" si="18"/>
        <v>0.78516857150527375</v>
      </c>
      <c r="AD12">
        <v>10.27</v>
      </c>
      <c r="AE12">
        <f t="shared" si="19"/>
        <v>0.67405715867296689</v>
      </c>
      <c r="AF12">
        <f t="shared" si="20"/>
        <v>2.001013343820734</v>
      </c>
      <c r="AG12">
        <f t="shared" si="21"/>
        <v>8.4688766281724781E-2</v>
      </c>
      <c r="AI12">
        <v>1.71</v>
      </c>
      <c r="AL12" t="s">
        <v>35</v>
      </c>
      <c r="AW12" t="s">
        <v>35</v>
      </c>
    </row>
    <row r="13" spans="1:50" ht="15.75" thickBot="1" x14ac:dyDescent="0.3">
      <c r="A13" t="s">
        <v>7</v>
      </c>
      <c r="B13">
        <f t="shared" si="2"/>
        <v>0</v>
      </c>
      <c r="C13">
        <f t="shared" si="0"/>
        <v>8.6661373590609589E-2</v>
      </c>
      <c r="D13">
        <f t="shared" si="3"/>
        <v>2.8431395348837198</v>
      </c>
      <c r="E13">
        <f t="shared" si="4"/>
        <v>4.6520470659816162</v>
      </c>
      <c r="G13" t="s">
        <v>8</v>
      </c>
      <c r="H13">
        <f t="shared" si="1"/>
        <v>0</v>
      </c>
      <c r="I13">
        <f t="shared" si="5"/>
        <v>2.0159038198655928E-3</v>
      </c>
      <c r="J13">
        <f t="shared" si="6"/>
        <v>2.9918543046357615</v>
      </c>
      <c r="K13">
        <f t="shared" si="7"/>
        <v>4.0326491338099206</v>
      </c>
      <c r="M13" t="s">
        <v>9</v>
      </c>
      <c r="N13">
        <f t="shared" si="8"/>
        <v>1</v>
      </c>
      <c r="O13">
        <f t="shared" si="9"/>
        <v>4.762518544482057E-3</v>
      </c>
      <c r="P13">
        <f t="shared" si="10"/>
        <v>2.9994151303242216</v>
      </c>
      <c r="Q13">
        <f t="shared" si="11"/>
        <v>4.0023398207756511</v>
      </c>
      <c r="S13" t="s">
        <v>10</v>
      </c>
      <c r="T13">
        <f t="shared" si="12"/>
        <v>1</v>
      </c>
      <c r="U13">
        <f t="shared" si="13"/>
        <v>0.1267224639613598</v>
      </c>
      <c r="V13">
        <f t="shared" si="14"/>
        <v>3.1026704545454544</v>
      </c>
      <c r="W13">
        <f t="shared" si="15"/>
        <v>3.5998594040547527</v>
      </c>
      <c r="Y13">
        <v>4</v>
      </c>
      <c r="Z13">
        <f t="shared" si="16"/>
        <v>0.48646616167463835</v>
      </c>
      <c r="AA13">
        <f t="shared" si="17"/>
        <v>4.0166489800510004</v>
      </c>
      <c r="AB13">
        <f t="shared" si="18"/>
        <v>0.96697922843473794</v>
      </c>
      <c r="AD13">
        <v>35.26</v>
      </c>
      <c r="AE13">
        <f t="shared" si="19"/>
        <v>0.67267857436100109</v>
      </c>
      <c r="AF13">
        <f t="shared" si="20"/>
        <v>4.6230448546757508</v>
      </c>
      <c r="AG13">
        <f t="shared" si="21"/>
        <v>0.14209518158642587</v>
      </c>
      <c r="AI13">
        <v>5</v>
      </c>
    </row>
    <row r="14" spans="1:50" x14ac:dyDescent="0.25">
      <c r="A14" t="s">
        <v>11</v>
      </c>
      <c r="B14">
        <f t="shared" si="2"/>
        <v>1</v>
      </c>
      <c r="C14">
        <f t="shared" si="0"/>
        <v>9.5621466388052453E-2</v>
      </c>
      <c r="D14">
        <f t="shared" si="3"/>
        <v>3.0896178343949039</v>
      </c>
      <c r="E14">
        <f t="shared" si="4"/>
        <v>2.3092383626110573</v>
      </c>
      <c r="G14" t="s">
        <v>8</v>
      </c>
      <c r="H14">
        <f t="shared" si="1"/>
        <v>0</v>
      </c>
      <c r="I14">
        <f t="shared" si="5"/>
        <v>7.0502830629673718E-3</v>
      </c>
      <c r="J14">
        <f t="shared" si="6"/>
        <v>2.9918543046357615</v>
      </c>
      <c r="K14">
        <f t="shared" si="7"/>
        <v>2.0216696636112448</v>
      </c>
      <c r="M14" t="s">
        <v>9</v>
      </c>
      <c r="N14">
        <f t="shared" si="8"/>
        <v>1</v>
      </c>
      <c r="O14">
        <f t="shared" si="9"/>
        <v>6.594502561176145E-3</v>
      </c>
      <c r="P14">
        <f t="shared" si="10"/>
        <v>2.9994151303242216</v>
      </c>
      <c r="Q14">
        <f t="shared" si="11"/>
        <v>2.043227614799811</v>
      </c>
      <c r="S14" t="s">
        <v>10</v>
      </c>
      <c r="T14">
        <f t="shared" si="12"/>
        <v>1</v>
      </c>
      <c r="U14">
        <f t="shared" si="13"/>
        <v>0.12344751236987124</v>
      </c>
      <c r="V14">
        <f t="shared" si="14"/>
        <v>3.1026704545454544</v>
      </c>
      <c r="W14">
        <f t="shared" si="15"/>
        <v>2.3490787222365697</v>
      </c>
      <c r="Y14">
        <v>2</v>
      </c>
      <c r="Z14">
        <f t="shared" si="16"/>
        <v>0.48166812586225471</v>
      </c>
      <c r="AA14">
        <f t="shared" si="17"/>
        <v>2.5960973826308673</v>
      </c>
      <c r="AB14">
        <f t="shared" si="18"/>
        <v>1.0528758386419164</v>
      </c>
      <c r="AD14">
        <v>15.42</v>
      </c>
      <c r="AE14">
        <f t="shared" si="19"/>
        <v>0.6693170040849612</v>
      </c>
      <c r="AF14">
        <f t="shared" si="20"/>
        <v>2.5413679769101032</v>
      </c>
      <c r="AG14">
        <f t="shared" si="21"/>
        <v>0.9435557465664266</v>
      </c>
      <c r="AI14">
        <v>1.57</v>
      </c>
      <c r="AL14" s="4" t="s">
        <v>36</v>
      </c>
      <c r="AM14" s="4"/>
      <c r="AW14" s="4" t="s">
        <v>36</v>
      </c>
      <c r="AX14" s="4"/>
    </row>
    <row r="15" spans="1:50" x14ac:dyDescent="0.25">
      <c r="A15" t="s">
        <v>11</v>
      </c>
      <c r="B15">
        <f t="shared" si="2"/>
        <v>1</v>
      </c>
      <c r="C15">
        <f t="shared" si="0"/>
        <v>9.9338265050595287E-2</v>
      </c>
      <c r="D15">
        <f t="shared" si="3"/>
        <v>3.0896178343949039</v>
      </c>
      <c r="E15">
        <f t="shared" si="4"/>
        <v>8.0313562416324188E-3</v>
      </c>
      <c r="G15" t="s">
        <v>8</v>
      </c>
      <c r="H15">
        <f t="shared" si="1"/>
        <v>0</v>
      </c>
      <c r="I15">
        <f t="shared" si="5"/>
        <v>3.407486492633617E-3</v>
      </c>
      <c r="J15">
        <f t="shared" si="6"/>
        <v>2.9918543046357615</v>
      </c>
      <c r="K15">
        <f t="shared" si="7"/>
        <v>6.6352352966976276E-5</v>
      </c>
      <c r="M15" t="s">
        <v>9</v>
      </c>
      <c r="N15">
        <f t="shared" si="8"/>
        <v>1</v>
      </c>
      <c r="O15">
        <f t="shared" si="9"/>
        <v>5.2903456412733002E-3</v>
      </c>
      <c r="P15">
        <f t="shared" si="10"/>
        <v>2.9994151303242216</v>
      </c>
      <c r="Q15">
        <f t="shared" si="11"/>
        <v>3.4207253764515539E-7</v>
      </c>
      <c r="S15" t="s">
        <v>10</v>
      </c>
      <c r="T15">
        <f t="shared" si="12"/>
        <v>1</v>
      </c>
      <c r="U15">
        <f t="shared" si="13"/>
        <v>0.12672647011272634</v>
      </c>
      <c r="V15">
        <f t="shared" si="14"/>
        <v>3.1026704545454544</v>
      </c>
      <c r="W15">
        <f t="shared" si="15"/>
        <v>1.0541222236570223E-2</v>
      </c>
      <c r="Y15">
        <v>4</v>
      </c>
      <c r="Z15">
        <f t="shared" si="16"/>
        <v>0.48050622683319921</v>
      </c>
      <c r="AA15">
        <f t="shared" si="17"/>
        <v>4.0166489800510004</v>
      </c>
      <c r="AB15">
        <f t="shared" si="18"/>
        <v>1.0335751486387392</v>
      </c>
      <c r="AD15">
        <v>18.43</v>
      </c>
      <c r="AE15">
        <f t="shared" si="19"/>
        <v>0.66900848606993846</v>
      </c>
      <c r="AF15">
        <f t="shared" si="20"/>
        <v>2.8571868983856374</v>
      </c>
      <c r="AG15">
        <f t="shared" si="21"/>
        <v>2.0395581992714247E-2</v>
      </c>
      <c r="AI15">
        <v>3</v>
      </c>
      <c r="AL15" t="s">
        <v>37</v>
      </c>
      <c r="AM15">
        <v>8.5273975201492228E-2</v>
      </c>
      <c r="AW15" t="s">
        <v>37</v>
      </c>
      <c r="AX15">
        <v>8.5273975201492228E-2</v>
      </c>
    </row>
    <row r="16" spans="1:50" x14ac:dyDescent="0.25">
      <c r="A16" t="s">
        <v>7</v>
      </c>
      <c r="B16">
        <f t="shared" si="2"/>
        <v>0</v>
      </c>
      <c r="C16">
        <f t="shared" si="0"/>
        <v>9.9493740525364818E-2</v>
      </c>
      <c r="D16">
        <f t="shared" si="3"/>
        <v>2.8431395348837198</v>
      </c>
      <c r="E16">
        <f t="shared" si="4"/>
        <v>3.1279624121146959E-2</v>
      </c>
      <c r="G16" t="s">
        <v>8</v>
      </c>
      <c r="H16">
        <f t="shared" si="1"/>
        <v>0</v>
      </c>
      <c r="I16">
        <f t="shared" si="5"/>
        <v>3.3768505594090285E-3</v>
      </c>
      <c r="J16">
        <f t="shared" si="6"/>
        <v>2.9918543046357615</v>
      </c>
      <c r="K16">
        <f t="shared" si="7"/>
        <v>7.9218016753651653E-4</v>
      </c>
      <c r="M16" t="s">
        <v>9</v>
      </c>
      <c r="N16">
        <f t="shared" si="8"/>
        <v>1</v>
      </c>
      <c r="O16">
        <f t="shared" si="9"/>
        <v>5.2785445319425573E-3</v>
      </c>
      <c r="P16">
        <f t="shared" si="10"/>
        <v>2.9994151303242216</v>
      </c>
      <c r="Q16">
        <f t="shared" si="11"/>
        <v>4.2373685956878271E-4</v>
      </c>
      <c r="S16" t="s">
        <v>10</v>
      </c>
      <c r="T16">
        <f t="shared" si="12"/>
        <v>1</v>
      </c>
      <c r="U16">
        <f t="shared" si="13"/>
        <v>0.12686832859549985</v>
      </c>
      <c r="V16">
        <f t="shared" si="14"/>
        <v>3.1026704545454544</v>
      </c>
      <c r="W16">
        <f t="shared" si="15"/>
        <v>6.8344040547520437E-3</v>
      </c>
      <c r="Y16">
        <v>2</v>
      </c>
      <c r="Z16">
        <f t="shared" si="16"/>
        <v>0.48298575301935009</v>
      </c>
      <c r="AA16">
        <f t="shared" si="17"/>
        <v>2.5960973826308673</v>
      </c>
      <c r="AB16">
        <f t="shared" si="18"/>
        <v>0.17969342901240132</v>
      </c>
      <c r="AD16">
        <v>14.83</v>
      </c>
      <c r="AE16">
        <f t="shared" si="19"/>
        <v>0.6690385943284477</v>
      </c>
      <c r="AF16">
        <f t="shared" si="20"/>
        <v>2.4794632713717091</v>
      </c>
      <c r="AG16">
        <f t="shared" si="21"/>
        <v>0.29217995499617466</v>
      </c>
      <c r="AI16">
        <v>3.02</v>
      </c>
      <c r="AL16" t="s">
        <v>38</v>
      </c>
      <c r="AM16">
        <v>7.2716508466647125E-3</v>
      </c>
      <c r="AW16" t="s">
        <v>38</v>
      </c>
      <c r="AX16">
        <v>7.2716508466647125E-3</v>
      </c>
    </row>
    <row r="17" spans="1:57" x14ac:dyDescent="0.25">
      <c r="A17" t="s">
        <v>11</v>
      </c>
      <c r="B17">
        <f t="shared" si="2"/>
        <v>1</v>
      </c>
      <c r="C17">
        <f t="shared" si="0"/>
        <v>9.9905210325314797E-2</v>
      </c>
      <c r="D17">
        <f t="shared" si="3"/>
        <v>3.0896178343949039</v>
      </c>
      <c r="E17">
        <f t="shared" si="4"/>
        <v>0.6895345409550091</v>
      </c>
      <c r="G17" t="s">
        <v>8</v>
      </c>
      <c r="H17">
        <f t="shared" si="1"/>
        <v>0</v>
      </c>
      <c r="I17">
        <f t="shared" si="5"/>
        <v>3.3975093516789446E-3</v>
      </c>
      <c r="J17">
        <f t="shared" si="6"/>
        <v>2.9918543046357615</v>
      </c>
      <c r="K17">
        <f t="shared" si="7"/>
        <v>0.86145443182316561</v>
      </c>
      <c r="M17" t="s">
        <v>9</v>
      </c>
      <c r="N17">
        <f t="shared" si="8"/>
        <v>1</v>
      </c>
      <c r="O17">
        <f t="shared" si="9"/>
        <v>5.2851770899575313E-3</v>
      </c>
      <c r="P17">
        <f t="shared" si="10"/>
        <v>2.9994151303242216</v>
      </c>
      <c r="Q17">
        <f t="shared" si="11"/>
        <v>0.84747650227596982</v>
      </c>
      <c r="S17" t="s">
        <v>10</v>
      </c>
      <c r="T17">
        <f t="shared" si="12"/>
        <v>1</v>
      </c>
      <c r="U17">
        <f t="shared" si="13"/>
        <v>0.12697126279972226</v>
      </c>
      <c r="V17">
        <f t="shared" si="14"/>
        <v>3.1026704545454544</v>
      </c>
      <c r="W17">
        <f t="shared" si="15"/>
        <v>0.66802758587293398</v>
      </c>
      <c r="Y17">
        <v>2</v>
      </c>
      <c r="Z17">
        <f t="shared" si="16"/>
        <v>0.48335848259476843</v>
      </c>
      <c r="AA17">
        <f t="shared" si="17"/>
        <v>2.5960973826308673</v>
      </c>
      <c r="AB17">
        <f t="shared" si="18"/>
        <v>1.7527181402768399</v>
      </c>
      <c r="AD17">
        <v>21.58</v>
      </c>
      <c r="AE17">
        <f t="shared" si="19"/>
        <v>0.66951001536835741</v>
      </c>
      <c r="AF17">
        <f t="shared" si="20"/>
        <v>3.1876950720228243</v>
      </c>
      <c r="AG17">
        <f t="shared" si="21"/>
        <v>0.53627050753965633</v>
      </c>
      <c r="AI17">
        <v>3.92</v>
      </c>
      <c r="AL17" t="s">
        <v>39</v>
      </c>
      <c r="AM17">
        <v>3.1524460783936112E-3</v>
      </c>
      <c r="AW17" t="s">
        <v>39</v>
      </c>
      <c r="AX17">
        <v>3.1524460783936112E-3</v>
      </c>
    </row>
    <row r="18" spans="1:57" x14ac:dyDescent="0.25">
      <c r="A18" t="s">
        <v>7</v>
      </c>
      <c r="B18">
        <f t="shared" si="2"/>
        <v>0</v>
      </c>
      <c r="C18">
        <f t="shared" si="0"/>
        <v>9.7975762507270872E-2</v>
      </c>
      <c r="D18">
        <f t="shared" si="3"/>
        <v>2.8431395348837198</v>
      </c>
      <c r="E18">
        <f t="shared" si="4"/>
        <v>1.3762563683071907</v>
      </c>
      <c r="G18" t="s">
        <v>8</v>
      </c>
      <c r="H18">
        <f t="shared" si="1"/>
        <v>0</v>
      </c>
      <c r="I18">
        <f t="shared" si="5"/>
        <v>5.7616248942094295E-3</v>
      </c>
      <c r="J18">
        <f t="shared" si="6"/>
        <v>2.9918543046357615</v>
      </c>
      <c r="K18">
        <f t="shared" si="7"/>
        <v>1.7472988026840928</v>
      </c>
      <c r="M18" t="s">
        <v>9</v>
      </c>
      <c r="N18">
        <f t="shared" si="8"/>
        <v>1</v>
      </c>
      <c r="O18">
        <f t="shared" si="9"/>
        <v>6.13580646136163E-3</v>
      </c>
      <c r="P18">
        <f t="shared" si="10"/>
        <v>2.9994151303242216</v>
      </c>
      <c r="Q18">
        <f t="shared" si="11"/>
        <v>1.7673445887349672</v>
      </c>
      <c r="S18" t="s">
        <v>10</v>
      </c>
      <c r="T18">
        <f t="shared" si="12"/>
        <v>1</v>
      </c>
      <c r="U18">
        <f t="shared" si="13"/>
        <v>0.12535901458964119</v>
      </c>
      <c r="V18">
        <f t="shared" si="14"/>
        <v>3.1026704545454544</v>
      </c>
      <c r="W18">
        <f t="shared" si="15"/>
        <v>2.0525446313274793</v>
      </c>
      <c r="Y18">
        <v>3</v>
      </c>
      <c r="Z18">
        <f t="shared" si="16"/>
        <v>0.48584920827830186</v>
      </c>
      <c r="AA18">
        <f t="shared" si="17"/>
        <v>3.3063731813409341</v>
      </c>
      <c r="AB18">
        <f t="shared" si="18"/>
        <v>2.6777171886118496</v>
      </c>
      <c r="AD18">
        <v>10.33</v>
      </c>
      <c r="AE18">
        <f t="shared" si="19"/>
        <v>0.66964410835207355</v>
      </c>
      <c r="AF18">
        <f t="shared" si="20"/>
        <v>2.0073087376042995</v>
      </c>
      <c r="AG18">
        <f t="shared" si="21"/>
        <v>0.11377718446420623</v>
      </c>
      <c r="AI18">
        <v>1.67</v>
      </c>
      <c r="AL18" t="s">
        <v>40</v>
      </c>
      <c r="AM18">
        <v>1.382817241888189</v>
      </c>
      <c r="AW18" t="s">
        <v>40</v>
      </c>
      <c r="AX18">
        <v>1.382817241888189</v>
      </c>
    </row>
    <row r="19" spans="1:57" ht="15.75" thickBot="1" x14ac:dyDescent="0.3">
      <c r="A19" t="s">
        <v>11</v>
      </c>
      <c r="B19">
        <f t="shared" si="2"/>
        <v>1</v>
      </c>
      <c r="C19">
        <f t="shared" si="0"/>
        <v>9.2891256794367674E-2</v>
      </c>
      <c r="D19">
        <f t="shared" si="3"/>
        <v>3.0896178343949039</v>
      </c>
      <c r="E19">
        <f t="shared" si="4"/>
        <v>0.38487403140086884</v>
      </c>
      <c r="G19" t="s">
        <v>8</v>
      </c>
      <c r="H19">
        <f t="shared" si="1"/>
        <v>0</v>
      </c>
      <c r="I19">
        <f t="shared" si="5"/>
        <v>2.2704227902525906E-3</v>
      </c>
      <c r="J19">
        <f t="shared" si="6"/>
        <v>2.9918543046357615</v>
      </c>
      <c r="K19">
        <f t="shared" si="7"/>
        <v>0.51573323977018559</v>
      </c>
      <c r="M19" t="s">
        <v>9</v>
      </c>
      <c r="N19">
        <f t="shared" si="8"/>
        <v>1</v>
      </c>
      <c r="O19">
        <f t="shared" si="9"/>
        <v>4.8920356653612889E-3</v>
      </c>
      <c r="P19">
        <f t="shared" si="10"/>
        <v>2.9994151303242216</v>
      </c>
      <c r="Q19">
        <f t="shared" si="11"/>
        <v>0.50493085701214291</v>
      </c>
      <c r="S19" t="s">
        <v>10</v>
      </c>
      <c r="T19">
        <f t="shared" si="12"/>
        <v>1</v>
      </c>
      <c r="U19">
        <f t="shared" si="13"/>
        <v>0.12848197251627208</v>
      </c>
      <c r="V19">
        <f t="shared" si="14"/>
        <v>3.1026704545454544</v>
      </c>
      <c r="W19">
        <f t="shared" si="15"/>
        <v>0.36884917678202489</v>
      </c>
      <c r="Y19">
        <v>3</v>
      </c>
      <c r="Z19">
        <f t="shared" si="16"/>
        <v>0.48903459131458515</v>
      </c>
      <c r="AA19">
        <f t="shared" si="17"/>
        <v>3.3063731813409341</v>
      </c>
      <c r="AB19">
        <f t="shared" si="18"/>
        <v>0.16291460874083849</v>
      </c>
      <c r="AD19">
        <v>16.29</v>
      </c>
      <c r="AE19">
        <f t="shared" si="19"/>
        <v>0.66816985614667235</v>
      </c>
      <c r="AF19">
        <f t="shared" si="20"/>
        <v>2.6326511867718025</v>
      </c>
      <c r="AG19">
        <f t="shared" si="21"/>
        <v>1.1606804653642053</v>
      </c>
      <c r="AI19">
        <v>3.71</v>
      </c>
      <c r="AL19" s="2" t="s">
        <v>41</v>
      </c>
      <c r="AM19" s="2">
        <v>243</v>
      </c>
      <c r="AW19" s="2" t="s">
        <v>41</v>
      </c>
      <c r="AX19" s="2">
        <v>243</v>
      </c>
    </row>
    <row r="20" spans="1:57" x14ac:dyDescent="0.25">
      <c r="A20" t="s">
        <v>7</v>
      </c>
      <c r="B20">
        <f t="shared" si="2"/>
        <v>0</v>
      </c>
      <c r="C20">
        <f t="shared" si="0"/>
        <v>9.1406454893390998E-2</v>
      </c>
      <c r="D20">
        <f t="shared" si="3"/>
        <v>2.8431395348837198</v>
      </c>
      <c r="E20">
        <f t="shared" si="4"/>
        <v>0.43146567063277591</v>
      </c>
      <c r="G20" t="s">
        <v>8</v>
      </c>
      <c r="H20">
        <f t="shared" si="1"/>
        <v>0</v>
      </c>
      <c r="I20">
        <f t="shared" si="5"/>
        <v>4.1062847061256761E-3</v>
      </c>
      <c r="J20">
        <f t="shared" si="6"/>
        <v>2.9918543046357615</v>
      </c>
      <c r="K20">
        <f t="shared" si="7"/>
        <v>0.25821204771720546</v>
      </c>
      <c r="M20" t="s">
        <v>9</v>
      </c>
      <c r="N20">
        <f t="shared" si="8"/>
        <v>1</v>
      </c>
      <c r="O20">
        <f t="shared" si="9"/>
        <v>5.5504974901276535E-3</v>
      </c>
      <c r="P20">
        <f t="shared" si="10"/>
        <v>2.9994151303242216</v>
      </c>
      <c r="Q20">
        <f t="shared" si="11"/>
        <v>0.25058521174831605</v>
      </c>
      <c r="S20" t="s">
        <v>10</v>
      </c>
      <c r="T20">
        <f t="shared" si="12"/>
        <v>1</v>
      </c>
      <c r="U20">
        <f t="shared" si="13"/>
        <v>0.12723915985462386</v>
      </c>
      <c r="V20">
        <f t="shared" si="14"/>
        <v>3.1026704545454544</v>
      </c>
      <c r="W20">
        <f t="shared" si="15"/>
        <v>0.1578707676911158</v>
      </c>
      <c r="Y20">
        <v>3</v>
      </c>
      <c r="Z20">
        <f t="shared" si="16"/>
        <v>0.48851263261486361</v>
      </c>
      <c r="AA20">
        <f t="shared" si="17"/>
        <v>3.3063731813409341</v>
      </c>
      <c r="AB20">
        <f t="shared" si="18"/>
        <v>3.7491344904030811E-2</v>
      </c>
      <c r="AD20">
        <v>16.97</v>
      </c>
      <c r="AE20">
        <f t="shared" si="19"/>
        <v>0.66966499378748878</v>
      </c>
      <c r="AF20">
        <f t="shared" si="20"/>
        <v>2.703998982985544</v>
      </c>
      <c r="AG20">
        <f t="shared" si="21"/>
        <v>0.63361761908804826</v>
      </c>
      <c r="AI20">
        <v>3.5</v>
      </c>
    </row>
    <row r="21" spans="1:57" ht="15.75" thickBot="1" x14ac:dyDescent="0.3">
      <c r="A21" t="s">
        <v>11</v>
      </c>
      <c r="B21">
        <f t="shared" si="2"/>
        <v>1</v>
      </c>
      <c r="C21">
        <f t="shared" si="0"/>
        <v>9.3874692197979337E-2</v>
      </c>
      <c r="D21">
        <f t="shared" si="3"/>
        <v>3.0896178343949039</v>
      </c>
      <c r="E21">
        <f t="shared" si="4"/>
        <v>6.7798872165199739E-2</v>
      </c>
      <c r="G21" t="s">
        <v>8</v>
      </c>
      <c r="H21">
        <f t="shared" si="1"/>
        <v>0</v>
      </c>
      <c r="I21">
        <f t="shared" si="5"/>
        <v>5.4071528128097563E-3</v>
      </c>
      <c r="J21">
        <f t="shared" si="6"/>
        <v>2.9918543046357615</v>
      </c>
      <c r="K21">
        <f t="shared" si="7"/>
        <v>0.12826833910793398</v>
      </c>
      <c r="M21" t="s">
        <v>21</v>
      </c>
      <c r="N21">
        <f t="shared" si="8"/>
        <v>2</v>
      </c>
      <c r="O21">
        <f t="shared" si="9"/>
        <v>6.0149954253590227E-3</v>
      </c>
      <c r="P21">
        <f t="shared" si="10"/>
        <v>3.0106983073744438</v>
      </c>
      <c r="Q21">
        <f t="shared" si="11"/>
        <v>0.11512563861856749</v>
      </c>
      <c r="S21" t="s">
        <v>10</v>
      </c>
      <c r="T21">
        <f t="shared" si="12"/>
        <v>1</v>
      </c>
      <c r="U21">
        <f t="shared" si="13"/>
        <v>0.12638207514920854</v>
      </c>
      <c r="V21">
        <f t="shared" si="14"/>
        <v>3.1026704545454544</v>
      </c>
      <c r="W21">
        <f t="shared" si="15"/>
        <v>6.1171904054752167E-2</v>
      </c>
      <c r="Y21">
        <v>3</v>
      </c>
      <c r="Z21">
        <f t="shared" si="16"/>
        <v>0.48815817887324753</v>
      </c>
      <c r="AA21">
        <f t="shared" si="17"/>
        <v>3.3063731813409341</v>
      </c>
      <c r="AB21">
        <f t="shared" si="18"/>
        <v>1.9032993063110323E-3</v>
      </c>
      <c r="AD21">
        <v>20.65</v>
      </c>
      <c r="AE21">
        <f t="shared" si="19"/>
        <v>0.67051666788936704</v>
      </c>
      <c r="AF21">
        <f t="shared" si="20"/>
        <v>3.0901164683775595</v>
      </c>
      <c r="AG21">
        <f t="shared" si="21"/>
        <v>6.7539450008552077E-2</v>
      </c>
      <c r="AI21">
        <v>3.35</v>
      </c>
      <c r="AL21" t="s">
        <v>42</v>
      </c>
      <c r="AW21" t="s">
        <v>42</v>
      </c>
    </row>
    <row r="22" spans="1:57" x14ac:dyDescent="0.25">
      <c r="A22" t="s">
        <v>11</v>
      </c>
      <c r="B22">
        <f t="shared" si="2"/>
        <v>1</v>
      </c>
      <c r="C22">
        <f t="shared" si="0"/>
        <v>9.3195026507060741E-2</v>
      </c>
      <c r="D22">
        <f t="shared" si="3"/>
        <v>3.0896178343949039</v>
      </c>
      <c r="E22">
        <f t="shared" si="4"/>
        <v>0.98085683394864009</v>
      </c>
      <c r="G22" t="s">
        <v>8</v>
      </c>
      <c r="H22">
        <f t="shared" si="1"/>
        <v>0</v>
      </c>
      <c r="I22">
        <f t="shared" si="5"/>
        <v>6.3229071366543111E-3</v>
      </c>
      <c r="J22">
        <f t="shared" si="6"/>
        <v>2.9918543046357615</v>
      </c>
      <c r="K22">
        <f t="shared" si="7"/>
        <v>1.1840610543397223</v>
      </c>
      <c r="M22" t="s">
        <v>21</v>
      </c>
      <c r="N22">
        <f t="shared" si="8"/>
        <v>2</v>
      </c>
      <c r="O22">
        <f t="shared" si="9"/>
        <v>5.2141537132551702E-3</v>
      </c>
      <c r="P22">
        <f t="shared" si="10"/>
        <v>3.0106983073744438</v>
      </c>
      <c r="Q22">
        <f t="shared" si="11"/>
        <v>1.1434061098518797</v>
      </c>
      <c r="S22" t="s">
        <v>10</v>
      </c>
      <c r="T22">
        <f t="shared" si="12"/>
        <v>1</v>
      </c>
      <c r="U22">
        <f t="shared" si="13"/>
        <v>0.12581079858521832</v>
      </c>
      <c r="V22">
        <f t="shared" si="14"/>
        <v>3.1026704545454544</v>
      </c>
      <c r="W22">
        <f t="shared" si="15"/>
        <v>0.9551730404183888</v>
      </c>
      <c r="Y22">
        <v>2</v>
      </c>
      <c r="Z22">
        <f t="shared" si="16"/>
        <v>0.48795453767623348</v>
      </c>
      <c r="AA22">
        <f t="shared" si="17"/>
        <v>2.5960973826308673</v>
      </c>
      <c r="AB22">
        <f t="shared" si="18"/>
        <v>2.2019669778349629</v>
      </c>
      <c r="AD22">
        <v>17.920000000000002</v>
      </c>
      <c r="AE22">
        <f t="shared" si="19"/>
        <v>0.67052932740394366</v>
      </c>
      <c r="AF22">
        <f t="shared" si="20"/>
        <v>2.8036760512253309</v>
      </c>
      <c r="AG22">
        <f t="shared" si="21"/>
        <v>1.6290028222157642</v>
      </c>
      <c r="AI22">
        <v>4.08</v>
      </c>
      <c r="AL22" s="3"/>
      <c r="AM22" s="3" t="s">
        <v>47</v>
      </c>
      <c r="AN22" s="3" t="s">
        <v>48</v>
      </c>
      <c r="AO22" s="3" t="s">
        <v>49</v>
      </c>
      <c r="AP22" s="3" t="s">
        <v>50</v>
      </c>
      <c r="AQ22" s="3" t="s">
        <v>51</v>
      </c>
      <c r="AW22" s="3"/>
      <c r="AX22" s="3" t="s">
        <v>47</v>
      </c>
      <c r="AY22" s="3" t="s">
        <v>48</v>
      </c>
      <c r="AZ22" s="3" t="s">
        <v>49</v>
      </c>
      <c r="BA22" s="3" t="s">
        <v>50</v>
      </c>
      <c r="BB22" s="3" t="s">
        <v>51</v>
      </c>
    </row>
    <row r="23" spans="1:57" x14ac:dyDescent="0.25">
      <c r="A23" t="s">
        <v>7</v>
      </c>
      <c r="B23">
        <f t="shared" si="2"/>
        <v>0</v>
      </c>
      <c r="C23">
        <f t="shared" si="0"/>
        <v>9.0863579689825336E-2</v>
      </c>
      <c r="D23">
        <f t="shared" si="3"/>
        <v>2.8431395348837198</v>
      </c>
      <c r="E23">
        <f t="shared" si="4"/>
        <v>8.6749729583556652E-3</v>
      </c>
      <c r="G23" t="s">
        <v>8</v>
      </c>
      <c r="H23">
        <f t="shared" si="1"/>
        <v>0</v>
      </c>
      <c r="I23">
        <f t="shared" si="5"/>
        <v>9.2228532187955403E-3</v>
      </c>
      <c r="J23">
        <f t="shared" si="6"/>
        <v>2.9918543046357615</v>
      </c>
      <c r="K23">
        <f t="shared" si="7"/>
        <v>5.8493504670847733E-2</v>
      </c>
      <c r="M23" t="s">
        <v>21</v>
      </c>
      <c r="N23">
        <f t="shared" si="8"/>
        <v>2</v>
      </c>
      <c r="O23">
        <f t="shared" si="9"/>
        <v>2.656464784379186E-3</v>
      </c>
      <c r="P23">
        <f t="shared" si="10"/>
        <v>3.0106983073744438</v>
      </c>
      <c r="Q23">
        <f t="shared" si="11"/>
        <v>6.7963607467899964E-2</v>
      </c>
      <c r="S23" t="s">
        <v>10</v>
      </c>
      <c r="T23">
        <f t="shared" si="12"/>
        <v>1</v>
      </c>
      <c r="U23">
        <f t="shared" si="13"/>
        <v>0.12384521712123785</v>
      </c>
      <c r="V23">
        <f t="shared" si="14"/>
        <v>3.1026704545454544</v>
      </c>
      <c r="W23">
        <f t="shared" si="15"/>
        <v>0.12437644950929744</v>
      </c>
      <c r="Y23">
        <v>2</v>
      </c>
      <c r="Z23">
        <f t="shared" si="16"/>
        <v>0.49093255018353876</v>
      </c>
      <c r="AA23">
        <f t="shared" si="17"/>
        <v>2.5960973826308673</v>
      </c>
      <c r="AB23">
        <f t="shared" si="18"/>
        <v>2.3686015633069664E-2</v>
      </c>
      <c r="AD23">
        <v>20.29</v>
      </c>
      <c r="AE23">
        <f t="shared" si="19"/>
        <v>0.67224758392503681</v>
      </c>
      <c r="AF23">
        <f t="shared" si="20"/>
        <v>3.0523441056761667</v>
      </c>
      <c r="AG23">
        <f t="shared" si="21"/>
        <v>9.1411958237121033E-2</v>
      </c>
      <c r="AI23">
        <v>2.75</v>
      </c>
      <c r="AL23" t="s">
        <v>43</v>
      </c>
      <c r="AM23">
        <v>1</v>
      </c>
      <c r="AN23">
        <v>3.3755862422148084</v>
      </c>
      <c r="AO23">
        <v>3.3755862422148084</v>
      </c>
      <c r="AP23">
        <v>1.7653045322426992</v>
      </c>
      <c r="AQ23">
        <v>0.18522091231340465</v>
      </c>
      <c r="AW23" t="s">
        <v>43</v>
      </c>
      <c r="AX23">
        <v>1</v>
      </c>
      <c r="AY23">
        <v>3.3755862422148084</v>
      </c>
      <c r="AZ23">
        <v>3.3755862422148084</v>
      </c>
      <c r="BA23">
        <v>1.7653045322426992</v>
      </c>
      <c r="BB23">
        <v>0.18522091231340465</v>
      </c>
    </row>
    <row r="24" spans="1:57" x14ac:dyDescent="0.25">
      <c r="A24" t="s">
        <v>7</v>
      </c>
      <c r="B24">
        <f t="shared" si="2"/>
        <v>0</v>
      </c>
      <c r="C24">
        <f t="shared" si="0"/>
        <v>9.0144642994825441E-2</v>
      </c>
      <c r="D24">
        <f t="shared" si="3"/>
        <v>2.8431395348837198</v>
      </c>
      <c r="E24">
        <f t="shared" si="4"/>
        <v>0.37594008923742434</v>
      </c>
      <c r="G24" t="s">
        <v>8</v>
      </c>
      <c r="H24">
        <f t="shared" si="1"/>
        <v>0</v>
      </c>
      <c r="I24">
        <f t="shared" si="5"/>
        <v>8.5500058688535285E-3</v>
      </c>
      <c r="J24">
        <f t="shared" si="6"/>
        <v>2.9918543046357615</v>
      </c>
      <c r="K24">
        <f t="shared" si="7"/>
        <v>0.58042198149203972</v>
      </c>
      <c r="M24" t="s">
        <v>21</v>
      </c>
      <c r="N24">
        <f t="shared" si="8"/>
        <v>2</v>
      </c>
      <c r="O24">
        <f t="shared" si="9"/>
        <v>3.27400431783144E-3</v>
      </c>
      <c r="P24">
        <f t="shared" si="10"/>
        <v>3.0106983073744438</v>
      </c>
      <c r="Q24">
        <f t="shared" si="11"/>
        <v>0.60948984713732146</v>
      </c>
      <c r="S24" t="s">
        <v>10</v>
      </c>
      <c r="T24">
        <f t="shared" si="12"/>
        <v>1</v>
      </c>
      <c r="U24">
        <f t="shared" si="13"/>
        <v>0.12451327179159501</v>
      </c>
      <c r="V24">
        <f t="shared" si="14"/>
        <v>3.1026704545454544</v>
      </c>
      <c r="W24">
        <f t="shared" si="15"/>
        <v>0.76155372223657003</v>
      </c>
      <c r="Y24">
        <v>2</v>
      </c>
      <c r="Z24">
        <f t="shared" si="16"/>
        <v>0.49086716348698017</v>
      </c>
      <c r="AA24">
        <f t="shared" si="17"/>
        <v>2.5960973826308673</v>
      </c>
      <c r="AB24">
        <f t="shared" si="18"/>
        <v>0.13402729356917167</v>
      </c>
      <c r="AD24">
        <v>15.77</v>
      </c>
      <c r="AE24">
        <f t="shared" si="19"/>
        <v>0.67232960089555949</v>
      </c>
      <c r="AF24">
        <f t="shared" si="20"/>
        <v>2.578091107314235</v>
      </c>
      <c r="AG24">
        <f t="shared" si="21"/>
        <v>0.12116741899125026</v>
      </c>
      <c r="AI24">
        <v>2.23</v>
      </c>
      <c r="AL24" t="s">
        <v>44</v>
      </c>
      <c r="AM24">
        <v>241</v>
      </c>
      <c r="AN24">
        <v>460.83622939564526</v>
      </c>
      <c r="AO24">
        <v>1.9121835244632583</v>
      </c>
      <c r="AW24" t="s">
        <v>44</v>
      </c>
      <c r="AX24">
        <v>241</v>
      </c>
      <c r="AY24">
        <v>460.83622939564526</v>
      </c>
      <c r="AZ24">
        <v>1.9121835244632583</v>
      </c>
    </row>
    <row r="25" spans="1:57" ht="15.75" thickBot="1" x14ac:dyDescent="0.3">
      <c r="A25" t="s">
        <v>11</v>
      </c>
      <c r="B25">
        <f t="shared" si="2"/>
        <v>1</v>
      </c>
      <c r="C25">
        <f t="shared" si="0"/>
        <v>8.7213283026911573E-2</v>
      </c>
      <c r="D25">
        <f t="shared" si="3"/>
        <v>3.0896178343949039</v>
      </c>
      <c r="E25">
        <f t="shared" si="4"/>
        <v>20.163531993184314</v>
      </c>
      <c r="G25" t="s">
        <v>8</v>
      </c>
      <c r="H25">
        <f t="shared" si="1"/>
        <v>0</v>
      </c>
      <c r="I25">
        <f t="shared" si="5"/>
        <v>6.4560304847525243E-3</v>
      </c>
      <c r="J25">
        <f t="shared" si="6"/>
        <v>2.9918543046357615</v>
      </c>
      <c r="K25">
        <f t="shared" si="7"/>
        <v>21.051080921889387</v>
      </c>
      <c r="M25" t="s">
        <v>21</v>
      </c>
      <c r="N25">
        <f t="shared" si="8"/>
        <v>2</v>
      </c>
      <c r="O25">
        <f t="shared" si="9"/>
        <v>5.165198477657687E-3</v>
      </c>
      <c r="P25">
        <f t="shared" si="10"/>
        <v>3.0106983073744438</v>
      </c>
      <c r="Q25">
        <f t="shared" si="11"/>
        <v>20.878517958230773</v>
      </c>
      <c r="S25" t="s">
        <v>10</v>
      </c>
      <c r="T25">
        <f t="shared" si="12"/>
        <v>1</v>
      </c>
      <c r="U25">
        <f t="shared" si="13"/>
        <v>0.12637204809420155</v>
      </c>
      <c r="V25">
        <f t="shared" si="14"/>
        <v>3.1026704545454544</v>
      </c>
      <c r="W25">
        <f t="shared" si="15"/>
        <v>20.046479858600208</v>
      </c>
      <c r="Y25">
        <v>4</v>
      </c>
      <c r="Z25">
        <f t="shared" si="16"/>
        <v>0.49013152053914022</v>
      </c>
      <c r="AA25">
        <f t="shared" si="17"/>
        <v>4.0166489800510004</v>
      </c>
      <c r="AB25">
        <f t="shared" si="18"/>
        <v>12.697470491371577</v>
      </c>
      <c r="AD25">
        <v>39.42</v>
      </c>
      <c r="AE25">
        <f t="shared" si="19"/>
        <v>0.67196596913911477</v>
      </c>
      <c r="AF25">
        <f t="shared" si="20"/>
        <v>5.0595254903362896</v>
      </c>
      <c r="AG25">
        <f t="shared" si="21"/>
        <v>6.3527917538645218</v>
      </c>
      <c r="AI25">
        <v>7.58</v>
      </c>
      <c r="AL25" s="2" t="s">
        <v>45</v>
      </c>
      <c r="AM25" s="2">
        <v>242</v>
      </c>
      <c r="AN25" s="2">
        <v>464.21181563786007</v>
      </c>
      <c r="AO25" s="2"/>
      <c r="AP25" s="2"/>
      <c r="AQ25" s="2"/>
      <c r="AW25" s="2" t="s">
        <v>45</v>
      </c>
      <c r="AX25" s="2">
        <v>242</v>
      </c>
      <c r="AY25" s="2">
        <v>464.21181563786007</v>
      </c>
      <c r="AZ25" s="2"/>
      <c r="BA25" s="2"/>
      <c r="BB25" s="2"/>
    </row>
    <row r="26" spans="1:57" ht="15.75" thickBot="1" x14ac:dyDescent="0.3">
      <c r="A26" t="s">
        <v>11</v>
      </c>
      <c r="B26">
        <f t="shared" si="2"/>
        <v>1</v>
      </c>
      <c r="C26">
        <f t="shared" si="0"/>
        <v>7.8256871777360001E-2</v>
      </c>
      <c r="D26">
        <f t="shared" si="3"/>
        <v>3.0896178343949039</v>
      </c>
      <c r="E26">
        <f t="shared" si="4"/>
        <v>8.1689358594670466E-3</v>
      </c>
      <c r="G26" t="s">
        <v>8</v>
      </c>
      <c r="H26">
        <f t="shared" si="1"/>
        <v>0</v>
      </c>
      <c r="I26">
        <f t="shared" si="5"/>
        <v>1.9475860893663797E-2</v>
      </c>
      <c r="J26">
        <f t="shared" si="6"/>
        <v>2.9918543046357615</v>
      </c>
      <c r="K26">
        <f t="shared" si="7"/>
        <v>3.5398802684092887E-2</v>
      </c>
      <c r="M26" t="s">
        <v>21</v>
      </c>
      <c r="N26">
        <f t="shared" si="8"/>
        <v>2</v>
      </c>
      <c r="O26">
        <f t="shared" si="9"/>
        <v>-6.1529259005055625E-3</v>
      </c>
      <c r="P26">
        <f t="shared" si="10"/>
        <v>3.0106983073744438</v>
      </c>
      <c r="Q26">
        <f t="shared" si="11"/>
        <v>2.8663063125878373E-2</v>
      </c>
      <c r="S26" t="s">
        <v>10</v>
      </c>
      <c r="T26">
        <f t="shared" si="12"/>
        <v>1</v>
      </c>
      <c r="U26">
        <f t="shared" si="13"/>
        <v>0.11960815599222124</v>
      </c>
      <c r="V26">
        <f t="shared" si="14"/>
        <v>3.1026704545454544</v>
      </c>
      <c r="W26">
        <f t="shared" si="15"/>
        <v>5.9798586002066546E-3</v>
      </c>
      <c r="Y26">
        <v>2</v>
      </c>
      <c r="Z26">
        <f t="shared" si="16"/>
        <v>0.48210836680254843</v>
      </c>
      <c r="AA26">
        <f t="shared" si="17"/>
        <v>2.5960973826308673</v>
      </c>
      <c r="AB26">
        <f t="shared" si="18"/>
        <v>0.34094226657052396</v>
      </c>
      <c r="AD26">
        <v>19.82</v>
      </c>
      <c r="AE26">
        <f t="shared" si="19"/>
        <v>0.66326575692496914</v>
      </c>
      <c r="AF26">
        <f t="shared" si="20"/>
        <v>3.0030301877049039</v>
      </c>
      <c r="AG26">
        <f t="shared" si="21"/>
        <v>3.1318314463761592E-2</v>
      </c>
      <c r="AI26">
        <v>3.18</v>
      </c>
    </row>
    <row r="27" spans="1:57" x14ac:dyDescent="0.25">
      <c r="A27" t="s">
        <v>11</v>
      </c>
      <c r="B27">
        <f t="shared" si="2"/>
        <v>1</v>
      </c>
      <c r="C27">
        <f t="shared" si="0"/>
        <v>7.7885493479261686E-2</v>
      </c>
      <c r="D27">
        <f t="shared" si="3"/>
        <v>3.0896178343949039</v>
      </c>
      <c r="E27">
        <f t="shared" si="4"/>
        <v>0.56192689764290582</v>
      </c>
      <c r="G27" t="s">
        <v>8</v>
      </c>
      <c r="H27">
        <f t="shared" si="1"/>
        <v>0</v>
      </c>
      <c r="I27">
        <f t="shared" si="5"/>
        <v>2.0052163743849258E-2</v>
      </c>
      <c r="J27">
        <f t="shared" si="6"/>
        <v>2.9918543046357615</v>
      </c>
      <c r="K27">
        <f t="shared" si="7"/>
        <v>0.42491403447217235</v>
      </c>
      <c r="M27" t="s">
        <v>21</v>
      </c>
      <c r="N27">
        <f t="shared" si="8"/>
        <v>2</v>
      </c>
      <c r="O27">
        <f t="shared" si="9"/>
        <v>-6.6451712602413884E-3</v>
      </c>
      <c r="P27">
        <f t="shared" si="10"/>
        <v>3.0106983073744438</v>
      </c>
      <c r="Q27">
        <f t="shared" si="11"/>
        <v>0.44983621951494407</v>
      </c>
      <c r="S27" t="s">
        <v>10</v>
      </c>
      <c r="T27">
        <f t="shared" si="12"/>
        <v>1</v>
      </c>
      <c r="U27">
        <f t="shared" si="13"/>
        <v>0.11931126337979187</v>
      </c>
      <c r="V27">
        <f t="shared" si="14"/>
        <v>3.1026704545454544</v>
      </c>
      <c r="W27">
        <f t="shared" si="15"/>
        <v>0.58166622223657027</v>
      </c>
      <c r="Y27">
        <v>4</v>
      </c>
      <c r="Z27">
        <f t="shared" si="16"/>
        <v>0.4828623727067371</v>
      </c>
      <c r="AA27">
        <f t="shared" si="17"/>
        <v>4.0166489800510004</v>
      </c>
      <c r="AB27">
        <f t="shared" si="18"/>
        <v>2.8111518023060604</v>
      </c>
      <c r="AD27">
        <v>17.809999999999999</v>
      </c>
      <c r="AE27">
        <f t="shared" si="19"/>
        <v>0.66329945774705179</v>
      </c>
      <c r="AF27">
        <f t="shared" si="20"/>
        <v>2.7921344959554606</v>
      </c>
      <c r="AG27">
        <f t="shared" si="21"/>
        <v>0.20442560243289853</v>
      </c>
      <c r="AI27">
        <v>2.34</v>
      </c>
      <c r="AL27" s="3"/>
      <c r="AM27" s="3" t="s">
        <v>52</v>
      </c>
      <c r="AN27" s="3" t="s">
        <v>40</v>
      </c>
      <c r="AO27" s="3" t="s">
        <v>53</v>
      </c>
      <c r="AP27" s="3" t="s">
        <v>54</v>
      </c>
      <c r="AQ27" s="3" t="s">
        <v>55</v>
      </c>
      <c r="AR27" s="3" t="s">
        <v>56</v>
      </c>
      <c r="AS27" s="3" t="s">
        <v>57</v>
      </c>
      <c r="AT27" s="3" t="s">
        <v>58</v>
      </c>
      <c r="AW27" s="3"/>
      <c r="AX27" s="3" t="s">
        <v>52</v>
      </c>
      <c r="AY27" s="3" t="s">
        <v>40</v>
      </c>
      <c r="AZ27" s="3" t="s">
        <v>53</v>
      </c>
      <c r="BA27" s="3" t="s">
        <v>54</v>
      </c>
      <c r="BB27" s="3" t="s">
        <v>55</v>
      </c>
      <c r="BC27" s="3" t="s">
        <v>56</v>
      </c>
      <c r="BD27" s="3" t="s">
        <v>57</v>
      </c>
      <c r="BE27" s="3" t="s">
        <v>58</v>
      </c>
    </row>
    <row r="28" spans="1:57" x14ac:dyDescent="0.25">
      <c r="A28" t="s">
        <v>11</v>
      </c>
      <c r="B28">
        <f t="shared" si="2"/>
        <v>1</v>
      </c>
      <c r="C28">
        <f t="shared" si="0"/>
        <v>7.9634198800121167E-2</v>
      </c>
      <c r="D28">
        <f t="shared" si="3"/>
        <v>3.0896178343949039</v>
      </c>
      <c r="E28">
        <f t="shared" si="4"/>
        <v>1.1872670250314401</v>
      </c>
      <c r="G28" t="s">
        <v>8</v>
      </c>
      <c r="H28">
        <f t="shared" si="1"/>
        <v>0</v>
      </c>
      <c r="I28">
        <f t="shared" si="5"/>
        <v>1.825303485502067E-2</v>
      </c>
      <c r="J28">
        <f t="shared" si="6"/>
        <v>2.9918543046357615</v>
      </c>
      <c r="K28">
        <f t="shared" si="7"/>
        <v>0.98377496162448996</v>
      </c>
      <c r="M28" t="s">
        <v>21</v>
      </c>
      <c r="N28">
        <f t="shared" si="8"/>
        <v>2</v>
      </c>
      <c r="O28">
        <f t="shared" si="9"/>
        <v>-5.0157513017420339E-3</v>
      </c>
      <c r="P28">
        <f t="shared" si="10"/>
        <v>3.0106983073744438</v>
      </c>
      <c r="Q28">
        <f t="shared" si="11"/>
        <v>1.0215110685295656</v>
      </c>
      <c r="S28" t="s">
        <v>10</v>
      </c>
      <c r="T28">
        <f t="shared" si="12"/>
        <v>1</v>
      </c>
      <c r="U28">
        <f t="shared" si="13"/>
        <v>0.12092928702554169</v>
      </c>
      <c r="V28">
        <f t="shared" si="14"/>
        <v>3.1026704545454544</v>
      </c>
      <c r="W28">
        <f t="shared" si="15"/>
        <v>1.215882131327479</v>
      </c>
      <c r="Y28">
        <v>2</v>
      </c>
      <c r="Z28">
        <f t="shared" si="16"/>
        <v>0.48888563033386478</v>
      </c>
      <c r="AA28">
        <f t="shared" si="17"/>
        <v>2.5960973826308673</v>
      </c>
      <c r="AB28">
        <f t="shared" si="18"/>
        <v>0.35533208957937062</v>
      </c>
      <c r="AD28">
        <v>13.37</v>
      </c>
      <c r="AE28">
        <f t="shared" si="19"/>
        <v>0.66322096418306231</v>
      </c>
      <c r="AF28">
        <f t="shared" si="20"/>
        <v>2.3262753559716165</v>
      </c>
      <c r="AG28">
        <f t="shared" si="21"/>
        <v>0.10645560791440506</v>
      </c>
      <c r="AI28">
        <v>2</v>
      </c>
      <c r="AL28" s="9" t="s">
        <v>46</v>
      </c>
      <c r="AM28" s="9">
        <v>2.8431395348837198</v>
      </c>
      <c r="AN28">
        <v>0.1491130180263335</v>
      </c>
      <c r="AO28">
        <v>19.067010865420347</v>
      </c>
      <c r="AP28">
        <v>4.8992573189444394E-50</v>
      </c>
      <c r="AQ28">
        <v>2.5494083299455941</v>
      </c>
      <c r="AR28">
        <v>3.1368707398218474</v>
      </c>
      <c r="AS28">
        <v>2.5494083299455941</v>
      </c>
      <c r="AT28">
        <v>3.1368707398218474</v>
      </c>
      <c r="AW28" t="s">
        <v>46</v>
      </c>
      <c r="AX28">
        <v>2.8431395348837207</v>
      </c>
      <c r="AY28">
        <v>0.1491130180263335</v>
      </c>
      <c r="AZ28">
        <v>19.067010865420347</v>
      </c>
      <c r="BA28">
        <v>4.8992573189444394E-50</v>
      </c>
      <c r="BB28">
        <v>2.5494083299455941</v>
      </c>
      <c r="BC28">
        <v>3.1368707398218474</v>
      </c>
      <c r="BD28">
        <v>2.5494083299455941</v>
      </c>
      <c r="BE28">
        <v>3.1368707398218474</v>
      </c>
    </row>
    <row r="29" spans="1:57" ht="15.75" thickBot="1" x14ac:dyDescent="0.3">
      <c r="A29" t="s">
        <v>11</v>
      </c>
      <c r="B29">
        <f t="shared" si="2"/>
        <v>1</v>
      </c>
      <c r="C29">
        <f t="shared" si="0"/>
        <v>8.2311662359680043E-2</v>
      </c>
      <c r="D29">
        <f t="shared" si="3"/>
        <v>3.0896178343949039</v>
      </c>
      <c r="E29">
        <f t="shared" si="4"/>
        <v>1.1872670250314401</v>
      </c>
      <c r="G29" t="s">
        <v>8</v>
      </c>
      <c r="H29">
        <f t="shared" si="1"/>
        <v>0</v>
      </c>
      <c r="I29">
        <f t="shared" si="5"/>
        <v>1.5464701206038451E-2</v>
      </c>
      <c r="J29">
        <f t="shared" si="6"/>
        <v>2.9918543046357615</v>
      </c>
      <c r="K29">
        <f t="shared" si="7"/>
        <v>0.98377496162448996</v>
      </c>
      <c r="M29" t="s">
        <v>21</v>
      </c>
      <c r="N29">
        <f t="shared" si="8"/>
        <v>2</v>
      </c>
      <c r="O29">
        <f t="shared" si="9"/>
        <v>-2.4987288138633183E-3</v>
      </c>
      <c r="P29">
        <f t="shared" si="10"/>
        <v>3.0106983073744438</v>
      </c>
      <c r="Q29">
        <f t="shared" si="11"/>
        <v>1.0215110685295656</v>
      </c>
      <c r="S29" t="s">
        <v>10</v>
      </c>
      <c r="T29">
        <f t="shared" si="12"/>
        <v>1</v>
      </c>
      <c r="U29">
        <f t="shared" si="13"/>
        <v>0.1234091200704064</v>
      </c>
      <c r="V29">
        <f t="shared" si="14"/>
        <v>3.1026704545454544</v>
      </c>
      <c r="W29">
        <f t="shared" si="15"/>
        <v>1.215882131327479</v>
      </c>
      <c r="Y29">
        <v>2</v>
      </c>
      <c r="Z29">
        <f t="shared" si="16"/>
        <v>0.48794186181075716</v>
      </c>
      <c r="AA29">
        <f t="shared" si="17"/>
        <v>2.5960973826308673</v>
      </c>
      <c r="AB29">
        <f t="shared" si="18"/>
        <v>0.35533208957937062</v>
      </c>
      <c r="AD29">
        <v>12.69</v>
      </c>
      <c r="AE29">
        <f t="shared" si="19"/>
        <v>0.6624212054291605</v>
      </c>
      <c r="AF29">
        <f t="shared" si="20"/>
        <v>2.2549275597578742</v>
      </c>
      <c r="AG29">
        <f t="shared" si="21"/>
        <v>6.4988060724104513E-2</v>
      </c>
      <c r="AI29">
        <v>2</v>
      </c>
      <c r="AL29" s="10" t="s">
        <v>26</v>
      </c>
      <c r="AM29" s="10">
        <v>0.246478299511184</v>
      </c>
      <c r="AN29" s="2">
        <v>0.18551066017777018</v>
      </c>
      <c r="AO29" s="2">
        <v>1.328647632836788</v>
      </c>
      <c r="AP29" s="2">
        <v>0.18522091231339213</v>
      </c>
      <c r="AQ29" s="2">
        <v>-0.11895102694279949</v>
      </c>
      <c r="AR29" s="2">
        <v>0.61190762596516779</v>
      </c>
      <c r="AS29" s="2">
        <v>-0.11895102694279949</v>
      </c>
      <c r="AT29" s="2">
        <v>0.61190762596516779</v>
      </c>
      <c r="AW29" s="2" t="s">
        <v>26</v>
      </c>
      <c r="AX29" s="2">
        <v>0.24647829951118413</v>
      </c>
      <c r="AY29" s="2">
        <v>0.18551066017777018</v>
      </c>
      <c r="AZ29" s="2">
        <v>1.328647632836788</v>
      </c>
      <c r="BA29" s="2">
        <v>0.18522091231339213</v>
      </c>
      <c r="BB29" s="2">
        <v>-0.11895102694279949</v>
      </c>
      <c r="BC29" s="2">
        <v>0.61190762596516779</v>
      </c>
      <c r="BD29" s="2">
        <v>-0.11895102694279949</v>
      </c>
      <c r="BE29" s="2">
        <v>0.61190762596516779</v>
      </c>
    </row>
    <row r="30" spans="1:57" x14ac:dyDescent="0.25">
      <c r="A30" t="s">
        <v>11</v>
      </c>
      <c r="B30">
        <f t="shared" si="2"/>
        <v>1</v>
      </c>
      <c r="C30">
        <f t="shared" si="0"/>
        <v>8.5027548692708746E-2</v>
      </c>
      <c r="D30">
        <f t="shared" si="3"/>
        <v>3.0896178343949039</v>
      </c>
      <c r="E30">
        <f t="shared" si="4"/>
        <v>1.4650249868148819</v>
      </c>
      <c r="G30" t="s">
        <v>8</v>
      </c>
      <c r="H30">
        <f t="shared" si="1"/>
        <v>0</v>
      </c>
      <c r="I30">
        <f t="shared" si="5"/>
        <v>1.2634044384413734E-2</v>
      </c>
      <c r="J30">
        <f t="shared" si="6"/>
        <v>2.9918543046357615</v>
      </c>
      <c r="K30">
        <f t="shared" si="7"/>
        <v>1.7112451602999865</v>
      </c>
      <c r="M30" t="s">
        <v>21</v>
      </c>
      <c r="N30">
        <f t="shared" si="8"/>
        <v>2</v>
      </c>
      <c r="O30">
        <f t="shared" si="9"/>
        <v>5.4684903414033415E-5</v>
      </c>
      <c r="P30">
        <f t="shared" si="10"/>
        <v>3.0106983073744438</v>
      </c>
      <c r="Q30">
        <f t="shared" si="11"/>
        <v>1.6622988546071238</v>
      </c>
      <c r="S30" t="s">
        <v>10</v>
      </c>
      <c r="T30">
        <f t="shared" si="12"/>
        <v>1</v>
      </c>
      <c r="U30">
        <f t="shared" si="13"/>
        <v>0.12592319589136436</v>
      </c>
      <c r="V30">
        <f t="shared" si="14"/>
        <v>3.1026704545454544</v>
      </c>
      <c r="W30">
        <f t="shared" si="15"/>
        <v>1.4335980404183883</v>
      </c>
      <c r="Y30">
        <v>2</v>
      </c>
      <c r="Z30">
        <f t="shared" si="16"/>
        <v>0.48698568655376034</v>
      </c>
      <c r="AA30">
        <f t="shared" si="17"/>
        <v>2.5960973826308673</v>
      </c>
      <c r="AB30">
        <f t="shared" si="18"/>
        <v>2.9032841294773806</v>
      </c>
      <c r="AD30">
        <v>21.7</v>
      </c>
      <c r="AE30">
        <f t="shared" si="19"/>
        <v>0.66153535280265685</v>
      </c>
      <c r="AF30">
        <f t="shared" si="20"/>
        <v>3.2002858595899553</v>
      </c>
      <c r="AG30">
        <f t="shared" si="21"/>
        <v>1.2093711906178033</v>
      </c>
      <c r="AI30">
        <v>4.3</v>
      </c>
    </row>
    <row r="31" spans="1:57" x14ac:dyDescent="0.25">
      <c r="A31" t="s">
        <v>7</v>
      </c>
      <c r="B31">
        <f t="shared" si="2"/>
        <v>0</v>
      </c>
      <c r="C31">
        <f t="shared" si="0"/>
        <v>8.2007985271736597E-2</v>
      </c>
      <c r="D31">
        <f t="shared" si="3"/>
        <v>2.8431395348837198</v>
      </c>
      <c r="E31">
        <f t="shared" si="4"/>
        <v>2.4605205516495744E-2</v>
      </c>
      <c r="G31" t="s">
        <v>8</v>
      </c>
      <c r="H31">
        <f t="shared" si="1"/>
        <v>0</v>
      </c>
      <c r="I31">
        <f t="shared" si="5"/>
        <v>1.6474432675904475E-2</v>
      </c>
      <c r="J31">
        <f t="shared" si="6"/>
        <v>2.9918543046357615</v>
      </c>
      <c r="K31">
        <f t="shared" si="7"/>
        <v>6.6352352966976276E-5</v>
      </c>
      <c r="M31" t="s">
        <v>21</v>
      </c>
      <c r="N31">
        <f t="shared" si="8"/>
        <v>2</v>
      </c>
      <c r="O31">
        <f t="shared" si="9"/>
        <v>-3.3194352113987873E-3</v>
      </c>
      <c r="P31">
        <f t="shared" si="10"/>
        <v>3.0106983073744438</v>
      </c>
      <c r="Q31">
        <f t="shared" si="11"/>
        <v>1.1445378067807799E-4</v>
      </c>
      <c r="S31" t="s">
        <v>10</v>
      </c>
      <c r="T31">
        <f t="shared" si="12"/>
        <v>1</v>
      </c>
      <c r="U31">
        <f t="shared" si="13"/>
        <v>0.12336647880834972</v>
      </c>
      <c r="V31">
        <f t="shared" si="14"/>
        <v>3.1026704545454544</v>
      </c>
      <c r="W31">
        <f t="shared" si="15"/>
        <v>1.0541222236570223E-2</v>
      </c>
      <c r="Y31">
        <v>2</v>
      </c>
      <c r="Z31">
        <f t="shared" si="16"/>
        <v>0.49088000823616723</v>
      </c>
      <c r="AA31">
        <f t="shared" si="17"/>
        <v>2.5960973826308673</v>
      </c>
      <c r="AB31">
        <f t="shared" si="18"/>
        <v>0.163137324317636</v>
      </c>
      <c r="AD31">
        <v>19.649999999999999</v>
      </c>
      <c r="AE31">
        <f t="shared" si="19"/>
        <v>0.66210818404270599</v>
      </c>
      <c r="AF31">
        <f t="shared" si="20"/>
        <v>2.9851932386514686</v>
      </c>
      <c r="AG31">
        <f t="shared" si="21"/>
        <v>2.1924018163236423E-4</v>
      </c>
      <c r="AI31">
        <v>3</v>
      </c>
      <c r="AL31" s="7" t="s">
        <v>59</v>
      </c>
    </row>
    <row r="32" spans="1:57" x14ac:dyDescent="0.25">
      <c r="A32" t="s">
        <v>11</v>
      </c>
      <c r="B32">
        <f t="shared" si="2"/>
        <v>1</v>
      </c>
      <c r="C32">
        <f t="shared" si="0"/>
        <v>8.2375814766014285E-2</v>
      </c>
      <c r="D32">
        <f t="shared" si="3"/>
        <v>3.0896178343949039</v>
      </c>
      <c r="E32">
        <f t="shared" si="4"/>
        <v>2.6883466428658345</v>
      </c>
      <c r="G32" t="s">
        <v>8</v>
      </c>
      <c r="H32">
        <f t="shared" si="1"/>
        <v>0</v>
      </c>
      <c r="I32">
        <f t="shared" si="5"/>
        <v>1.6523420896755438E-2</v>
      </c>
      <c r="J32">
        <f t="shared" si="6"/>
        <v>2.9918543046357615</v>
      </c>
      <c r="K32">
        <f t="shared" si="7"/>
        <v>2.3773146967238277</v>
      </c>
      <c r="M32" t="s">
        <v>21</v>
      </c>
      <c r="N32">
        <f t="shared" si="8"/>
        <v>2</v>
      </c>
      <c r="O32">
        <f t="shared" si="9"/>
        <v>-3.3416609090561908E-3</v>
      </c>
      <c r="P32">
        <f t="shared" si="10"/>
        <v>3.0106983073744438</v>
      </c>
      <c r="Q32">
        <f t="shared" si="11"/>
        <v>2.4357792066414539</v>
      </c>
      <c r="S32" t="s">
        <v>10</v>
      </c>
      <c r="T32">
        <f t="shared" si="12"/>
        <v>1</v>
      </c>
      <c r="U32">
        <f t="shared" si="13"/>
        <v>0.12348334785370021</v>
      </c>
      <c r="V32">
        <f t="shared" si="14"/>
        <v>3.1026704545454544</v>
      </c>
      <c r="W32">
        <f t="shared" si="15"/>
        <v>2.7313196313274792</v>
      </c>
      <c r="Y32">
        <v>2</v>
      </c>
      <c r="Z32">
        <f t="shared" si="16"/>
        <v>0.49127709514433532</v>
      </c>
      <c r="AA32">
        <f t="shared" si="17"/>
        <v>2.5960973826308673</v>
      </c>
      <c r="AB32">
        <f t="shared" si="18"/>
        <v>1.3135392104733248</v>
      </c>
      <c r="AD32">
        <v>9.5500000000000007</v>
      </c>
      <c r="AE32">
        <f t="shared" si="19"/>
        <v>0.66211059984239251</v>
      </c>
      <c r="AF32">
        <f t="shared" si="20"/>
        <v>1.9254686184179484</v>
      </c>
      <c r="AG32">
        <f t="shared" si="21"/>
        <v>0.22607040710027262</v>
      </c>
      <c r="AI32">
        <v>1.45</v>
      </c>
      <c r="AL32" t="s">
        <v>35</v>
      </c>
    </row>
    <row r="33" spans="1:46" ht="15.75" thickBot="1" x14ac:dyDescent="0.3">
      <c r="A33" t="s">
        <v>11</v>
      </c>
      <c r="B33">
        <f t="shared" si="2"/>
        <v>1</v>
      </c>
      <c r="C33">
        <f t="shared" si="0"/>
        <v>8.6668270843640385E-2</v>
      </c>
      <c r="D33">
        <f t="shared" si="3"/>
        <v>3.0896178343949039</v>
      </c>
      <c r="E33">
        <f t="shared" si="4"/>
        <v>0.34764919063653632</v>
      </c>
      <c r="G33" t="s">
        <v>8</v>
      </c>
      <c r="H33">
        <f t="shared" si="1"/>
        <v>0</v>
      </c>
      <c r="I33">
        <f t="shared" si="5"/>
        <v>1.2029561688408037E-2</v>
      </c>
      <c r="J33">
        <f t="shared" si="6"/>
        <v>2.9918543046357615</v>
      </c>
      <c r="K33">
        <f t="shared" si="7"/>
        <v>0.2419206569887285</v>
      </c>
      <c r="M33" t="s">
        <v>21</v>
      </c>
      <c r="N33">
        <f t="shared" si="8"/>
        <v>2</v>
      </c>
      <c r="O33">
        <f t="shared" si="9"/>
        <v>7.0849661658032171E-4</v>
      </c>
      <c r="P33">
        <f t="shared" si="10"/>
        <v>3.0106983073744438</v>
      </c>
      <c r="Q33">
        <f t="shared" si="11"/>
        <v>0.26081276115512186</v>
      </c>
      <c r="S33" t="s">
        <v>10</v>
      </c>
      <c r="T33">
        <f t="shared" si="12"/>
        <v>1</v>
      </c>
      <c r="U33">
        <f t="shared" si="13"/>
        <v>0.12752464202874711</v>
      </c>
      <c r="V33">
        <f t="shared" si="14"/>
        <v>3.1026704545454544</v>
      </c>
      <c r="W33">
        <f t="shared" si="15"/>
        <v>0.36321167678202465</v>
      </c>
      <c r="Y33">
        <v>4</v>
      </c>
      <c r="Z33">
        <f t="shared" si="16"/>
        <v>0.49005992321227088</v>
      </c>
      <c r="AA33">
        <f t="shared" si="17"/>
        <v>4.0166489800510004</v>
      </c>
      <c r="AB33">
        <f t="shared" si="18"/>
        <v>2.3002241286897398</v>
      </c>
      <c r="AD33">
        <v>18.350000000000001</v>
      </c>
      <c r="AE33">
        <f t="shared" si="19"/>
        <v>0.66009607374982293</v>
      </c>
      <c r="AF33">
        <f t="shared" si="20"/>
        <v>2.8487930400075503</v>
      </c>
      <c r="AG33">
        <f t="shared" si="21"/>
        <v>0.12165658475770857</v>
      </c>
      <c r="AI33">
        <v>2.5</v>
      </c>
    </row>
    <row r="34" spans="1:46" x14ac:dyDescent="0.25">
      <c r="A34" t="s">
        <v>7</v>
      </c>
      <c r="B34">
        <f t="shared" si="2"/>
        <v>0</v>
      </c>
      <c r="C34">
        <f t="shared" si="0"/>
        <v>8.8099228699257071E-2</v>
      </c>
      <c r="D34">
        <f t="shared" si="3"/>
        <v>2.8431395348837198</v>
      </c>
      <c r="E34">
        <f t="shared" si="4"/>
        <v>2.4605205516495744E-2</v>
      </c>
      <c r="G34" t="s">
        <v>8</v>
      </c>
      <c r="H34">
        <f t="shared" si="1"/>
        <v>0</v>
      </c>
      <c r="I34">
        <f t="shared" si="5"/>
        <v>1.0562268434295101E-2</v>
      </c>
      <c r="J34">
        <f t="shared" si="6"/>
        <v>2.9918543046357615</v>
      </c>
      <c r="K34">
        <f t="shared" si="7"/>
        <v>6.6352352966976276E-5</v>
      </c>
      <c r="M34" t="s">
        <v>21</v>
      </c>
      <c r="N34">
        <f t="shared" si="8"/>
        <v>2</v>
      </c>
      <c r="O34">
        <f t="shared" si="9"/>
        <v>2.0365672703342879E-3</v>
      </c>
      <c r="P34">
        <f t="shared" si="10"/>
        <v>3.0106983073744438</v>
      </c>
      <c r="Q34">
        <f t="shared" si="11"/>
        <v>1.1445378067807799E-4</v>
      </c>
      <c r="S34" t="s">
        <v>10</v>
      </c>
      <c r="T34">
        <f t="shared" si="12"/>
        <v>1</v>
      </c>
      <c r="U34">
        <f t="shared" si="13"/>
        <v>0.12886165665200794</v>
      </c>
      <c r="V34">
        <f t="shared" si="14"/>
        <v>3.1026704545454544</v>
      </c>
      <c r="W34">
        <f t="shared" si="15"/>
        <v>1.0541222236570223E-2</v>
      </c>
      <c r="Y34">
        <v>2</v>
      </c>
      <c r="Z34">
        <f t="shared" si="16"/>
        <v>0.49534745140332737</v>
      </c>
      <c r="AA34">
        <f t="shared" si="17"/>
        <v>2.5960973826308673</v>
      </c>
      <c r="AB34">
        <f t="shared" si="18"/>
        <v>0.163137324317636</v>
      </c>
      <c r="AD34">
        <v>15.06</v>
      </c>
      <c r="AE34">
        <f t="shared" si="19"/>
        <v>0.66004190190196532</v>
      </c>
      <c r="AF34">
        <f t="shared" si="20"/>
        <v>2.5035956142087104</v>
      </c>
      <c r="AG34">
        <f t="shared" si="21"/>
        <v>0.24641731423282753</v>
      </c>
      <c r="AI34">
        <v>3</v>
      </c>
      <c r="AL34" s="4" t="s">
        <v>36</v>
      </c>
      <c r="AM34" s="4"/>
    </row>
    <row r="35" spans="1:46" x14ac:dyDescent="0.25">
      <c r="A35" t="s">
        <v>7</v>
      </c>
      <c r="B35">
        <f t="shared" si="2"/>
        <v>0</v>
      </c>
      <c r="C35">
        <f t="shared" si="0"/>
        <v>8.8453498135951478E-2</v>
      </c>
      <c r="D35">
        <f t="shared" si="3"/>
        <v>2.8431395348837198</v>
      </c>
      <c r="E35">
        <f t="shared" si="4"/>
        <v>0.15455869388858742</v>
      </c>
      <c r="G35" t="s">
        <v>8</v>
      </c>
      <c r="H35">
        <f t="shared" si="1"/>
        <v>0</v>
      </c>
      <c r="I35">
        <f t="shared" si="5"/>
        <v>1.0573084760714292E-2</v>
      </c>
      <c r="J35">
        <f t="shared" si="6"/>
        <v>2.9918543046357615</v>
      </c>
      <c r="K35">
        <f t="shared" si="7"/>
        <v>0.29360608745230443</v>
      </c>
      <c r="M35" t="s">
        <v>21</v>
      </c>
      <c r="N35">
        <f t="shared" si="8"/>
        <v>2</v>
      </c>
      <c r="O35">
        <f t="shared" si="9"/>
        <v>2.0472464728319732E-3</v>
      </c>
      <c r="P35">
        <f t="shared" si="10"/>
        <v>3.0106983073744438</v>
      </c>
      <c r="Q35">
        <f t="shared" si="11"/>
        <v>0.31438259189256601</v>
      </c>
      <c r="S35" t="s">
        <v>10</v>
      </c>
      <c r="T35">
        <f t="shared" si="12"/>
        <v>1</v>
      </c>
      <c r="U35">
        <f t="shared" si="13"/>
        <v>0.12901137787148195</v>
      </c>
      <c r="V35">
        <f t="shared" si="14"/>
        <v>3.1026704545454544</v>
      </c>
      <c r="W35">
        <f t="shared" si="15"/>
        <v>0.42597872223656985</v>
      </c>
      <c r="Y35">
        <v>4</v>
      </c>
      <c r="Z35">
        <f t="shared" si="16"/>
        <v>0.495732386562865</v>
      </c>
      <c r="AA35">
        <f t="shared" si="17"/>
        <v>4.0166489800510004</v>
      </c>
      <c r="AB35">
        <f t="shared" si="18"/>
        <v>2.4543890266948392</v>
      </c>
      <c r="AD35">
        <v>20.69</v>
      </c>
      <c r="AE35">
        <f t="shared" si="19"/>
        <v>0.66049474071736136</v>
      </c>
      <c r="AF35">
        <f t="shared" si="20"/>
        <v>3.0943133975666037</v>
      </c>
      <c r="AG35">
        <f t="shared" si="21"/>
        <v>0.41513975428382011</v>
      </c>
      <c r="AI35">
        <v>2.4500000000000002</v>
      </c>
      <c r="AL35" t="s">
        <v>37</v>
      </c>
      <c r="AM35">
        <v>9.7627499908326896E-3</v>
      </c>
    </row>
    <row r="36" spans="1:46" x14ac:dyDescent="0.25">
      <c r="A36" t="s">
        <v>11</v>
      </c>
      <c r="B36">
        <f t="shared" si="2"/>
        <v>1</v>
      </c>
      <c r="C36">
        <f t="shared" si="0"/>
        <v>8.6342189702618186E-2</v>
      </c>
      <c r="D36">
        <f t="shared" si="3"/>
        <v>3.0896178343949039</v>
      </c>
      <c r="E36">
        <f t="shared" si="4"/>
        <v>3.2537725668384324E-2</v>
      </c>
      <c r="G36" t="s">
        <v>8</v>
      </c>
      <c r="H36">
        <f t="shared" si="1"/>
        <v>0</v>
      </c>
      <c r="I36">
        <f t="shared" si="5"/>
        <v>8.9250753990363016E-3</v>
      </c>
      <c r="J36">
        <f t="shared" si="6"/>
        <v>2.9918543046357615</v>
      </c>
      <c r="K36">
        <f t="shared" si="7"/>
        <v>7.7365027849655765E-2</v>
      </c>
      <c r="M36" t="s">
        <v>21</v>
      </c>
      <c r="N36">
        <f t="shared" si="8"/>
        <v>2</v>
      </c>
      <c r="O36">
        <f t="shared" si="9"/>
        <v>3.5356593170025158E-3</v>
      </c>
      <c r="P36">
        <f t="shared" si="10"/>
        <v>3.0106983073744438</v>
      </c>
      <c r="Q36">
        <f t="shared" si="11"/>
        <v>6.7237367798478456E-2</v>
      </c>
      <c r="S36" t="s">
        <v>10</v>
      </c>
      <c r="T36">
        <f t="shared" si="12"/>
        <v>1</v>
      </c>
      <c r="U36">
        <f t="shared" si="13"/>
        <v>0.13049939137316638</v>
      </c>
      <c r="V36">
        <f t="shared" si="14"/>
        <v>3.1026704545454544</v>
      </c>
      <c r="W36">
        <f t="shared" si="15"/>
        <v>2.7999176782024838E-2</v>
      </c>
      <c r="Y36">
        <v>2</v>
      </c>
      <c r="Z36">
        <f t="shared" si="16"/>
        <v>0.50142647604414514</v>
      </c>
      <c r="AA36">
        <f t="shared" si="17"/>
        <v>2.5960973826308673</v>
      </c>
      <c r="AB36">
        <f t="shared" si="18"/>
        <v>0.45414473769696767</v>
      </c>
      <c r="AD36">
        <v>17.78</v>
      </c>
      <c r="AE36">
        <f t="shared" si="19"/>
        <v>0.66088560676187325</v>
      </c>
      <c r="AF36">
        <f t="shared" si="20"/>
        <v>2.7889867990636783</v>
      </c>
      <c r="AG36">
        <f t="shared" si="21"/>
        <v>0.23137369947500622</v>
      </c>
      <c r="AI36">
        <v>3.27</v>
      </c>
      <c r="AL36" t="s">
        <v>38</v>
      </c>
      <c r="AM36">
        <v>9.5311287383503668E-5</v>
      </c>
    </row>
    <row r="37" spans="1:46" x14ac:dyDescent="0.25">
      <c r="A37" t="s">
        <v>11</v>
      </c>
      <c r="B37">
        <f t="shared" si="2"/>
        <v>1</v>
      </c>
      <c r="C37">
        <f t="shared" si="0"/>
        <v>8.5787172154843203E-2</v>
      </c>
      <c r="D37">
        <f t="shared" si="3"/>
        <v>3.0896178343949039</v>
      </c>
      <c r="E37">
        <f t="shared" si="4"/>
        <v>0.26048995496774785</v>
      </c>
      <c r="G37" t="s">
        <v>8</v>
      </c>
      <c r="H37">
        <f t="shared" si="1"/>
        <v>0</v>
      </c>
      <c r="I37">
        <f t="shared" si="5"/>
        <v>9.7477714023012484E-3</v>
      </c>
      <c r="J37">
        <f t="shared" si="6"/>
        <v>2.9918543046357615</v>
      </c>
      <c r="K37">
        <f t="shared" si="7"/>
        <v>0.36984118679005329</v>
      </c>
      <c r="M37" t="s">
        <v>21</v>
      </c>
      <c r="N37">
        <f t="shared" si="8"/>
        <v>2</v>
      </c>
      <c r="O37">
        <f t="shared" si="9"/>
        <v>2.8266184856764729E-3</v>
      </c>
      <c r="P37">
        <f t="shared" si="10"/>
        <v>3.0106983073744438</v>
      </c>
      <c r="Q37">
        <f t="shared" si="11"/>
        <v>0.34727648493134566</v>
      </c>
      <c r="S37" t="s">
        <v>10</v>
      </c>
      <c r="T37">
        <f t="shared" si="12"/>
        <v>1</v>
      </c>
      <c r="U37">
        <f t="shared" si="13"/>
        <v>0.1300356998606072</v>
      </c>
      <c r="V37">
        <f t="shared" si="14"/>
        <v>3.1026704545454544</v>
      </c>
      <c r="W37">
        <f t="shared" si="15"/>
        <v>0.24733667678202501</v>
      </c>
      <c r="Y37">
        <v>3</v>
      </c>
      <c r="Z37">
        <f t="shared" si="16"/>
        <v>0.50238177392984751</v>
      </c>
      <c r="AA37">
        <f t="shared" si="17"/>
        <v>3.3063731813409341</v>
      </c>
      <c r="AB37">
        <f t="shared" si="18"/>
        <v>8.6216708635844047E-2</v>
      </c>
      <c r="AD37">
        <v>24.06</v>
      </c>
      <c r="AE37">
        <f t="shared" si="19"/>
        <v>0.66125784325230219</v>
      </c>
      <c r="AF37">
        <f t="shared" si="20"/>
        <v>3.4479046817435304</v>
      </c>
      <c r="AG37">
        <f t="shared" si="21"/>
        <v>2.3132985835536808E-2</v>
      </c>
      <c r="AI37">
        <v>3.6</v>
      </c>
      <c r="AL37" t="s">
        <v>39</v>
      </c>
      <c r="AM37">
        <v>-4.0536708234572283E-3</v>
      </c>
    </row>
    <row r="38" spans="1:46" x14ac:dyDescent="0.25">
      <c r="A38" t="s">
        <v>11</v>
      </c>
      <c r="B38">
        <f t="shared" si="2"/>
        <v>1</v>
      </c>
      <c r="C38">
        <f t="shared" si="0"/>
        <v>8.4402232404158756E-2</v>
      </c>
      <c r="D38">
        <f t="shared" si="3"/>
        <v>3.0896178343949039</v>
      </c>
      <c r="E38">
        <f t="shared" si="4"/>
        <v>1.1872670250314401</v>
      </c>
      <c r="G38" t="s">
        <v>8</v>
      </c>
      <c r="H38">
        <f t="shared" si="1"/>
        <v>0</v>
      </c>
      <c r="I38">
        <f t="shared" si="5"/>
        <v>1.1597227971421837E-2</v>
      </c>
      <c r="J38">
        <f t="shared" si="6"/>
        <v>2.9918543046357615</v>
      </c>
      <c r="K38">
        <f t="shared" si="7"/>
        <v>0.98377496162448996</v>
      </c>
      <c r="M38" t="s">
        <v>21</v>
      </c>
      <c r="N38">
        <f t="shared" si="8"/>
        <v>2</v>
      </c>
      <c r="O38">
        <f t="shared" si="9"/>
        <v>1.2113714261746222E-3</v>
      </c>
      <c r="P38">
        <f t="shared" si="10"/>
        <v>3.0106983073744438</v>
      </c>
      <c r="Q38">
        <f t="shared" si="11"/>
        <v>1.0215110685295656</v>
      </c>
      <c r="S38" t="s">
        <v>10</v>
      </c>
      <c r="T38">
        <f t="shared" si="12"/>
        <v>1</v>
      </c>
      <c r="U38">
        <f t="shared" si="13"/>
        <v>0.12882896705806696</v>
      </c>
      <c r="V38">
        <f t="shared" si="14"/>
        <v>3.1026704545454544</v>
      </c>
      <c r="W38">
        <f t="shared" si="15"/>
        <v>1.215882131327479</v>
      </c>
      <c r="Y38">
        <v>3</v>
      </c>
      <c r="Z38">
        <f t="shared" si="16"/>
        <v>0.50191118433276716</v>
      </c>
      <c r="AA38">
        <f t="shared" si="17"/>
        <v>3.3063731813409341</v>
      </c>
      <c r="AB38">
        <f t="shared" si="18"/>
        <v>1.706610888926833</v>
      </c>
      <c r="AD38">
        <v>16.309999999999999</v>
      </c>
      <c r="AE38">
        <f t="shared" si="19"/>
        <v>0.66095537223919121</v>
      </c>
      <c r="AF38">
        <f t="shared" si="20"/>
        <v>2.6347496513663242</v>
      </c>
      <c r="AG38">
        <f t="shared" si="21"/>
        <v>0.40290711990967015</v>
      </c>
      <c r="AI38">
        <v>2</v>
      </c>
      <c r="AL38" t="s">
        <v>40</v>
      </c>
      <c r="AM38">
        <v>1.3878063693189975</v>
      </c>
    </row>
    <row r="39" spans="1:46" ht="15.75" thickBot="1" x14ac:dyDescent="0.3">
      <c r="A39" t="s">
        <v>7</v>
      </c>
      <c r="B39">
        <f t="shared" si="2"/>
        <v>0</v>
      </c>
      <c r="C39">
        <f t="shared" si="0"/>
        <v>8.7229501607597848E-2</v>
      </c>
      <c r="D39">
        <f t="shared" si="3"/>
        <v>2.8431395348837198</v>
      </c>
      <c r="E39">
        <f t="shared" si="4"/>
        <v>5.1465670632774893E-2</v>
      </c>
      <c r="G39" t="s">
        <v>8</v>
      </c>
      <c r="H39">
        <f t="shared" si="1"/>
        <v>0</v>
      </c>
      <c r="I39">
        <f t="shared" si="5"/>
        <v>8.5390538458767172E-3</v>
      </c>
      <c r="J39">
        <f t="shared" si="6"/>
        <v>2.9918543046357615</v>
      </c>
      <c r="K39">
        <f t="shared" si="7"/>
        <v>6.1067497039603387E-3</v>
      </c>
      <c r="M39" t="s">
        <v>21</v>
      </c>
      <c r="N39">
        <f t="shared" si="8"/>
        <v>2</v>
      </c>
      <c r="O39">
        <f t="shared" si="9"/>
        <v>3.9599707973592465E-3</v>
      </c>
      <c r="P39">
        <f t="shared" si="10"/>
        <v>3.0106983073744438</v>
      </c>
      <c r="Q39">
        <f t="shared" si="11"/>
        <v>3.516690748255931E-3</v>
      </c>
      <c r="S39" t="s">
        <v>10</v>
      </c>
      <c r="T39">
        <f t="shared" si="12"/>
        <v>1</v>
      </c>
      <c r="U39">
        <f t="shared" si="13"/>
        <v>0.13152918426123408</v>
      </c>
      <c r="V39">
        <f t="shared" si="14"/>
        <v>3.1026704545454544</v>
      </c>
      <c r="W39">
        <f t="shared" si="15"/>
        <v>1.0673586002066142E-3</v>
      </c>
      <c r="Y39">
        <v>3</v>
      </c>
      <c r="Z39">
        <f t="shared" si="16"/>
        <v>0.5043982448875225</v>
      </c>
      <c r="AA39">
        <f t="shared" si="17"/>
        <v>3.3063731813409341</v>
      </c>
      <c r="AB39">
        <f t="shared" si="18"/>
        <v>5.5872280857234169E-2</v>
      </c>
      <c r="AD39">
        <v>16.93</v>
      </c>
      <c r="AE39">
        <f t="shared" si="19"/>
        <v>0.66063945297640914</v>
      </c>
      <c r="AF39">
        <f t="shared" si="20"/>
        <v>2.6998020537965006</v>
      </c>
      <c r="AG39">
        <f t="shared" si="21"/>
        <v>0.13704651937328891</v>
      </c>
      <c r="AI39">
        <v>3.07</v>
      </c>
      <c r="AL39" s="2" t="s">
        <v>41</v>
      </c>
      <c r="AM39" s="2">
        <v>243</v>
      </c>
    </row>
    <row r="40" spans="1:46" x14ac:dyDescent="0.25">
      <c r="A40" t="s">
        <v>11</v>
      </c>
      <c r="B40">
        <f t="shared" si="2"/>
        <v>1</v>
      </c>
      <c r="C40">
        <f t="shared" si="0"/>
        <v>8.789641757462785E-2</v>
      </c>
      <c r="D40">
        <f t="shared" si="3"/>
        <v>3.0896178343949039</v>
      </c>
      <c r="E40">
        <f t="shared" si="4"/>
        <v>0.60780396770659972</v>
      </c>
      <c r="G40" t="s">
        <v>8</v>
      </c>
      <c r="H40">
        <f t="shared" si="1"/>
        <v>0</v>
      </c>
      <c r="I40">
        <f t="shared" si="5"/>
        <v>8.7543009947603813E-3</v>
      </c>
      <c r="J40">
        <f t="shared" si="6"/>
        <v>2.9918543046357615</v>
      </c>
      <c r="K40">
        <f t="shared" si="7"/>
        <v>0.4649252927503178</v>
      </c>
      <c r="M40" t="s">
        <v>21</v>
      </c>
      <c r="N40">
        <f t="shared" si="8"/>
        <v>2</v>
      </c>
      <c r="O40">
        <f t="shared" si="9"/>
        <v>3.7902796149556833E-3</v>
      </c>
      <c r="P40">
        <f t="shared" si="10"/>
        <v>3.0106983073744438</v>
      </c>
      <c r="Q40">
        <f t="shared" si="11"/>
        <v>0.49097811795741042</v>
      </c>
      <c r="S40" t="s">
        <v>10</v>
      </c>
      <c r="T40">
        <f t="shared" si="12"/>
        <v>1</v>
      </c>
      <c r="U40">
        <f t="shared" si="13"/>
        <v>0.1315315761900456</v>
      </c>
      <c r="V40">
        <f t="shared" si="14"/>
        <v>3.1026704545454544</v>
      </c>
      <c r="W40">
        <f t="shared" si="15"/>
        <v>0.62832644950929728</v>
      </c>
      <c r="Y40">
        <v>3</v>
      </c>
      <c r="Z40">
        <f t="shared" si="16"/>
        <v>0.50456574906393381</v>
      </c>
      <c r="AA40">
        <f t="shared" si="17"/>
        <v>3.3063731813409341</v>
      </c>
      <c r="AB40">
        <f t="shared" si="18"/>
        <v>0.9927595164954538</v>
      </c>
      <c r="AD40">
        <v>18.690000000000001</v>
      </c>
      <c r="AE40">
        <f t="shared" si="19"/>
        <v>0.66089794400267043</v>
      </c>
      <c r="AF40">
        <f t="shared" si="20"/>
        <v>2.8844669381144215</v>
      </c>
      <c r="AG40">
        <f t="shared" si="21"/>
        <v>0.33001226298655845</v>
      </c>
      <c r="AI40">
        <v>2.31</v>
      </c>
    </row>
    <row r="41" spans="1:46" ht="15.75" thickBot="1" x14ac:dyDescent="0.3">
      <c r="A41" t="s">
        <v>11</v>
      </c>
      <c r="B41">
        <f t="shared" si="2"/>
        <v>1</v>
      </c>
      <c r="C41">
        <f t="shared" si="0"/>
        <v>8.9887062645622004E-2</v>
      </c>
      <c r="D41">
        <f t="shared" si="3"/>
        <v>3.0896178343949039</v>
      </c>
      <c r="E41">
        <f t="shared" si="4"/>
        <v>3.649560018662017</v>
      </c>
      <c r="G41" t="s">
        <v>8</v>
      </c>
      <c r="H41">
        <f t="shared" si="1"/>
        <v>0</v>
      </c>
      <c r="I41">
        <f t="shared" si="5"/>
        <v>6.5950212719953147E-3</v>
      </c>
      <c r="J41">
        <f t="shared" si="6"/>
        <v>2.9918543046357615</v>
      </c>
      <c r="K41">
        <f t="shared" si="7"/>
        <v>4.0326491338099206</v>
      </c>
      <c r="M41" t="s">
        <v>21</v>
      </c>
      <c r="N41">
        <f t="shared" si="8"/>
        <v>2</v>
      </c>
      <c r="O41">
        <f t="shared" si="9"/>
        <v>5.7322701450081759E-3</v>
      </c>
      <c r="P41">
        <f t="shared" si="10"/>
        <v>3.0106983073744438</v>
      </c>
      <c r="Q41">
        <f t="shared" si="11"/>
        <v>3.9573212242829028</v>
      </c>
      <c r="S41" t="s">
        <v>10</v>
      </c>
      <c r="T41">
        <f t="shared" si="12"/>
        <v>1</v>
      </c>
      <c r="U41">
        <f t="shared" si="13"/>
        <v>0.13345022876495177</v>
      </c>
      <c r="V41">
        <f t="shared" si="14"/>
        <v>3.1026704545454544</v>
      </c>
      <c r="W41">
        <f t="shared" si="15"/>
        <v>3.5998594040547527</v>
      </c>
      <c r="Y41">
        <v>3</v>
      </c>
      <c r="Z41">
        <f t="shared" si="16"/>
        <v>0.50626597301291199</v>
      </c>
      <c r="AA41">
        <f t="shared" si="17"/>
        <v>3.3063731813409341</v>
      </c>
      <c r="AB41">
        <f t="shared" si="18"/>
        <v>2.8683718008812287</v>
      </c>
      <c r="AD41">
        <v>31.27</v>
      </c>
      <c r="AE41">
        <f t="shared" si="19"/>
        <v>0.66097156083142405</v>
      </c>
      <c r="AF41">
        <f t="shared" si="20"/>
        <v>4.2044011680686477</v>
      </c>
      <c r="AG41">
        <f t="shared" si="21"/>
        <v>0.6329775013705321</v>
      </c>
      <c r="AI41">
        <v>5</v>
      </c>
      <c r="AL41" t="s">
        <v>42</v>
      </c>
    </row>
    <row r="42" spans="1:46" x14ac:dyDescent="0.25">
      <c r="A42" t="s">
        <v>11</v>
      </c>
      <c r="B42">
        <f t="shared" si="2"/>
        <v>1</v>
      </c>
      <c r="C42">
        <f t="shared" si="0"/>
        <v>8.5200047300699355E-2</v>
      </c>
      <c r="D42">
        <f t="shared" si="3"/>
        <v>3.0896178343949039</v>
      </c>
      <c r="E42">
        <f t="shared" si="4"/>
        <v>0.72185046452188595</v>
      </c>
      <c r="G42" t="s">
        <v>8</v>
      </c>
      <c r="H42">
        <f t="shared" si="1"/>
        <v>0</v>
      </c>
      <c r="I42">
        <f t="shared" si="5"/>
        <v>1.2956241077803745E-2</v>
      </c>
      <c r="J42">
        <f t="shared" si="6"/>
        <v>2.9918543046357615</v>
      </c>
      <c r="K42">
        <f t="shared" si="7"/>
        <v>0.56528489539932414</v>
      </c>
      <c r="M42" t="s">
        <v>21</v>
      </c>
      <c r="N42">
        <f t="shared" si="8"/>
        <v>2</v>
      </c>
      <c r="O42">
        <f t="shared" si="9"/>
        <v>1.7494980488133986E-4</v>
      </c>
      <c r="P42">
        <f t="shared" si="10"/>
        <v>3.0106983073744438</v>
      </c>
      <c r="Q42">
        <f t="shared" si="11"/>
        <v>0.59397588098983223</v>
      </c>
      <c r="S42" t="s">
        <v>10</v>
      </c>
      <c r="T42">
        <f t="shared" si="12"/>
        <v>1</v>
      </c>
      <c r="U42">
        <f t="shared" si="13"/>
        <v>0.12939647408202817</v>
      </c>
      <c r="V42">
        <f t="shared" si="14"/>
        <v>3.1026704545454544</v>
      </c>
      <c r="W42">
        <f t="shared" si="15"/>
        <v>0.7442003131456606</v>
      </c>
      <c r="Y42">
        <v>3</v>
      </c>
      <c r="Z42">
        <f t="shared" si="16"/>
        <v>0.50575649116310439</v>
      </c>
      <c r="AA42">
        <f t="shared" si="17"/>
        <v>3.3063731813409341</v>
      </c>
      <c r="AB42">
        <f t="shared" si="18"/>
        <v>1.1371517618831841</v>
      </c>
      <c r="AD42">
        <v>16.04</v>
      </c>
      <c r="AE42">
        <f t="shared" si="19"/>
        <v>0.65818417837493182</v>
      </c>
      <c r="AF42">
        <f t="shared" si="20"/>
        <v>2.6064203793402796</v>
      </c>
      <c r="AG42">
        <f t="shared" si="21"/>
        <v>0.13426389439587424</v>
      </c>
      <c r="AI42">
        <v>2.2400000000000002</v>
      </c>
      <c r="AL42" s="3"/>
      <c r="AM42" s="3" t="s">
        <v>47</v>
      </c>
      <c r="AN42" s="3" t="s">
        <v>48</v>
      </c>
      <c r="AO42" s="3" t="s">
        <v>49</v>
      </c>
      <c r="AP42" s="3" t="s">
        <v>50</v>
      </c>
      <c r="AQ42" s="3" t="s">
        <v>51</v>
      </c>
    </row>
    <row r="43" spans="1:46" x14ac:dyDescent="0.25">
      <c r="A43" t="s">
        <v>11</v>
      </c>
      <c r="B43">
        <f t="shared" si="2"/>
        <v>1</v>
      </c>
      <c r="C43">
        <f t="shared" si="0"/>
        <v>8.7401319204729364E-2</v>
      </c>
      <c r="D43">
        <f t="shared" si="3"/>
        <v>3.0896178343949039</v>
      </c>
      <c r="E43">
        <f t="shared" si="4"/>
        <v>0.30207976388494395</v>
      </c>
      <c r="G43" t="s">
        <v>8</v>
      </c>
      <c r="H43">
        <f t="shared" si="1"/>
        <v>0</v>
      </c>
      <c r="I43">
        <f t="shared" si="5"/>
        <v>1.0563780018753473E-2</v>
      </c>
      <c r="J43">
        <f t="shared" si="6"/>
        <v>2.9918543046357615</v>
      </c>
      <c r="K43">
        <f t="shared" si="7"/>
        <v>0.20417231261786753</v>
      </c>
      <c r="M43" t="s">
        <v>9</v>
      </c>
      <c r="N43">
        <f t="shared" si="8"/>
        <v>1</v>
      </c>
      <c r="O43">
        <f t="shared" si="9"/>
        <v>2.3256118964134417E-3</v>
      </c>
      <c r="P43">
        <f t="shared" si="10"/>
        <v>2.9994151303242216</v>
      </c>
      <c r="Q43">
        <f t="shared" si="11"/>
        <v>0.21106226197082145</v>
      </c>
      <c r="S43" t="s">
        <v>10</v>
      </c>
      <c r="T43">
        <f t="shared" si="12"/>
        <v>1</v>
      </c>
      <c r="U43">
        <f t="shared" si="13"/>
        <v>0.13151789993694804</v>
      </c>
      <c r="V43">
        <f t="shared" si="14"/>
        <v>3.1026704545454544</v>
      </c>
      <c r="W43">
        <f t="shared" si="15"/>
        <v>0.31659804041838824</v>
      </c>
      <c r="Y43">
        <v>2</v>
      </c>
      <c r="Z43">
        <f t="shared" si="16"/>
        <v>0.50764932990136791</v>
      </c>
      <c r="AA43">
        <f t="shared" si="17"/>
        <v>2.5960973826308673</v>
      </c>
      <c r="AB43">
        <f t="shared" si="18"/>
        <v>3.1469163380339294E-3</v>
      </c>
      <c r="AD43">
        <v>17.46</v>
      </c>
      <c r="AE43">
        <f t="shared" si="19"/>
        <v>0.65781609619584835</v>
      </c>
      <c r="AF43">
        <f t="shared" si="20"/>
        <v>2.7554113655513293</v>
      </c>
      <c r="AG43">
        <f t="shared" si="21"/>
        <v>4.6402056408688386E-2</v>
      </c>
      <c r="AI43">
        <v>2.54</v>
      </c>
      <c r="AL43" t="s">
        <v>43</v>
      </c>
      <c r="AM43">
        <v>1</v>
      </c>
      <c r="AN43">
        <v>4.4244625767078105E-2</v>
      </c>
      <c r="AO43">
        <v>4.4244625767078105E-2</v>
      </c>
      <c r="AP43">
        <v>2.2972209770311638E-2</v>
      </c>
      <c r="AQ43">
        <v>0.87965615964861144</v>
      </c>
    </row>
    <row r="44" spans="1:46" x14ac:dyDescent="0.25">
      <c r="A44" t="s">
        <v>11</v>
      </c>
      <c r="B44">
        <f t="shared" si="2"/>
        <v>1</v>
      </c>
      <c r="C44">
        <f t="shared" si="0"/>
        <v>8.8790397456722278E-2</v>
      </c>
      <c r="D44">
        <f t="shared" si="3"/>
        <v>3.0896178343949039</v>
      </c>
      <c r="E44">
        <f t="shared" si="4"/>
        <v>8.7721611424394904E-4</v>
      </c>
      <c r="G44" t="s">
        <v>8</v>
      </c>
      <c r="H44">
        <f t="shared" si="1"/>
        <v>0</v>
      </c>
      <c r="I44">
        <f t="shared" si="5"/>
        <v>9.0964825335395749E-3</v>
      </c>
      <c r="J44">
        <f t="shared" si="6"/>
        <v>2.9918543046357615</v>
      </c>
      <c r="K44">
        <f t="shared" si="7"/>
        <v>4.6438357966756012E-3</v>
      </c>
      <c r="M44" t="s">
        <v>9</v>
      </c>
      <c r="N44">
        <f t="shared" si="8"/>
        <v>1</v>
      </c>
      <c r="O44">
        <f t="shared" si="9"/>
        <v>1.9803489015000389E-3</v>
      </c>
      <c r="P44">
        <f t="shared" si="10"/>
        <v>2.9994151303242216</v>
      </c>
      <c r="Q44">
        <f t="shared" si="11"/>
        <v>3.670526433631062E-3</v>
      </c>
      <c r="S44" t="s">
        <v>10</v>
      </c>
      <c r="T44">
        <f t="shared" si="12"/>
        <v>1</v>
      </c>
      <c r="U44">
        <f t="shared" si="13"/>
        <v>0.13286412241313561</v>
      </c>
      <c r="V44">
        <f t="shared" si="14"/>
        <v>3.1026704545454544</v>
      </c>
      <c r="W44">
        <f t="shared" si="15"/>
        <v>1.8207676911156877E-3</v>
      </c>
      <c r="Y44">
        <v>2</v>
      </c>
      <c r="Z44">
        <f t="shared" si="16"/>
        <v>0.50727014863033681</v>
      </c>
      <c r="AA44">
        <f t="shared" si="17"/>
        <v>2.5960973826308673</v>
      </c>
      <c r="AB44">
        <f t="shared" si="18"/>
        <v>0.21520563840193199</v>
      </c>
      <c r="AD44">
        <v>13.94</v>
      </c>
      <c r="AE44">
        <f t="shared" si="19"/>
        <v>0.65766723019921014</v>
      </c>
      <c r="AF44">
        <f t="shared" si="20"/>
        <v>2.3860815969154885</v>
      </c>
      <c r="AG44">
        <f t="shared" si="21"/>
        <v>0.45416601401597823</v>
      </c>
      <c r="AI44">
        <v>3.06</v>
      </c>
      <c r="AL44" t="s">
        <v>44</v>
      </c>
      <c r="AM44">
        <v>241</v>
      </c>
      <c r="AN44">
        <v>464.16757101209299</v>
      </c>
      <c r="AO44">
        <v>1.9260065187223776</v>
      </c>
    </row>
    <row r="45" spans="1:46" ht="15.75" thickBot="1" x14ac:dyDescent="0.3">
      <c r="A45" t="s">
        <v>11</v>
      </c>
      <c r="B45">
        <f t="shared" si="2"/>
        <v>1</v>
      </c>
      <c r="C45">
        <f t="shared" si="0"/>
        <v>8.8773894807415626E-2</v>
      </c>
      <c r="D45">
        <f t="shared" si="3"/>
        <v>3.0896178343949039</v>
      </c>
      <c r="E45">
        <f t="shared" si="4"/>
        <v>3.1315472798085091</v>
      </c>
      <c r="G45" t="s">
        <v>8</v>
      </c>
      <c r="H45">
        <f t="shared" si="1"/>
        <v>0</v>
      </c>
      <c r="I45">
        <f t="shared" si="5"/>
        <v>9.2921511103548227E-3</v>
      </c>
      <c r="J45">
        <f t="shared" si="6"/>
        <v>2.9918543046357615</v>
      </c>
      <c r="K45">
        <f t="shared" si="7"/>
        <v>2.7950968159291256</v>
      </c>
      <c r="M45" t="s">
        <v>9</v>
      </c>
      <c r="N45">
        <f t="shared" si="8"/>
        <v>1</v>
      </c>
      <c r="O45">
        <f t="shared" si="9"/>
        <v>2.0214148819461914E-3</v>
      </c>
      <c r="P45">
        <f t="shared" si="10"/>
        <v>2.9994151303242216</v>
      </c>
      <c r="Q45">
        <f t="shared" si="11"/>
        <v>2.8204351799619221</v>
      </c>
      <c r="S45" t="s">
        <v>10</v>
      </c>
      <c r="T45">
        <f t="shared" si="12"/>
        <v>1</v>
      </c>
      <c r="U45">
        <f t="shared" si="13"/>
        <v>0.13289536585450692</v>
      </c>
      <c r="V45">
        <f t="shared" si="14"/>
        <v>3.1026704545454544</v>
      </c>
      <c r="W45">
        <f t="shared" si="15"/>
        <v>3.1779139495092967</v>
      </c>
      <c r="Y45">
        <v>2</v>
      </c>
      <c r="Z45">
        <f t="shared" si="16"/>
        <v>0.50776951996802722</v>
      </c>
      <c r="AA45">
        <f t="shared" si="17"/>
        <v>2.5960973826308673</v>
      </c>
      <c r="AB45">
        <f t="shared" si="18"/>
        <v>1.6284245299573501</v>
      </c>
      <c r="AD45">
        <v>9.68</v>
      </c>
      <c r="AE45">
        <f t="shared" si="19"/>
        <v>0.65849742406381839</v>
      </c>
      <c r="AF45">
        <f t="shared" si="20"/>
        <v>1.9391086382823401</v>
      </c>
      <c r="AG45">
        <f t="shared" si="21"/>
        <v>0.38329550599581341</v>
      </c>
      <c r="AI45">
        <v>1.32</v>
      </c>
      <c r="AL45" s="2" t="s">
        <v>45</v>
      </c>
      <c r="AM45" s="2">
        <v>242</v>
      </c>
      <c r="AN45" s="2">
        <v>464.21181563786007</v>
      </c>
      <c r="AO45" s="2"/>
      <c r="AP45" s="2"/>
      <c r="AQ45" s="2"/>
    </row>
    <row r="46" spans="1:46" ht="15.75" thickBot="1" x14ac:dyDescent="0.3">
      <c r="A46" t="s">
        <v>11</v>
      </c>
      <c r="B46">
        <f t="shared" si="2"/>
        <v>1</v>
      </c>
      <c r="C46">
        <f t="shared" si="0"/>
        <v>9.3805082168018847E-2</v>
      </c>
      <c r="D46">
        <f t="shared" si="3"/>
        <v>3.0896178343949039</v>
      </c>
      <c r="E46">
        <f t="shared" si="4"/>
        <v>6.3020186173881303</v>
      </c>
      <c r="G46" t="s">
        <v>8</v>
      </c>
      <c r="H46">
        <f t="shared" si="1"/>
        <v>0</v>
      </c>
      <c r="I46">
        <f t="shared" si="5"/>
        <v>3.8197601127825448E-3</v>
      </c>
      <c r="J46">
        <f t="shared" si="6"/>
        <v>2.9918543046357615</v>
      </c>
      <c r="K46">
        <f t="shared" si="7"/>
        <v>6.8024239682470053</v>
      </c>
      <c r="M46" t="s">
        <v>9</v>
      </c>
      <c r="N46">
        <f t="shared" si="8"/>
        <v>1</v>
      </c>
      <c r="O46">
        <f t="shared" si="9"/>
        <v>7.5222890565051017E-4</v>
      </c>
      <c r="P46">
        <f t="shared" si="10"/>
        <v>2.9994151303242216</v>
      </c>
      <c r="Q46">
        <f t="shared" si="11"/>
        <v>6.7630416643865834</v>
      </c>
      <c r="S46" t="s">
        <v>10</v>
      </c>
      <c r="T46">
        <f t="shared" si="12"/>
        <v>1</v>
      </c>
      <c r="U46">
        <f t="shared" si="13"/>
        <v>0.13778082870917605</v>
      </c>
      <c r="V46">
        <f t="shared" si="14"/>
        <v>3.1026704545454544</v>
      </c>
      <c r="W46">
        <f t="shared" si="15"/>
        <v>6.2366548586002057</v>
      </c>
      <c r="Y46">
        <v>4</v>
      </c>
      <c r="Z46">
        <f t="shared" si="16"/>
        <v>0.50663778303382156</v>
      </c>
      <c r="AA46">
        <f t="shared" si="17"/>
        <v>4.0166489800510004</v>
      </c>
      <c r="AB46">
        <f t="shared" si="18"/>
        <v>2.5070004523735365</v>
      </c>
      <c r="AD46">
        <v>30.4</v>
      </c>
      <c r="AE46">
        <f t="shared" si="19"/>
        <v>0.65623194845538946</v>
      </c>
      <c r="AF46">
        <f t="shared" si="20"/>
        <v>4.1131179582069475</v>
      </c>
      <c r="AG46">
        <f t="shared" si="21"/>
        <v>2.2108182062066759</v>
      </c>
      <c r="AI46">
        <v>5.6</v>
      </c>
    </row>
    <row r="47" spans="1:46" x14ac:dyDescent="0.25">
      <c r="A47" t="s">
        <v>11</v>
      </c>
      <c r="B47">
        <f t="shared" si="2"/>
        <v>1</v>
      </c>
      <c r="C47">
        <f t="shared" si="0"/>
        <v>8.7599645885871977E-2</v>
      </c>
      <c r="D47">
        <f t="shared" si="3"/>
        <v>3.0896178343949039</v>
      </c>
      <c r="E47">
        <f t="shared" si="4"/>
        <v>8.0313562416324188E-3</v>
      </c>
      <c r="G47" t="s">
        <v>8</v>
      </c>
      <c r="H47">
        <f t="shared" si="1"/>
        <v>0</v>
      </c>
      <c r="I47">
        <f t="shared" si="5"/>
        <v>1.2472877942784953E-2</v>
      </c>
      <c r="J47">
        <f t="shared" si="6"/>
        <v>2.9918543046357615</v>
      </c>
      <c r="K47">
        <f t="shared" si="7"/>
        <v>6.6352352966976276E-5</v>
      </c>
      <c r="M47" t="s">
        <v>9</v>
      </c>
      <c r="N47">
        <f t="shared" si="8"/>
        <v>1</v>
      </c>
      <c r="O47">
        <f t="shared" si="9"/>
        <v>2.7444068779164527E-3</v>
      </c>
      <c r="P47">
        <f t="shared" si="10"/>
        <v>2.9994151303242216</v>
      </c>
      <c r="Q47">
        <f t="shared" si="11"/>
        <v>3.4207253764515539E-7</v>
      </c>
      <c r="S47" t="s">
        <v>10</v>
      </c>
      <c r="T47">
        <f t="shared" si="12"/>
        <v>1</v>
      </c>
      <c r="U47">
        <f t="shared" si="13"/>
        <v>0.13251466394526815</v>
      </c>
      <c r="V47">
        <f t="shared" si="14"/>
        <v>3.1026704545454544</v>
      </c>
      <c r="W47">
        <f t="shared" si="15"/>
        <v>1.0541222236570223E-2</v>
      </c>
      <c r="Y47">
        <v>2</v>
      </c>
      <c r="Z47">
        <f t="shared" si="16"/>
        <v>0.49997792234698107</v>
      </c>
      <c r="AA47">
        <f t="shared" si="17"/>
        <v>2.5960973826308673</v>
      </c>
      <c r="AB47">
        <f t="shared" si="18"/>
        <v>0.163137324317636</v>
      </c>
      <c r="AD47">
        <v>18.29</v>
      </c>
      <c r="AE47">
        <f t="shared" si="19"/>
        <v>0.65358636990195329</v>
      </c>
      <c r="AF47">
        <f t="shared" si="20"/>
        <v>2.8424976462239844</v>
      </c>
      <c r="AG47">
        <f t="shared" si="21"/>
        <v>2.4806991444985185E-2</v>
      </c>
      <c r="AI47">
        <v>3</v>
      </c>
      <c r="AL47" s="8"/>
      <c r="AM47" s="8" t="s">
        <v>52</v>
      </c>
      <c r="AN47" s="3" t="s">
        <v>40</v>
      </c>
      <c r="AO47" s="3" t="s">
        <v>53</v>
      </c>
      <c r="AP47" s="3" t="s">
        <v>54</v>
      </c>
      <c r="AQ47" s="3" t="s">
        <v>55</v>
      </c>
      <c r="AR47" s="3" t="s">
        <v>56</v>
      </c>
      <c r="AS47" s="3" t="s">
        <v>57</v>
      </c>
      <c r="AT47" s="3" t="s">
        <v>58</v>
      </c>
    </row>
    <row r="48" spans="1:46" x14ac:dyDescent="0.25">
      <c r="A48" t="s">
        <v>11</v>
      </c>
      <c r="B48">
        <f t="shared" si="2"/>
        <v>1</v>
      </c>
      <c r="C48">
        <f t="shared" si="0"/>
        <v>8.7734737212804309E-2</v>
      </c>
      <c r="D48">
        <f t="shared" si="3"/>
        <v>3.0896178343949039</v>
      </c>
      <c r="E48">
        <f t="shared" si="4"/>
        <v>3.649560018662017</v>
      </c>
      <c r="G48" t="s">
        <v>8</v>
      </c>
      <c r="H48">
        <f t="shared" si="1"/>
        <v>0</v>
      </c>
      <c r="I48">
        <f t="shared" si="5"/>
        <v>1.249790375031882E-2</v>
      </c>
      <c r="J48">
        <f t="shared" si="6"/>
        <v>2.9918543046357615</v>
      </c>
      <c r="K48">
        <f t="shared" si="7"/>
        <v>4.0326491338099206</v>
      </c>
      <c r="M48" t="s">
        <v>9</v>
      </c>
      <c r="N48">
        <f t="shared" si="8"/>
        <v>1</v>
      </c>
      <c r="O48">
        <f t="shared" si="9"/>
        <v>2.7441436173368861E-3</v>
      </c>
      <c r="P48">
        <f t="shared" si="10"/>
        <v>2.9994151303242216</v>
      </c>
      <c r="Q48">
        <f t="shared" si="11"/>
        <v>4.0023398207756511</v>
      </c>
      <c r="S48" t="s">
        <v>10</v>
      </c>
      <c r="T48">
        <f t="shared" si="12"/>
        <v>1</v>
      </c>
      <c r="U48">
        <f t="shared" si="13"/>
        <v>0.1326889656662473</v>
      </c>
      <c r="V48">
        <f t="shared" si="14"/>
        <v>3.1026704545454544</v>
      </c>
      <c r="W48">
        <f t="shared" si="15"/>
        <v>3.5998594040547527</v>
      </c>
      <c r="Y48">
        <v>2</v>
      </c>
      <c r="Z48">
        <f t="shared" si="16"/>
        <v>0.50036474138973952</v>
      </c>
      <c r="AA48">
        <f t="shared" si="17"/>
        <v>2.5960973826308673</v>
      </c>
      <c r="AB48">
        <f t="shared" si="18"/>
        <v>5.7787477937941665</v>
      </c>
      <c r="AD48">
        <v>22.23</v>
      </c>
      <c r="AE48">
        <f t="shared" si="19"/>
        <v>0.65364582338880151</v>
      </c>
      <c r="AF48">
        <f t="shared" si="20"/>
        <v>3.2558951713447839</v>
      </c>
      <c r="AG48">
        <f t="shared" si="21"/>
        <v>3.0419016533384409</v>
      </c>
      <c r="AI48">
        <v>5</v>
      </c>
      <c r="AL48" s="5" t="s">
        <v>46</v>
      </c>
      <c r="AM48" s="5">
        <v>2.9918543046357615</v>
      </c>
      <c r="AN48">
        <v>0.11293808063609045</v>
      </c>
      <c r="AO48">
        <v>26.491102804165113</v>
      </c>
      <c r="AP48">
        <v>2.4584482661269435E-73</v>
      </c>
      <c r="AQ48">
        <v>2.7693825248560802</v>
      </c>
      <c r="AR48">
        <v>3.2143260844154429</v>
      </c>
      <c r="AS48">
        <v>2.7693825248560802</v>
      </c>
      <c r="AT48">
        <v>3.2143260844154429</v>
      </c>
    </row>
    <row r="49" spans="1:46" ht="15.75" thickBot="1" x14ac:dyDescent="0.3">
      <c r="A49" t="s">
        <v>11</v>
      </c>
      <c r="B49">
        <f t="shared" si="2"/>
        <v>1</v>
      </c>
      <c r="C49">
        <f t="shared" si="0"/>
        <v>8.2696947422748107E-2</v>
      </c>
      <c r="D49">
        <f t="shared" si="3"/>
        <v>3.0896178343949039</v>
      </c>
      <c r="E49">
        <f t="shared" si="4"/>
        <v>8.4703243498722092</v>
      </c>
      <c r="G49" t="s">
        <v>8</v>
      </c>
      <c r="H49">
        <f t="shared" si="1"/>
        <v>0</v>
      </c>
      <c r="I49">
        <f t="shared" si="5"/>
        <v>1.9380364976909387E-2</v>
      </c>
      <c r="J49">
        <f t="shared" si="6"/>
        <v>2.9918543046357615</v>
      </c>
      <c r="K49">
        <f t="shared" si="7"/>
        <v>9.0489405245383985</v>
      </c>
      <c r="M49" t="s">
        <v>9</v>
      </c>
      <c r="N49">
        <f t="shared" si="8"/>
        <v>1</v>
      </c>
      <c r="O49">
        <f t="shared" si="9"/>
        <v>4.3175492455115863E-3</v>
      </c>
      <c r="P49">
        <f t="shared" si="10"/>
        <v>2.9994151303242216</v>
      </c>
      <c r="Q49">
        <f t="shared" si="11"/>
        <v>9.0035095601272079</v>
      </c>
      <c r="S49" t="s">
        <v>10</v>
      </c>
      <c r="T49">
        <f t="shared" si="12"/>
        <v>1</v>
      </c>
      <c r="U49">
        <f t="shared" si="13"/>
        <v>0.12834115219115083</v>
      </c>
      <c r="V49">
        <f t="shared" si="14"/>
        <v>3.1026704545454544</v>
      </c>
      <c r="W49">
        <f t="shared" si="15"/>
        <v>8.3945184949638438</v>
      </c>
      <c r="Y49">
        <v>4</v>
      </c>
      <c r="Z49">
        <f t="shared" si="16"/>
        <v>0.50734029720097318</v>
      </c>
      <c r="AA49">
        <f t="shared" si="17"/>
        <v>4.0166489800510004</v>
      </c>
      <c r="AB49">
        <f t="shared" si="18"/>
        <v>3.9336812683327373</v>
      </c>
      <c r="AD49">
        <v>32.4</v>
      </c>
      <c r="AE49">
        <f t="shared" si="19"/>
        <v>0.65541326062571792</v>
      </c>
      <c r="AF49">
        <f t="shared" si="20"/>
        <v>4.3229644176591302</v>
      </c>
      <c r="AG49">
        <f t="shared" si="21"/>
        <v>2.8124483444373802</v>
      </c>
      <c r="AI49">
        <v>6</v>
      </c>
      <c r="AL49" s="6" t="s">
        <v>27</v>
      </c>
      <c r="AM49" s="6">
        <v>2.78196084077168E-2</v>
      </c>
      <c r="AN49" s="2">
        <v>0.18354798697380936</v>
      </c>
      <c r="AO49" s="2">
        <v>0.15156585951381971</v>
      </c>
      <c r="AP49" s="2">
        <v>0.87965615964899802</v>
      </c>
      <c r="AQ49" s="2">
        <v>-0.33374353404214874</v>
      </c>
      <c r="AR49" s="2">
        <v>0.38938275085758234</v>
      </c>
      <c r="AS49" s="2">
        <v>-0.33374353404214874</v>
      </c>
      <c r="AT49" s="2">
        <v>0.38938275085758234</v>
      </c>
    </row>
    <row r="50" spans="1:46" x14ac:dyDescent="0.25">
      <c r="A50" t="s">
        <v>11</v>
      </c>
      <c r="B50">
        <f t="shared" si="2"/>
        <v>1</v>
      </c>
      <c r="C50">
        <f t="shared" si="0"/>
        <v>7.5185167945263351E-2</v>
      </c>
      <c r="D50">
        <f t="shared" si="3"/>
        <v>3.0896178343949039</v>
      </c>
      <c r="E50">
        <f t="shared" si="4"/>
        <v>1.0808052415919502</v>
      </c>
      <c r="G50" t="s">
        <v>8</v>
      </c>
      <c r="H50">
        <f t="shared" si="1"/>
        <v>0</v>
      </c>
      <c r="I50">
        <f t="shared" si="5"/>
        <v>3.0073564663242808E-2</v>
      </c>
      <c r="J50">
        <f t="shared" si="6"/>
        <v>2.9918543046357615</v>
      </c>
      <c r="K50">
        <f t="shared" si="7"/>
        <v>0.88708953116091416</v>
      </c>
      <c r="M50" t="s">
        <v>9</v>
      </c>
      <c r="N50">
        <f t="shared" si="8"/>
        <v>1</v>
      </c>
      <c r="O50">
        <f t="shared" si="9"/>
        <v>6.7562350109160348E-3</v>
      </c>
      <c r="P50">
        <f t="shared" si="10"/>
        <v>2.9994151303242216</v>
      </c>
      <c r="Q50">
        <f t="shared" si="11"/>
        <v>0.90138908968855902</v>
      </c>
      <c r="S50" t="s">
        <v>10</v>
      </c>
      <c r="T50">
        <f t="shared" si="12"/>
        <v>1</v>
      </c>
      <c r="U50">
        <f t="shared" si="13"/>
        <v>0.12205803404709904</v>
      </c>
      <c r="V50">
        <f t="shared" si="14"/>
        <v>3.1026704545454544</v>
      </c>
      <c r="W50">
        <f t="shared" si="15"/>
        <v>1.1081150858729341</v>
      </c>
      <c r="Y50">
        <v>3</v>
      </c>
      <c r="Z50">
        <f t="shared" si="16"/>
        <v>0.4997872783892629</v>
      </c>
      <c r="AA50">
        <f t="shared" si="17"/>
        <v>3.3063731813409341</v>
      </c>
      <c r="AB50">
        <f t="shared" si="18"/>
        <v>1.57847357079274</v>
      </c>
      <c r="AD50">
        <v>28.55</v>
      </c>
      <c r="AE50">
        <f t="shared" si="19"/>
        <v>0.65153020292449759</v>
      </c>
      <c r="AF50">
        <f t="shared" si="20"/>
        <v>3.9190099832136798</v>
      </c>
      <c r="AG50">
        <f t="shared" si="21"/>
        <v>3.4931983173524004</v>
      </c>
      <c r="AI50">
        <v>2.0499999999999998</v>
      </c>
    </row>
    <row r="51" spans="1:46" x14ac:dyDescent="0.25">
      <c r="A51" t="s">
        <v>11</v>
      </c>
      <c r="B51">
        <f t="shared" si="2"/>
        <v>1</v>
      </c>
      <c r="C51">
        <f t="shared" si="0"/>
        <v>7.8060034900242853E-2</v>
      </c>
      <c r="D51">
        <f t="shared" si="3"/>
        <v>3.0896178343949039</v>
      </c>
      <c r="E51">
        <f t="shared" si="4"/>
        <v>8.0313562416324188E-3</v>
      </c>
      <c r="G51" t="s">
        <v>8</v>
      </c>
      <c r="H51">
        <f t="shared" si="1"/>
        <v>0</v>
      </c>
      <c r="I51">
        <f t="shared" si="5"/>
        <v>2.6946515029515106E-2</v>
      </c>
      <c r="J51">
        <f t="shared" si="6"/>
        <v>2.9918543046357615</v>
      </c>
      <c r="K51">
        <f t="shared" si="7"/>
        <v>6.6352352966976276E-5</v>
      </c>
      <c r="M51" t="s">
        <v>9</v>
      </c>
      <c r="N51">
        <f t="shared" si="8"/>
        <v>1</v>
      </c>
      <c r="O51">
        <f t="shared" si="9"/>
        <v>6.0261690773760227E-3</v>
      </c>
      <c r="P51">
        <f t="shared" si="10"/>
        <v>2.9994151303242216</v>
      </c>
      <c r="Q51">
        <f t="shared" si="11"/>
        <v>3.4207253764515539E-7</v>
      </c>
      <c r="S51" t="s">
        <v>10</v>
      </c>
      <c r="T51">
        <f t="shared" si="12"/>
        <v>1</v>
      </c>
      <c r="U51">
        <f t="shared" si="13"/>
        <v>0.12483149466393027</v>
      </c>
      <c r="V51">
        <f t="shared" si="14"/>
        <v>3.1026704545454544</v>
      </c>
      <c r="W51">
        <f t="shared" si="15"/>
        <v>1.0541222236570223E-2</v>
      </c>
      <c r="Y51">
        <v>2</v>
      </c>
      <c r="Z51">
        <f t="shared" si="16"/>
        <v>0.50224885842166289</v>
      </c>
      <c r="AA51">
        <f t="shared" si="17"/>
        <v>2.5960973826308673</v>
      </c>
      <c r="AB51">
        <f t="shared" si="18"/>
        <v>0.163137324317636</v>
      </c>
      <c r="AD51">
        <v>18.04</v>
      </c>
      <c r="AE51">
        <f t="shared" si="19"/>
        <v>0.65679493469846761</v>
      </c>
      <c r="AF51">
        <f t="shared" si="20"/>
        <v>2.8162668387924619</v>
      </c>
      <c r="AG51">
        <f t="shared" si="21"/>
        <v>3.3757874527315192E-2</v>
      </c>
      <c r="AI51">
        <v>3</v>
      </c>
      <c r="AL51" s="7" t="s">
        <v>60</v>
      </c>
    </row>
    <row r="52" spans="1:46" x14ac:dyDescent="0.25">
      <c r="A52" t="s">
        <v>11</v>
      </c>
      <c r="B52">
        <f t="shared" si="2"/>
        <v>1</v>
      </c>
      <c r="C52">
        <f t="shared" si="0"/>
        <v>7.8126644519044636E-2</v>
      </c>
      <c r="D52">
        <f t="shared" si="3"/>
        <v>3.0896178343949039</v>
      </c>
      <c r="E52">
        <f t="shared" si="4"/>
        <v>0.34764919063653632</v>
      </c>
      <c r="G52" t="s">
        <v>8</v>
      </c>
      <c r="H52">
        <f t="shared" si="1"/>
        <v>0</v>
      </c>
      <c r="I52">
        <f t="shared" si="5"/>
        <v>2.7080444867085562E-2</v>
      </c>
      <c r="J52">
        <f t="shared" si="6"/>
        <v>2.9918543046357615</v>
      </c>
      <c r="K52">
        <f t="shared" si="7"/>
        <v>0.2419206569887285</v>
      </c>
      <c r="M52" t="s">
        <v>9</v>
      </c>
      <c r="N52">
        <f t="shared" si="8"/>
        <v>1</v>
      </c>
      <c r="O52">
        <f t="shared" si="9"/>
        <v>6.0430410937340551E-3</v>
      </c>
      <c r="P52">
        <f t="shared" si="10"/>
        <v>2.9994151303242216</v>
      </c>
      <c r="Q52">
        <f t="shared" si="11"/>
        <v>0.24941547239675924</v>
      </c>
      <c r="S52" t="s">
        <v>10</v>
      </c>
      <c r="T52">
        <f t="shared" si="12"/>
        <v>1</v>
      </c>
      <c r="U52">
        <f t="shared" si="13"/>
        <v>0.12494848354922738</v>
      </c>
      <c r="V52">
        <f t="shared" si="14"/>
        <v>3.1026704545454544</v>
      </c>
      <c r="W52">
        <f t="shared" si="15"/>
        <v>0.36321167678202465</v>
      </c>
      <c r="Y52">
        <v>2</v>
      </c>
      <c r="Z52">
        <f t="shared" si="16"/>
        <v>0.50267976127573322</v>
      </c>
      <c r="AA52">
        <f t="shared" si="17"/>
        <v>2.5960973826308673</v>
      </c>
      <c r="AB52">
        <f t="shared" si="18"/>
        <v>9.2347069485033181E-3</v>
      </c>
      <c r="AD52">
        <v>12.54</v>
      </c>
      <c r="AE52">
        <f t="shared" si="19"/>
        <v>0.6568816560430869</v>
      </c>
      <c r="AF52">
        <f t="shared" si="20"/>
        <v>2.2391890752989605</v>
      </c>
      <c r="AG52">
        <f t="shared" si="21"/>
        <v>6.8022338443411295E-2</v>
      </c>
      <c r="AI52">
        <v>2.5</v>
      </c>
      <c r="AL52" t="s">
        <v>35</v>
      </c>
    </row>
    <row r="53" spans="1:46" ht="15.75" thickBot="1" x14ac:dyDescent="0.3">
      <c r="A53" t="s">
        <v>7</v>
      </c>
      <c r="B53">
        <f t="shared" si="2"/>
        <v>0</v>
      </c>
      <c r="C53">
        <f t="shared" si="0"/>
        <v>7.9681934709141589E-2</v>
      </c>
      <c r="D53">
        <f t="shared" si="3"/>
        <v>2.8431395348837198</v>
      </c>
      <c r="E53">
        <f t="shared" si="4"/>
        <v>5.9116833423471578E-2</v>
      </c>
      <c r="G53" t="s">
        <v>8</v>
      </c>
      <c r="H53">
        <f t="shared" si="1"/>
        <v>0</v>
      </c>
      <c r="I53">
        <f t="shared" si="5"/>
        <v>2.5451759190639047E-2</v>
      </c>
      <c r="J53">
        <f t="shared" si="6"/>
        <v>2.9918543046357615</v>
      </c>
      <c r="K53">
        <f t="shared" si="7"/>
        <v>0.15354979606157612</v>
      </c>
      <c r="M53" t="s">
        <v>9</v>
      </c>
      <c r="N53">
        <f t="shared" si="8"/>
        <v>1</v>
      </c>
      <c r="O53">
        <f t="shared" si="9"/>
        <v>5.658415893299738E-3</v>
      </c>
      <c r="P53">
        <f t="shared" si="10"/>
        <v>2.9994151303242216</v>
      </c>
      <c r="Q53">
        <f t="shared" si="11"/>
        <v>0.15953244633191485</v>
      </c>
      <c r="S53" t="s">
        <v>10</v>
      </c>
      <c r="T53">
        <f t="shared" si="12"/>
        <v>1</v>
      </c>
      <c r="U53">
        <f t="shared" si="13"/>
        <v>0.12645850587776489</v>
      </c>
      <c r="V53">
        <f t="shared" si="14"/>
        <v>3.1026704545454544</v>
      </c>
      <c r="W53">
        <f t="shared" si="15"/>
        <v>0.25267758587293365</v>
      </c>
      <c r="Y53">
        <v>2</v>
      </c>
      <c r="Z53">
        <f t="shared" si="16"/>
        <v>0.50225038679446754</v>
      </c>
      <c r="AA53">
        <f t="shared" si="17"/>
        <v>2.5960973826308673</v>
      </c>
      <c r="AB53">
        <f t="shared" si="18"/>
        <v>1.5230422329856838E-5</v>
      </c>
      <c r="AD53">
        <v>10.29</v>
      </c>
      <c r="AE53">
        <f t="shared" si="19"/>
        <v>0.65674528481512984</v>
      </c>
      <c r="AF53">
        <f t="shared" si="20"/>
        <v>2.0031118084152557</v>
      </c>
      <c r="AG53">
        <f t="shared" si="21"/>
        <v>0.35627551325330653</v>
      </c>
      <c r="AI53">
        <v>2.6</v>
      </c>
    </row>
    <row r="54" spans="1:46" x14ac:dyDescent="0.25">
      <c r="A54" t="s">
        <v>7</v>
      </c>
      <c r="B54">
        <f t="shared" si="2"/>
        <v>0</v>
      </c>
      <c r="C54">
        <f t="shared" si="0"/>
        <v>7.8230102810551538E-2</v>
      </c>
      <c r="D54">
        <f t="shared" si="3"/>
        <v>2.8431395348837198</v>
      </c>
      <c r="E54">
        <f t="shared" si="4"/>
        <v>5.5547912520281288</v>
      </c>
      <c r="G54" t="s">
        <v>8</v>
      </c>
      <c r="H54">
        <f t="shared" si="1"/>
        <v>0</v>
      </c>
      <c r="I54">
        <f t="shared" si="5"/>
        <v>2.4151898573210595E-2</v>
      </c>
      <c r="J54">
        <f t="shared" si="6"/>
        <v>2.9918543046357615</v>
      </c>
      <c r="K54">
        <f t="shared" si="7"/>
        <v>4.8759074119556169</v>
      </c>
      <c r="M54" t="s">
        <v>9</v>
      </c>
      <c r="N54">
        <f t="shared" si="8"/>
        <v>1</v>
      </c>
      <c r="O54">
        <f t="shared" si="9"/>
        <v>5.349979388559651E-3</v>
      </c>
      <c r="P54">
        <f t="shared" si="10"/>
        <v>2.9994151303242216</v>
      </c>
      <c r="Q54">
        <f t="shared" si="11"/>
        <v>4.8425737686459636</v>
      </c>
      <c r="S54" t="s">
        <v>10</v>
      </c>
      <c r="T54">
        <f t="shared" si="12"/>
        <v>1</v>
      </c>
      <c r="U54">
        <f t="shared" si="13"/>
        <v>0.12770256704939761</v>
      </c>
      <c r="V54">
        <f t="shared" si="14"/>
        <v>3.1026704545454544</v>
      </c>
      <c r="W54">
        <f t="shared" si="15"/>
        <v>4.3987912222365715</v>
      </c>
      <c r="Y54">
        <v>4</v>
      </c>
      <c r="Z54">
        <f t="shared" si="16"/>
        <v>0.50196334387278374</v>
      </c>
      <c r="AA54">
        <f t="shared" si="17"/>
        <v>4.0166489800510004</v>
      </c>
      <c r="AB54">
        <f t="shared" si="18"/>
        <v>1.4003196364143382</v>
      </c>
      <c r="AD54">
        <v>34.81</v>
      </c>
      <c r="AE54">
        <f t="shared" si="19"/>
        <v>0.65724428267244217</v>
      </c>
      <c r="AF54">
        <f t="shared" si="20"/>
        <v>4.5758294012990106</v>
      </c>
      <c r="AG54">
        <f t="shared" si="21"/>
        <v>0.38958893628275176</v>
      </c>
      <c r="AI54">
        <v>5.2</v>
      </c>
      <c r="AL54" s="4" t="s">
        <v>36</v>
      </c>
      <c r="AM54" s="4"/>
    </row>
    <row r="55" spans="1:46" x14ac:dyDescent="0.25">
      <c r="A55" t="s">
        <v>11</v>
      </c>
      <c r="B55">
        <f t="shared" si="2"/>
        <v>1</v>
      </c>
      <c r="C55">
        <f t="shared" si="0"/>
        <v>8.9691870162503018E-2</v>
      </c>
      <c r="D55">
        <f t="shared" si="3"/>
        <v>3.0896178343949039</v>
      </c>
      <c r="E55">
        <f t="shared" si="4"/>
        <v>2.3397307192989554</v>
      </c>
      <c r="G55" t="s">
        <v>8</v>
      </c>
      <c r="H55">
        <f t="shared" si="1"/>
        <v>0</v>
      </c>
      <c r="I55">
        <f t="shared" si="5"/>
        <v>3.240186505346971E-2</v>
      </c>
      <c r="J55">
        <f t="shared" si="6"/>
        <v>2.9918543046357615</v>
      </c>
      <c r="K55">
        <f t="shared" si="7"/>
        <v>2.05020674970396</v>
      </c>
      <c r="M55" t="s">
        <v>9</v>
      </c>
      <c r="N55">
        <f t="shared" si="8"/>
        <v>1</v>
      </c>
      <c r="O55">
        <f t="shared" si="9"/>
        <v>7.2052443358835297E-3</v>
      </c>
      <c r="P55">
        <f t="shared" si="10"/>
        <v>2.9994151303242216</v>
      </c>
      <c r="Q55">
        <f t="shared" si="11"/>
        <v>2.0719159174062955</v>
      </c>
      <c r="S55" t="s">
        <v>10</v>
      </c>
      <c r="T55">
        <f t="shared" si="12"/>
        <v>1</v>
      </c>
      <c r="U55">
        <f t="shared" si="13"/>
        <v>0.12260265825161676</v>
      </c>
      <c r="V55">
        <f t="shared" si="14"/>
        <v>3.1026704545454544</v>
      </c>
      <c r="W55">
        <f t="shared" si="15"/>
        <v>2.3798321313274786</v>
      </c>
      <c r="Y55">
        <v>2</v>
      </c>
      <c r="Z55">
        <f t="shared" si="16"/>
        <v>0.49582327068660248</v>
      </c>
      <c r="AA55">
        <f t="shared" si="17"/>
        <v>2.5960973826308673</v>
      </c>
      <c r="AB55">
        <f t="shared" si="18"/>
        <v>1.0734977862945339</v>
      </c>
      <c r="AD55">
        <v>9.94</v>
      </c>
      <c r="AE55">
        <f t="shared" si="19"/>
        <v>0.65273993204589642</v>
      </c>
      <c r="AF55">
        <f t="shared" si="20"/>
        <v>1.9663886780111237</v>
      </c>
      <c r="AG55">
        <f t="shared" si="21"/>
        <v>0.16515175761562875</v>
      </c>
      <c r="AI55">
        <v>1.56</v>
      </c>
      <c r="AL55" t="s">
        <v>37</v>
      </c>
      <c r="AM55">
        <v>7.5371910092526129E-3</v>
      </c>
    </row>
    <row r="56" spans="1:46" x14ac:dyDescent="0.25">
      <c r="A56" t="s">
        <v>11</v>
      </c>
      <c r="B56">
        <f t="shared" si="2"/>
        <v>1</v>
      </c>
      <c r="C56">
        <f t="shared" si="0"/>
        <v>9.4245917386421768E-2</v>
      </c>
      <c r="D56">
        <f t="shared" si="3"/>
        <v>3.0896178343949039</v>
      </c>
      <c r="E56">
        <f t="shared" si="4"/>
        <v>1.5634555600632896</v>
      </c>
      <c r="G56" t="s">
        <v>8</v>
      </c>
      <c r="H56">
        <f t="shared" si="1"/>
        <v>0</v>
      </c>
      <c r="I56">
        <f t="shared" si="5"/>
        <v>2.7394872711723979E-2</v>
      </c>
      <c r="J56">
        <f t="shared" si="6"/>
        <v>2.9918543046357615</v>
      </c>
      <c r="K56">
        <f t="shared" si="7"/>
        <v>1.8174968159291258</v>
      </c>
      <c r="M56" t="s">
        <v>9</v>
      </c>
      <c r="N56">
        <f t="shared" si="8"/>
        <v>1</v>
      </c>
      <c r="O56">
        <f t="shared" si="9"/>
        <v>6.0559704027489886E-3</v>
      </c>
      <c r="P56">
        <f t="shared" si="10"/>
        <v>2.9994151303242216</v>
      </c>
      <c r="Q56">
        <f t="shared" si="11"/>
        <v>1.7971677928036234</v>
      </c>
      <c r="S56" t="s">
        <v>10</v>
      </c>
      <c r="T56">
        <f t="shared" si="12"/>
        <v>1</v>
      </c>
      <c r="U56">
        <f t="shared" si="13"/>
        <v>0.12704627827922929</v>
      </c>
      <c r="V56">
        <f t="shared" si="14"/>
        <v>3.1026704545454544</v>
      </c>
      <c r="W56">
        <f t="shared" si="15"/>
        <v>1.530984404054752</v>
      </c>
      <c r="Y56">
        <v>4</v>
      </c>
      <c r="Z56">
        <f t="shared" si="16"/>
        <v>0.49463024552389284</v>
      </c>
      <c r="AA56">
        <f t="shared" si="17"/>
        <v>4.0166489800510004</v>
      </c>
      <c r="AB56">
        <f t="shared" si="18"/>
        <v>0.10455588210205828</v>
      </c>
      <c r="AD56">
        <v>25.56</v>
      </c>
      <c r="AE56">
        <f t="shared" si="19"/>
        <v>0.65075765276639885</v>
      </c>
      <c r="AF56">
        <f t="shared" si="20"/>
        <v>3.6052895263326672</v>
      </c>
      <c r="AG56">
        <f t="shared" si="21"/>
        <v>0.53979948011647627</v>
      </c>
      <c r="AI56">
        <v>4.34</v>
      </c>
      <c r="AL56" t="s">
        <v>38</v>
      </c>
      <c r="AM56">
        <v>5.6809248309958428E-5</v>
      </c>
    </row>
    <row r="57" spans="1:46" x14ac:dyDescent="0.25">
      <c r="A57" t="s">
        <v>11</v>
      </c>
      <c r="B57">
        <f t="shared" si="2"/>
        <v>1</v>
      </c>
      <c r="C57">
        <f t="shared" si="0"/>
        <v>9.0585371333707781E-2</v>
      </c>
      <c r="D57">
        <f t="shared" si="3"/>
        <v>3.0896178343949039</v>
      </c>
      <c r="E57">
        <f t="shared" si="4"/>
        <v>0.17672116515883027</v>
      </c>
      <c r="G57" t="s">
        <v>8</v>
      </c>
      <c r="H57">
        <f t="shared" si="1"/>
        <v>0</v>
      </c>
      <c r="I57">
        <f t="shared" si="5"/>
        <v>3.2566052615041037E-2</v>
      </c>
      <c r="J57">
        <f t="shared" si="6"/>
        <v>2.9918543046357615</v>
      </c>
      <c r="K57">
        <f t="shared" si="7"/>
        <v>0.26847496162449003</v>
      </c>
      <c r="M57" t="s">
        <v>9</v>
      </c>
      <c r="N57">
        <f t="shared" si="8"/>
        <v>1</v>
      </c>
      <c r="O57">
        <f t="shared" si="9"/>
        <v>7.2066557050297821E-3</v>
      </c>
      <c r="P57">
        <f t="shared" si="10"/>
        <v>2.9994151303242216</v>
      </c>
      <c r="Q57">
        <f t="shared" si="11"/>
        <v>0.26069690914183141</v>
      </c>
      <c r="S57" t="s">
        <v>10</v>
      </c>
      <c r="T57">
        <f t="shared" si="12"/>
        <v>1</v>
      </c>
      <c r="U57">
        <f t="shared" si="13"/>
        <v>0.12372375567419756</v>
      </c>
      <c r="V57">
        <f t="shared" si="14"/>
        <v>3.1026704545454544</v>
      </c>
      <c r="W57">
        <f t="shared" si="15"/>
        <v>0.16591735860020654</v>
      </c>
      <c r="Y57">
        <v>2</v>
      </c>
      <c r="Z57">
        <f t="shared" si="16"/>
        <v>0.49109859587577709</v>
      </c>
      <c r="AA57">
        <f t="shared" si="17"/>
        <v>2.5960973826308673</v>
      </c>
      <c r="AB57">
        <f t="shared" si="18"/>
        <v>0.83521799403415098</v>
      </c>
      <c r="AD57">
        <v>19.489999999999998</v>
      </c>
      <c r="AE57">
        <f t="shared" si="19"/>
        <v>0.64993784561919388</v>
      </c>
      <c r="AF57">
        <f t="shared" si="20"/>
        <v>2.9684055218952938</v>
      </c>
      <c r="AG57">
        <f t="shared" si="21"/>
        <v>0.29332457871350881</v>
      </c>
      <c r="AI57">
        <v>3.51</v>
      </c>
      <c r="AL57" t="s">
        <v>39</v>
      </c>
      <c r="AM57">
        <v>-4.0923326220290044E-3</v>
      </c>
    </row>
    <row r="58" spans="1:46" x14ac:dyDescent="0.25">
      <c r="A58" t="s">
        <v>11</v>
      </c>
      <c r="B58">
        <f t="shared" si="2"/>
        <v>1</v>
      </c>
      <c r="C58">
        <f t="shared" si="0"/>
        <v>8.9159667405613721E-2</v>
      </c>
      <c r="D58">
        <f t="shared" si="3"/>
        <v>3.0896178343949039</v>
      </c>
      <c r="E58">
        <f t="shared" si="4"/>
        <v>8.0313562416324188E-3</v>
      </c>
      <c r="G58" t="s">
        <v>22</v>
      </c>
      <c r="H58">
        <f t="shared" si="1"/>
        <v>1</v>
      </c>
      <c r="I58">
        <f t="shared" si="5"/>
        <v>3.4667144239598359E-2</v>
      </c>
      <c r="J58">
        <f t="shared" si="6"/>
        <v>3.0196739130434782</v>
      </c>
      <c r="K58">
        <f t="shared" si="7"/>
        <v>3.87062854442342E-4</v>
      </c>
      <c r="M58" t="s">
        <v>21</v>
      </c>
      <c r="N58">
        <f t="shared" si="8"/>
        <v>2</v>
      </c>
      <c r="O58">
        <f t="shared" si="9"/>
        <v>7.6612544048397851E-3</v>
      </c>
      <c r="P58">
        <f t="shared" si="10"/>
        <v>3.0106983073744438</v>
      </c>
      <c r="Q58">
        <f t="shared" si="11"/>
        <v>1.1445378067807799E-4</v>
      </c>
      <c r="S58" t="s">
        <v>10</v>
      </c>
      <c r="T58">
        <f t="shared" si="12"/>
        <v>1</v>
      </c>
      <c r="U58">
        <f t="shared" si="13"/>
        <v>0.12243357071427309</v>
      </c>
      <c r="V58">
        <f t="shared" si="14"/>
        <v>3.1026704545454544</v>
      </c>
      <c r="W58">
        <f t="shared" si="15"/>
        <v>1.0541222236570223E-2</v>
      </c>
      <c r="Y58">
        <v>4</v>
      </c>
      <c r="Z58">
        <f t="shared" si="16"/>
        <v>0.49278568975300985</v>
      </c>
      <c r="AA58">
        <f t="shared" si="17"/>
        <v>4.0166489800510004</v>
      </c>
      <c r="AB58">
        <f t="shared" si="18"/>
        <v>1.0335751486387392</v>
      </c>
      <c r="AD58">
        <v>38.01</v>
      </c>
      <c r="AE58">
        <f t="shared" si="19"/>
        <v>0.65030771611647464</v>
      </c>
      <c r="AF58">
        <f t="shared" si="20"/>
        <v>4.9115837364225019</v>
      </c>
      <c r="AG58">
        <f t="shared" si="21"/>
        <v>3.6541523813550132</v>
      </c>
      <c r="AI58">
        <v>3</v>
      </c>
      <c r="AL58" t="s">
        <v>40</v>
      </c>
      <c r="AM58">
        <v>1.3878330882959653</v>
      </c>
    </row>
    <row r="59" spans="1:46" ht="15.75" thickBot="1" x14ac:dyDescent="0.3">
      <c r="A59" t="s">
        <v>7</v>
      </c>
      <c r="B59">
        <f t="shared" si="2"/>
        <v>0</v>
      </c>
      <c r="C59">
        <f t="shared" si="0"/>
        <v>8.9219554276589438E-2</v>
      </c>
      <c r="D59">
        <f t="shared" si="3"/>
        <v>2.8431395348837198</v>
      </c>
      <c r="E59">
        <f t="shared" si="4"/>
        <v>1.8040238101676553</v>
      </c>
      <c r="G59" t="s">
        <v>8</v>
      </c>
      <c r="H59">
        <f t="shared" si="1"/>
        <v>0</v>
      </c>
      <c r="I59">
        <f t="shared" si="5"/>
        <v>3.4647260874875074E-2</v>
      </c>
      <c r="J59">
        <f t="shared" si="6"/>
        <v>2.9918543046357615</v>
      </c>
      <c r="K59">
        <f t="shared" si="7"/>
        <v>2.2256292662602517</v>
      </c>
      <c r="M59" t="s">
        <v>21</v>
      </c>
      <c r="N59">
        <f t="shared" si="8"/>
        <v>2</v>
      </c>
      <c r="O59">
        <f t="shared" si="9"/>
        <v>7.585776897835678E-3</v>
      </c>
      <c r="P59">
        <f t="shared" si="10"/>
        <v>3.0106983073744438</v>
      </c>
      <c r="Q59">
        <f t="shared" si="11"/>
        <v>2.2822093759040092</v>
      </c>
      <c r="S59" t="s">
        <v>10</v>
      </c>
      <c r="T59">
        <f t="shared" si="12"/>
        <v>1</v>
      </c>
      <c r="U59">
        <f t="shared" si="13"/>
        <v>0.12253229625062376</v>
      </c>
      <c r="V59">
        <f t="shared" si="14"/>
        <v>3.1026704545454544</v>
      </c>
      <c r="W59">
        <f t="shared" si="15"/>
        <v>2.5685525858729337</v>
      </c>
      <c r="Y59">
        <v>2</v>
      </c>
      <c r="Z59">
        <f t="shared" si="16"/>
        <v>0.4955874148042036</v>
      </c>
      <c r="AA59">
        <f t="shared" si="17"/>
        <v>2.5960973826308673</v>
      </c>
      <c r="AB59">
        <f t="shared" si="18"/>
        <v>1.2014294722102379</v>
      </c>
      <c r="AD59">
        <v>26.41</v>
      </c>
      <c r="AE59">
        <f t="shared" si="19"/>
        <v>0.65660640306107643</v>
      </c>
      <c r="AF59">
        <f t="shared" si="20"/>
        <v>3.6944742715998444</v>
      </c>
      <c r="AG59">
        <f t="shared" si="21"/>
        <v>4.8157173287136681</v>
      </c>
      <c r="AI59">
        <v>1.5</v>
      </c>
      <c r="AL59" s="2" t="s">
        <v>41</v>
      </c>
      <c r="AM59" s="2">
        <v>243</v>
      </c>
    </row>
    <row r="60" spans="1:46" x14ac:dyDescent="0.25">
      <c r="A60" t="s">
        <v>11</v>
      </c>
      <c r="B60">
        <f t="shared" si="2"/>
        <v>1</v>
      </c>
      <c r="C60">
        <f t="shared" si="0"/>
        <v>8.2744458482363989E-2</v>
      </c>
      <c r="D60">
        <f t="shared" si="3"/>
        <v>3.0896178343949039</v>
      </c>
      <c r="E60">
        <f t="shared" si="4"/>
        <v>1.767883585540994</v>
      </c>
      <c r="G60" t="s">
        <v>22</v>
      </c>
      <c r="H60">
        <f t="shared" si="1"/>
        <v>1</v>
      </c>
      <c r="I60">
        <f t="shared" si="5"/>
        <v>2.9308903271780339E-2</v>
      </c>
      <c r="J60">
        <f t="shared" si="6"/>
        <v>3.0196739130434782</v>
      </c>
      <c r="K60">
        <f t="shared" si="7"/>
        <v>1.5867783672022682</v>
      </c>
      <c r="M60" t="s">
        <v>21</v>
      </c>
      <c r="N60">
        <f t="shared" si="8"/>
        <v>2</v>
      </c>
      <c r="O60">
        <f t="shared" si="9"/>
        <v>1.1951883285873354E-2</v>
      </c>
      <c r="P60">
        <f t="shared" si="10"/>
        <v>3.0106983073744438</v>
      </c>
      <c r="Q60">
        <f t="shared" si="11"/>
        <v>1.5642462560692987</v>
      </c>
      <c r="S60" t="s">
        <v>10</v>
      </c>
      <c r="T60">
        <f t="shared" si="12"/>
        <v>1</v>
      </c>
      <c r="U60">
        <f t="shared" si="13"/>
        <v>0.127314569595081</v>
      </c>
      <c r="V60">
        <f t="shared" si="14"/>
        <v>3.1026704545454544</v>
      </c>
      <c r="W60">
        <f t="shared" si="15"/>
        <v>1.8027639495092971</v>
      </c>
      <c r="Y60">
        <v>2</v>
      </c>
      <c r="Z60">
        <f t="shared" si="16"/>
        <v>0.49439600146202128</v>
      </c>
      <c r="AA60">
        <f t="shared" si="17"/>
        <v>2.5960973826308673</v>
      </c>
      <c r="AB60">
        <f t="shared" si="18"/>
        <v>0.69905883324218687</v>
      </c>
      <c r="AD60">
        <v>11.24</v>
      </c>
      <c r="AE60">
        <f t="shared" si="19"/>
        <v>0.66333545823404283</v>
      </c>
      <c r="AF60">
        <f t="shared" si="20"/>
        <v>2.1027888766550422</v>
      </c>
      <c r="AG60">
        <f t="shared" si="21"/>
        <v>0.11750421395842574</v>
      </c>
      <c r="AI60">
        <v>1.76</v>
      </c>
    </row>
    <row r="61" spans="1:46" ht="15.75" thickBot="1" x14ac:dyDescent="0.3">
      <c r="A61" t="s">
        <v>11</v>
      </c>
      <c r="B61">
        <f t="shared" si="2"/>
        <v>1</v>
      </c>
      <c r="C61">
        <f t="shared" si="0"/>
        <v>8.6761373648524667E-2</v>
      </c>
      <c r="D61">
        <f t="shared" si="3"/>
        <v>3.0896178343949039</v>
      </c>
      <c r="E61">
        <f t="shared" si="4"/>
        <v>13.252382311655653</v>
      </c>
      <c r="G61" t="s">
        <v>8</v>
      </c>
      <c r="H61">
        <f t="shared" si="1"/>
        <v>0</v>
      </c>
      <c r="I61">
        <f t="shared" si="5"/>
        <v>3.4232778289367771E-2</v>
      </c>
      <c r="J61">
        <f t="shared" si="6"/>
        <v>2.9918543046357615</v>
      </c>
      <c r="K61">
        <f t="shared" si="7"/>
        <v>13.973733239770189</v>
      </c>
      <c r="M61" t="s">
        <v>21</v>
      </c>
      <c r="N61">
        <f t="shared" si="8"/>
        <v>2</v>
      </c>
      <c r="O61">
        <f t="shared" si="9"/>
        <v>1.5616983038508968E-2</v>
      </c>
      <c r="P61">
        <f t="shared" si="10"/>
        <v>3.0106983073744438</v>
      </c>
      <c r="Q61">
        <f t="shared" si="11"/>
        <v>13.83320508076733</v>
      </c>
      <c r="S61" t="s">
        <v>10</v>
      </c>
      <c r="T61">
        <f t="shared" si="12"/>
        <v>1</v>
      </c>
      <c r="U61">
        <f t="shared" si="13"/>
        <v>0.13131015207725333</v>
      </c>
      <c r="V61">
        <f t="shared" si="14"/>
        <v>3.1026704545454544</v>
      </c>
      <c r="W61">
        <f t="shared" si="15"/>
        <v>13.157519631327483</v>
      </c>
      <c r="Y61">
        <v>4</v>
      </c>
      <c r="Z61">
        <f t="shared" si="16"/>
        <v>0.49325396656644177</v>
      </c>
      <c r="AA61">
        <f t="shared" si="17"/>
        <v>4.0166489800510004</v>
      </c>
      <c r="AB61">
        <f t="shared" si="18"/>
        <v>7.3622737574582793</v>
      </c>
      <c r="AD61">
        <v>48.27</v>
      </c>
      <c r="AE61">
        <f t="shared" si="19"/>
        <v>0.66187941972719522</v>
      </c>
      <c r="AF61">
        <f t="shared" si="20"/>
        <v>5.9880960734121977</v>
      </c>
      <c r="AG61">
        <f t="shared" si="21"/>
        <v>0.55042143628639972</v>
      </c>
      <c r="AI61">
        <v>6.73</v>
      </c>
      <c r="AL61" t="s">
        <v>42</v>
      </c>
    </row>
    <row r="62" spans="1:46" x14ac:dyDescent="0.25">
      <c r="A62" t="s">
        <v>11</v>
      </c>
      <c r="B62">
        <f t="shared" si="2"/>
        <v>1</v>
      </c>
      <c r="C62">
        <f t="shared" si="0"/>
        <v>7.6908977369869097E-2</v>
      </c>
      <c r="D62">
        <f t="shared" si="3"/>
        <v>3.0896178343949039</v>
      </c>
      <c r="E62">
        <f t="shared" si="4"/>
        <v>1.4491865795772775E-2</v>
      </c>
      <c r="G62" t="s">
        <v>22</v>
      </c>
      <c r="H62">
        <f t="shared" si="1"/>
        <v>1</v>
      </c>
      <c r="I62">
        <f t="shared" si="5"/>
        <v>4.9475695239871789E-2</v>
      </c>
      <c r="J62">
        <f t="shared" si="6"/>
        <v>3.0196739130434782</v>
      </c>
      <c r="K62">
        <f t="shared" si="7"/>
        <v>3.6224019376181478E-2</v>
      </c>
      <c r="M62" t="s">
        <v>21</v>
      </c>
      <c r="N62">
        <f t="shared" si="8"/>
        <v>2</v>
      </c>
      <c r="O62">
        <f t="shared" si="9"/>
        <v>4.5116755722923573E-3</v>
      </c>
      <c r="P62">
        <f t="shared" si="10"/>
        <v>3.0106983073744438</v>
      </c>
      <c r="Q62">
        <f t="shared" si="11"/>
        <v>3.9721164683411678E-2</v>
      </c>
      <c r="S62" t="s">
        <v>10</v>
      </c>
      <c r="T62">
        <f t="shared" si="12"/>
        <v>1</v>
      </c>
      <c r="U62">
        <f t="shared" si="13"/>
        <v>0.12292705569157204</v>
      </c>
      <c r="V62">
        <f t="shared" si="14"/>
        <v>3.1026704545454544</v>
      </c>
      <c r="W62">
        <f t="shared" si="15"/>
        <v>1.1519631327479357E-2</v>
      </c>
      <c r="Y62">
        <v>2</v>
      </c>
      <c r="Z62">
        <f t="shared" si="16"/>
        <v>0.48391359644985993</v>
      </c>
      <c r="AA62">
        <f t="shared" si="17"/>
        <v>2.5960973826308673</v>
      </c>
      <c r="AB62">
        <f t="shared" si="18"/>
        <v>0.37687642361267171</v>
      </c>
      <c r="AD62">
        <v>20.29</v>
      </c>
      <c r="AE62">
        <f t="shared" si="19"/>
        <v>0.64663913893929559</v>
      </c>
      <c r="AF62">
        <f t="shared" si="20"/>
        <v>3.0523441056761667</v>
      </c>
      <c r="AG62">
        <f t="shared" si="21"/>
        <v>2.4855381015047695E-2</v>
      </c>
      <c r="AI62">
        <v>3.21</v>
      </c>
      <c r="AL62" s="3"/>
      <c r="AM62" s="3" t="s">
        <v>47</v>
      </c>
      <c r="AN62" s="3" t="s">
        <v>48</v>
      </c>
      <c r="AO62" s="3" t="s">
        <v>49</v>
      </c>
      <c r="AP62" s="3" t="s">
        <v>50</v>
      </c>
      <c r="AQ62" s="3" t="s">
        <v>51</v>
      </c>
    </row>
    <row r="63" spans="1:46" x14ac:dyDescent="0.25">
      <c r="A63" t="s">
        <v>11</v>
      </c>
      <c r="B63">
        <f t="shared" si="2"/>
        <v>1</v>
      </c>
      <c r="C63">
        <f t="shared" si="0"/>
        <v>7.6274556526405066E-2</v>
      </c>
      <c r="D63">
        <f t="shared" si="3"/>
        <v>3.0896178343949039</v>
      </c>
      <c r="E63">
        <f t="shared" si="4"/>
        <v>1.1872670250314401</v>
      </c>
      <c r="G63" t="s">
        <v>22</v>
      </c>
      <c r="H63">
        <f t="shared" si="1"/>
        <v>1</v>
      </c>
      <c r="I63">
        <f t="shared" si="5"/>
        <v>4.8630023744666503E-2</v>
      </c>
      <c r="J63">
        <f t="shared" si="6"/>
        <v>3.0196739130434782</v>
      </c>
      <c r="K63">
        <f t="shared" si="7"/>
        <v>1.0397348889413986</v>
      </c>
      <c r="M63" t="s">
        <v>21</v>
      </c>
      <c r="N63">
        <f t="shared" si="8"/>
        <v>2</v>
      </c>
      <c r="O63">
        <f t="shared" si="9"/>
        <v>3.7626072031252855E-3</v>
      </c>
      <c r="P63">
        <f t="shared" si="10"/>
        <v>3.0106983073744438</v>
      </c>
      <c r="Q63">
        <f t="shared" si="11"/>
        <v>1.0215110685295656</v>
      </c>
      <c r="S63" t="s">
        <v>10</v>
      </c>
      <c r="T63">
        <f t="shared" si="12"/>
        <v>1</v>
      </c>
      <c r="U63">
        <f t="shared" si="13"/>
        <v>0.12239319951670322</v>
      </c>
      <c r="V63">
        <f t="shared" si="14"/>
        <v>3.1026704545454544</v>
      </c>
      <c r="W63">
        <f t="shared" si="15"/>
        <v>1.215882131327479</v>
      </c>
      <c r="Y63">
        <v>2</v>
      </c>
      <c r="Z63">
        <f t="shared" si="16"/>
        <v>0.48485782089290547</v>
      </c>
      <c r="AA63">
        <f t="shared" si="17"/>
        <v>2.5960973826308673</v>
      </c>
      <c r="AB63">
        <f t="shared" si="18"/>
        <v>0.35533208957937062</v>
      </c>
      <c r="AD63">
        <v>13.81</v>
      </c>
      <c r="AE63">
        <f t="shared" si="19"/>
        <v>0.6466445575142471</v>
      </c>
      <c r="AF63">
        <f t="shared" si="20"/>
        <v>2.3724415770510965</v>
      </c>
      <c r="AG63">
        <f t="shared" si="21"/>
        <v>0.13871272831630785</v>
      </c>
      <c r="AI63">
        <v>2</v>
      </c>
      <c r="AL63" t="s">
        <v>43</v>
      </c>
      <c r="AM63">
        <v>1</v>
      </c>
      <c r="AN63">
        <v>2.6371524302987837E-2</v>
      </c>
      <c r="AO63">
        <v>2.6371524302987837E-2</v>
      </c>
      <c r="AP63">
        <v>1.3691806663944567E-2</v>
      </c>
      <c r="AQ63">
        <v>0.90694800273282772</v>
      </c>
    </row>
    <row r="64" spans="1:46" x14ac:dyDescent="0.25">
      <c r="A64" t="s">
        <v>11</v>
      </c>
      <c r="B64">
        <f t="shared" si="2"/>
        <v>1</v>
      </c>
      <c r="C64">
        <f t="shared" si="0"/>
        <v>7.9569673805956517E-2</v>
      </c>
      <c r="D64">
        <f t="shared" si="3"/>
        <v>3.0896178343949039</v>
      </c>
      <c r="E64">
        <f t="shared" si="4"/>
        <v>1.2312517384072363</v>
      </c>
      <c r="G64" t="s">
        <v>22</v>
      </c>
      <c r="H64">
        <f t="shared" si="1"/>
        <v>1</v>
      </c>
      <c r="I64">
        <f t="shared" si="5"/>
        <v>5.2749848181309164E-2</v>
      </c>
      <c r="J64">
        <f t="shared" si="6"/>
        <v>3.0196739130434782</v>
      </c>
      <c r="K64">
        <f t="shared" si="7"/>
        <v>1.080921845463138</v>
      </c>
      <c r="M64" t="s">
        <v>21</v>
      </c>
      <c r="N64">
        <f t="shared" si="8"/>
        <v>2</v>
      </c>
      <c r="O64">
        <f t="shared" si="9"/>
        <v>6.7604223162086438E-3</v>
      </c>
      <c r="P64">
        <f t="shared" si="10"/>
        <v>3.0106983073744438</v>
      </c>
      <c r="Q64">
        <f t="shared" si="11"/>
        <v>1.0623390008245435</v>
      </c>
      <c r="S64" t="s">
        <v>10</v>
      </c>
      <c r="T64">
        <f t="shared" si="12"/>
        <v>1</v>
      </c>
      <c r="U64">
        <f t="shared" si="13"/>
        <v>0.12567150999990373</v>
      </c>
      <c r="V64">
        <f t="shared" si="14"/>
        <v>3.1026704545454544</v>
      </c>
      <c r="W64">
        <f t="shared" si="15"/>
        <v>1.2603889495092973</v>
      </c>
      <c r="Y64">
        <v>2</v>
      </c>
      <c r="Z64">
        <f t="shared" si="16"/>
        <v>0.48383141268633689</v>
      </c>
      <c r="AA64">
        <f t="shared" si="17"/>
        <v>2.5960973826308673</v>
      </c>
      <c r="AB64">
        <f t="shared" si="18"/>
        <v>0.37957598488460537</v>
      </c>
      <c r="AD64">
        <v>11.02</v>
      </c>
      <c r="AE64">
        <f t="shared" si="19"/>
        <v>0.64576944753509946</v>
      </c>
      <c r="AF64">
        <f t="shared" si="20"/>
        <v>2.0797057661153024</v>
      </c>
      <c r="AG64">
        <f t="shared" si="21"/>
        <v>9.9412397966393961E-3</v>
      </c>
      <c r="AI64">
        <v>1.98</v>
      </c>
      <c r="AL64" t="s">
        <v>44</v>
      </c>
      <c r="AM64">
        <v>241</v>
      </c>
      <c r="AN64">
        <v>464.18544411355708</v>
      </c>
      <c r="AO64">
        <v>1.9260806809691164</v>
      </c>
    </row>
    <row r="65" spans="1:46" ht="15.75" thickBot="1" x14ac:dyDescent="0.3">
      <c r="A65" t="s">
        <v>11</v>
      </c>
      <c r="B65">
        <f t="shared" si="2"/>
        <v>1</v>
      </c>
      <c r="C65">
        <f t="shared" si="0"/>
        <v>8.2990959900265324E-2</v>
      </c>
      <c r="D65">
        <f t="shared" si="3"/>
        <v>3.0896178343949039</v>
      </c>
      <c r="E65">
        <f t="shared" si="4"/>
        <v>0.44941224796137819</v>
      </c>
      <c r="G65" t="s">
        <v>22</v>
      </c>
      <c r="H65">
        <f t="shared" si="1"/>
        <v>1</v>
      </c>
      <c r="I65">
        <f t="shared" si="5"/>
        <v>5.7036434441025526E-2</v>
      </c>
      <c r="J65">
        <f t="shared" si="6"/>
        <v>3.0196739130434782</v>
      </c>
      <c r="K65">
        <f t="shared" si="7"/>
        <v>0.54808271502835515</v>
      </c>
      <c r="M65" t="s">
        <v>21</v>
      </c>
      <c r="N65">
        <f t="shared" si="8"/>
        <v>2</v>
      </c>
      <c r="O65">
        <f t="shared" si="9"/>
        <v>9.8730866911638984E-3</v>
      </c>
      <c r="P65">
        <f t="shared" si="10"/>
        <v>3.0106983073744438</v>
      </c>
      <c r="Q65">
        <f t="shared" si="11"/>
        <v>0.56145302657152318</v>
      </c>
      <c r="S65" t="s">
        <v>10</v>
      </c>
      <c r="T65">
        <f t="shared" si="12"/>
        <v>1</v>
      </c>
      <c r="U65">
        <f t="shared" si="13"/>
        <v>0.12907425654401875</v>
      </c>
      <c r="V65">
        <f t="shared" si="14"/>
        <v>3.1026704545454544</v>
      </c>
      <c r="W65">
        <f t="shared" si="15"/>
        <v>0.43208213132747919</v>
      </c>
      <c r="Y65">
        <v>4</v>
      </c>
      <c r="Z65">
        <f t="shared" si="16"/>
        <v>0.48277327291846378</v>
      </c>
      <c r="AA65">
        <f t="shared" si="17"/>
        <v>4.0166489800510004</v>
      </c>
      <c r="AB65">
        <f t="shared" si="18"/>
        <v>6.5868698961218886E-2</v>
      </c>
      <c r="AD65">
        <v>18.29</v>
      </c>
      <c r="AE65">
        <f t="shared" si="19"/>
        <v>0.64454477630384921</v>
      </c>
      <c r="AF65">
        <f t="shared" si="20"/>
        <v>2.8424976462239844</v>
      </c>
      <c r="AG65">
        <f t="shared" si="21"/>
        <v>0.84181056918452857</v>
      </c>
      <c r="AI65">
        <v>3.76</v>
      </c>
      <c r="AL65" s="2" t="s">
        <v>45</v>
      </c>
      <c r="AM65" s="2">
        <v>242</v>
      </c>
      <c r="AN65" s="2">
        <v>464.21181563786007</v>
      </c>
      <c r="AO65" s="2"/>
      <c r="AP65" s="2"/>
      <c r="AQ65" s="2"/>
    </row>
    <row r="66" spans="1:46" ht="15.75" thickBot="1" x14ac:dyDescent="0.3">
      <c r="A66" t="s">
        <v>11</v>
      </c>
      <c r="B66">
        <f t="shared" si="2"/>
        <v>1</v>
      </c>
      <c r="C66">
        <f t="shared" ref="C66:C129" si="22">CORREL(B66:B308,AI66:AI308)</f>
        <v>8.0673093712779573E-2</v>
      </c>
      <c r="D66">
        <f t="shared" ref="D66:D129" si="23">$AM$28+($AM$29*B66)</f>
        <v>3.0896178343949039</v>
      </c>
      <c r="E66">
        <f t="shared" si="4"/>
        <v>0.2021561970059631</v>
      </c>
      <c r="G66" t="s">
        <v>8</v>
      </c>
      <c r="H66">
        <f t="shared" ref="H66:H129" si="24">IF(G66="Yes",1,0)</f>
        <v>0</v>
      </c>
      <c r="I66">
        <f t="shared" si="5"/>
        <v>5.3996793816526827E-2</v>
      </c>
      <c r="J66">
        <f t="shared" si="6"/>
        <v>2.9918543046357615</v>
      </c>
      <c r="K66">
        <f t="shared" si="7"/>
        <v>0.12380145169071519</v>
      </c>
      <c r="M66" t="s">
        <v>21</v>
      </c>
      <c r="N66">
        <f t="shared" si="8"/>
        <v>2</v>
      </c>
      <c r="O66">
        <f t="shared" si="9"/>
        <v>7.4170368857308516E-3</v>
      </c>
      <c r="P66">
        <f t="shared" si="10"/>
        <v>3.0106983073744438</v>
      </c>
      <c r="Q66">
        <f t="shared" si="11"/>
        <v>0.13741723509027751</v>
      </c>
      <c r="S66" t="s">
        <v>10</v>
      </c>
      <c r="T66">
        <f t="shared" si="12"/>
        <v>1</v>
      </c>
      <c r="U66">
        <f t="shared" si="13"/>
        <v>0.12697729203757449</v>
      </c>
      <c r="V66">
        <f t="shared" si="14"/>
        <v>3.1026704545454544</v>
      </c>
      <c r="W66">
        <f t="shared" si="15"/>
        <v>0.2140639495092973</v>
      </c>
      <c r="Y66">
        <v>3</v>
      </c>
      <c r="Z66">
        <f t="shared" si="16"/>
        <v>0.48150833256033582</v>
      </c>
      <c r="AA66">
        <f t="shared" si="17"/>
        <v>3.3063731813409341</v>
      </c>
      <c r="AB66">
        <f t="shared" si="18"/>
        <v>0.44405321681043719</v>
      </c>
      <c r="AD66">
        <v>17.59</v>
      </c>
      <c r="AE66">
        <f t="shared" si="19"/>
        <v>0.64569889475189202</v>
      </c>
      <c r="AF66">
        <f t="shared" si="20"/>
        <v>2.7690513854157208</v>
      </c>
      <c r="AG66">
        <f t="shared" si="21"/>
        <v>1.6654260077716889E-2</v>
      </c>
      <c r="AI66">
        <v>2.64</v>
      </c>
    </row>
    <row r="67" spans="1:46" x14ac:dyDescent="0.25">
      <c r="A67" t="s">
        <v>11</v>
      </c>
      <c r="B67">
        <f t="shared" ref="B67:B130" si="25">IF(A67="Male",1,0)</f>
        <v>1</v>
      </c>
      <c r="C67">
        <f t="shared" si="22"/>
        <v>8.1906649688919753E-2</v>
      </c>
      <c r="D67">
        <f t="shared" si="23"/>
        <v>3.0896178343949039</v>
      </c>
      <c r="E67">
        <f t="shared" ref="E67:E130" si="26">(AI67-D67)^2</f>
        <v>3.6460059231612405E-3</v>
      </c>
      <c r="G67" t="s">
        <v>8</v>
      </c>
      <c r="H67">
        <f t="shared" si="24"/>
        <v>0</v>
      </c>
      <c r="I67">
        <f t="shared" ref="I67:I130" si="27">CORREL(H67:H309,AI67:AI309)</f>
        <v>5.2874036756830264E-2</v>
      </c>
      <c r="J67">
        <f t="shared" ref="J67:J130" si="28">$AM$48+($AM$49*H67)</f>
        <v>2.9918543046357615</v>
      </c>
      <c r="K67">
        <f t="shared" ref="K67:K130" si="29">(AI67-J67)^2</f>
        <v>2.5010060962238491E-2</v>
      </c>
      <c r="M67" t="s">
        <v>21</v>
      </c>
      <c r="N67">
        <f t="shared" ref="N67:N130" si="30">IF(M67="Sun",1, IF(M67="Sat",2, IF(M67="Fri",3, IF(M67="Thu",4,0))))</f>
        <v>2</v>
      </c>
      <c r="O67">
        <f t="shared" ref="O67:O130" si="31">CORREL(N67:N309,AI67:AI309)</f>
        <v>8.4771689384230443E-3</v>
      </c>
      <c r="P67">
        <f t="shared" ref="P67:P130" si="32">$AM$68+($AM$69*N67)</f>
        <v>3.0106983073744438</v>
      </c>
      <c r="Q67">
        <f t="shared" ref="Q67:Q130" si="33">(AI67-P67)^2</f>
        <v>1.9404961568344922E-2</v>
      </c>
      <c r="S67" t="s">
        <v>10</v>
      </c>
      <c r="T67">
        <f t="shared" ref="T67:T130" si="34">IF(S67="Dinner",1,0)</f>
        <v>1</v>
      </c>
      <c r="U67">
        <f t="shared" ref="U67:U130" si="35">CORREL(T67:T309,AI67:AI309)</f>
        <v>0.12823299601581586</v>
      </c>
      <c r="V67">
        <f t="shared" ref="V67:V130" si="36">$AM$88+($AM$89*T67)</f>
        <v>3.1026704545454544</v>
      </c>
      <c r="W67">
        <f t="shared" ref="W67:W130" si="37">(AI67-V67)^2</f>
        <v>2.2400858729338872E-3</v>
      </c>
      <c r="Y67">
        <v>3</v>
      </c>
      <c r="Z67">
        <f t="shared" ref="Z67:Z130" si="38">CORREL(Y67:Y309,AI67:AI309)</f>
        <v>0.48253783129575317</v>
      </c>
      <c r="AA67">
        <f t="shared" ref="AA67:AA130" si="39">$AM$108+($AM$109*Y67)</f>
        <v>3.3063731813409341</v>
      </c>
      <c r="AB67">
        <f t="shared" ref="AB67:AB130" si="40">(AI67-AA67)^2</f>
        <v>2.4452571842684675E-2</v>
      </c>
      <c r="AD67">
        <v>20.079999999999998</v>
      </c>
      <c r="AE67">
        <f t="shared" ref="AE67:AE130" si="41">CORREL(AD67:AD309,AI67:AI309)</f>
        <v>0.6455841952050142</v>
      </c>
      <c r="AF67">
        <f t="shared" ref="AF67:AF130" si="42">$AM$128+($AM$129*AD67)</f>
        <v>3.0303102274336875</v>
      </c>
      <c r="AG67">
        <f t="shared" ref="AG67:AG130" si="43">(AI67-AF67)^2</f>
        <v>1.4325641656975592E-2</v>
      </c>
      <c r="AI67">
        <v>3.15</v>
      </c>
      <c r="AL67" s="8"/>
      <c r="AM67" s="8" t="s">
        <v>52</v>
      </c>
      <c r="AN67" s="3" t="s">
        <v>40</v>
      </c>
      <c r="AO67" s="3" t="s">
        <v>53</v>
      </c>
      <c r="AP67" s="3" t="s">
        <v>54</v>
      </c>
      <c r="AQ67" s="3" t="s">
        <v>55</v>
      </c>
      <c r="AR67" s="3" t="s">
        <v>56</v>
      </c>
      <c r="AS67" s="3" t="s">
        <v>57</v>
      </c>
      <c r="AT67" s="3" t="s">
        <v>58</v>
      </c>
    </row>
    <row r="68" spans="1:46" x14ac:dyDescent="0.25">
      <c r="A68" t="s">
        <v>7</v>
      </c>
      <c r="B68">
        <f t="shared" si="25"/>
        <v>0</v>
      </c>
      <c r="C68">
        <f t="shared" si="22"/>
        <v>8.147637705606367E-2</v>
      </c>
      <c r="D68">
        <f t="shared" si="23"/>
        <v>2.8431395348837198</v>
      </c>
      <c r="E68">
        <f t="shared" si="26"/>
        <v>0.13923311249323864</v>
      </c>
      <c r="G68" t="s">
        <v>8</v>
      </c>
      <c r="H68">
        <f t="shared" si="24"/>
        <v>0</v>
      </c>
      <c r="I68">
        <f t="shared" si="27"/>
        <v>5.3715094589379481E-2</v>
      </c>
      <c r="J68">
        <f t="shared" si="28"/>
        <v>2.9918543046357615</v>
      </c>
      <c r="K68">
        <f t="shared" si="29"/>
        <v>0.272331915266874</v>
      </c>
      <c r="M68" t="s">
        <v>21</v>
      </c>
      <c r="N68">
        <f t="shared" si="30"/>
        <v>2</v>
      </c>
      <c r="O68">
        <f t="shared" si="31"/>
        <v>7.9189110533013345E-3</v>
      </c>
      <c r="P68">
        <f t="shared" si="32"/>
        <v>3.0106983073744438</v>
      </c>
      <c r="Q68">
        <f t="shared" si="33"/>
        <v>0.29235465959758827</v>
      </c>
      <c r="S68" t="s">
        <v>10</v>
      </c>
      <c r="T68">
        <f t="shared" si="34"/>
        <v>1</v>
      </c>
      <c r="U68">
        <f t="shared" si="35"/>
        <v>0.12789738806254899</v>
      </c>
      <c r="V68">
        <f t="shared" si="36"/>
        <v>3.1026704545454544</v>
      </c>
      <c r="W68">
        <f t="shared" si="37"/>
        <v>0.40027190405475166</v>
      </c>
      <c r="Y68">
        <v>2</v>
      </c>
      <c r="Z68">
        <f t="shared" si="38"/>
        <v>0.48253142441247399</v>
      </c>
      <c r="AA68">
        <f t="shared" si="39"/>
        <v>2.5960973826308673</v>
      </c>
      <c r="AB68">
        <f t="shared" si="40"/>
        <v>1.5900549906355307E-2</v>
      </c>
      <c r="AD68">
        <v>16.45</v>
      </c>
      <c r="AE68">
        <f t="shared" si="41"/>
        <v>0.6455979199804277</v>
      </c>
      <c r="AF68">
        <f t="shared" si="42"/>
        <v>2.6494389035279768</v>
      </c>
      <c r="AG68">
        <f t="shared" si="43"/>
        <v>3.2198320099322511E-2</v>
      </c>
      <c r="AI68">
        <v>2.4700000000000002</v>
      </c>
      <c r="AL68" s="5" t="s">
        <v>46</v>
      </c>
      <c r="AM68" s="5">
        <v>2.9881319532739989</v>
      </c>
      <c r="AN68">
        <v>0.15088857949275378</v>
      </c>
      <c r="AO68">
        <v>19.80356607053551</v>
      </c>
      <c r="AP68">
        <v>1.8295150838654165E-52</v>
      </c>
      <c r="AQ68">
        <v>2.6909031475503982</v>
      </c>
      <c r="AR68">
        <v>3.2853607589975997</v>
      </c>
      <c r="AS68">
        <v>2.6909031475503982</v>
      </c>
      <c r="AT68">
        <v>3.2853607589975997</v>
      </c>
    </row>
    <row r="69" spans="1:46" ht="15.75" thickBot="1" x14ac:dyDescent="0.3">
      <c r="A69" t="s">
        <v>7</v>
      </c>
      <c r="B69">
        <f t="shared" si="25"/>
        <v>0</v>
      </c>
      <c r="C69">
        <f t="shared" si="22"/>
        <v>7.9378966887782829E-2</v>
      </c>
      <c r="D69">
        <f t="shared" si="23"/>
        <v>2.8431395348837198</v>
      </c>
      <c r="E69">
        <f t="shared" si="26"/>
        <v>3.397163345051375</v>
      </c>
      <c r="G69" t="s">
        <v>22</v>
      </c>
      <c r="H69">
        <f t="shared" si="24"/>
        <v>1</v>
      </c>
      <c r="I69">
        <f t="shared" si="27"/>
        <v>5.1913512888198732E-2</v>
      </c>
      <c r="J69">
        <f t="shared" si="28"/>
        <v>3.0196739130434782</v>
      </c>
      <c r="K69">
        <f t="shared" si="29"/>
        <v>4.0790827150283553</v>
      </c>
      <c r="M69" t="s">
        <v>21</v>
      </c>
      <c r="N69">
        <f t="shared" si="30"/>
        <v>2</v>
      </c>
      <c r="O69">
        <f t="shared" si="31"/>
        <v>9.5496485788390661E-3</v>
      </c>
      <c r="P69">
        <f t="shared" si="32"/>
        <v>3.0106983073744438</v>
      </c>
      <c r="Q69">
        <f t="shared" si="33"/>
        <v>4.042907683278453</v>
      </c>
      <c r="S69" t="s">
        <v>10</v>
      </c>
      <c r="T69">
        <f t="shared" si="34"/>
        <v>1</v>
      </c>
      <c r="U69">
        <f t="shared" si="35"/>
        <v>0.12974164421528936</v>
      </c>
      <c r="V69">
        <f t="shared" si="36"/>
        <v>3.1026704545454544</v>
      </c>
      <c r="W69">
        <f t="shared" si="37"/>
        <v>4.4212230404183881</v>
      </c>
      <c r="Y69">
        <v>1</v>
      </c>
      <c r="Z69">
        <f t="shared" si="38"/>
        <v>0.48202181398401356</v>
      </c>
      <c r="AA69">
        <f t="shared" si="39"/>
        <v>1.885821583920801</v>
      </c>
      <c r="AB69">
        <f t="shared" si="40"/>
        <v>0.78467987853995669</v>
      </c>
      <c r="AD69">
        <v>3.07</v>
      </c>
      <c r="AE69">
        <f t="shared" si="41"/>
        <v>0.64533446038141995</v>
      </c>
      <c r="AF69">
        <f t="shared" si="42"/>
        <v>1.2455660897928778</v>
      </c>
      <c r="AG69">
        <f t="shared" si="43"/>
        <v>6.0302704456163696E-2</v>
      </c>
      <c r="AI69">
        <v>1</v>
      </c>
      <c r="AL69" s="6" t="s">
        <v>28</v>
      </c>
      <c r="AM69" s="6">
        <v>1.1283177050222443E-2</v>
      </c>
      <c r="AN69" s="2">
        <v>9.642752589498689E-2</v>
      </c>
      <c r="AO69" s="2">
        <v>0.1170119936760613</v>
      </c>
      <c r="AP69" s="2">
        <v>0.90694800273248255</v>
      </c>
      <c r="AQ69" s="2">
        <v>-0.17866518389928834</v>
      </c>
      <c r="AR69" s="2">
        <v>0.20123153799973323</v>
      </c>
      <c r="AS69" s="2">
        <v>-0.17866518389928834</v>
      </c>
      <c r="AT69" s="2">
        <v>0.20123153799973323</v>
      </c>
    </row>
    <row r="70" spans="1:46" x14ac:dyDescent="0.25">
      <c r="A70" t="s">
        <v>11</v>
      </c>
      <c r="B70">
        <f t="shared" si="25"/>
        <v>1</v>
      </c>
      <c r="C70">
        <f t="shared" si="22"/>
        <v>7.0252827339930213E-2</v>
      </c>
      <c r="D70">
        <f t="shared" si="23"/>
        <v>3.0896178343949039</v>
      </c>
      <c r="E70">
        <f t="shared" si="26"/>
        <v>1.1655746683435426</v>
      </c>
      <c r="G70" t="s">
        <v>8</v>
      </c>
      <c r="H70">
        <f t="shared" si="24"/>
        <v>0</v>
      </c>
      <c r="I70">
        <f t="shared" si="27"/>
        <v>6.0597696385366585E-2</v>
      </c>
      <c r="J70">
        <f t="shared" si="28"/>
        <v>2.9918543046357615</v>
      </c>
      <c r="K70">
        <f t="shared" si="29"/>
        <v>0.96403787553177522</v>
      </c>
      <c r="M70" t="s">
        <v>21</v>
      </c>
      <c r="N70">
        <f t="shared" si="30"/>
        <v>2</v>
      </c>
      <c r="O70">
        <f t="shared" si="31"/>
        <v>1.6073316063882664E-2</v>
      </c>
      <c r="P70">
        <f t="shared" si="32"/>
        <v>3.0106983073744438</v>
      </c>
      <c r="Q70">
        <f t="shared" si="33"/>
        <v>1.0013971023820771</v>
      </c>
      <c r="S70" t="s">
        <v>10</v>
      </c>
      <c r="T70">
        <f t="shared" si="34"/>
        <v>1</v>
      </c>
      <c r="U70">
        <f t="shared" si="35"/>
        <v>0.13700455841520942</v>
      </c>
      <c r="V70">
        <f t="shared" si="36"/>
        <v>3.1026704545454544</v>
      </c>
      <c r="W70">
        <f t="shared" si="37"/>
        <v>1.1939287222365704</v>
      </c>
      <c r="Y70">
        <v>2</v>
      </c>
      <c r="Z70">
        <f t="shared" si="38"/>
        <v>0.47560158956667109</v>
      </c>
      <c r="AA70">
        <f t="shared" si="39"/>
        <v>2.5960973826308673</v>
      </c>
      <c r="AB70">
        <f t="shared" si="40"/>
        <v>0.34351014192675355</v>
      </c>
      <c r="AD70">
        <v>20.23</v>
      </c>
      <c r="AE70">
        <f t="shared" si="41"/>
        <v>0.64045235143140533</v>
      </c>
      <c r="AF70">
        <f t="shared" si="42"/>
        <v>3.0460487118926016</v>
      </c>
      <c r="AG70">
        <f t="shared" si="43"/>
        <v>1.0733969334143194</v>
      </c>
      <c r="AI70">
        <v>2.0099999999999998</v>
      </c>
    </row>
    <row r="71" spans="1:46" x14ac:dyDescent="0.25">
      <c r="A71" t="s">
        <v>11</v>
      </c>
      <c r="B71">
        <f t="shared" si="25"/>
        <v>1</v>
      </c>
      <c r="C71">
        <f t="shared" si="22"/>
        <v>7.3698385871749414E-2</v>
      </c>
      <c r="D71">
        <f t="shared" si="23"/>
        <v>3.0896178343949039</v>
      </c>
      <c r="E71">
        <f t="shared" si="26"/>
        <v>0.99923581484035784</v>
      </c>
      <c r="G71" t="s">
        <v>22</v>
      </c>
      <c r="H71">
        <f t="shared" si="24"/>
        <v>1</v>
      </c>
      <c r="I71">
        <f t="shared" si="27"/>
        <v>5.6968409019519398E-2</v>
      </c>
      <c r="J71">
        <f t="shared" si="28"/>
        <v>3.0196739130434782</v>
      </c>
      <c r="K71">
        <f t="shared" si="29"/>
        <v>0.86429358459357297</v>
      </c>
      <c r="M71" t="s">
        <v>21</v>
      </c>
      <c r="N71">
        <f t="shared" si="30"/>
        <v>2</v>
      </c>
      <c r="O71">
        <f t="shared" si="31"/>
        <v>1.9339923367438661E-2</v>
      </c>
      <c r="P71">
        <f t="shared" si="32"/>
        <v>3.0106983073744438</v>
      </c>
      <c r="Q71">
        <f t="shared" si="33"/>
        <v>0.84768537320216597</v>
      </c>
      <c r="S71" t="s">
        <v>10</v>
      </c>
      <c r="T71">
        <f t="shared" si="34"/>
        <v>1</v>
      </c>
      <c r="U71">
        <f t="shared" si="35"/>
        <v>0.14057856648870087</v>
      </c>
      <c r="V71">
        <f t="shared" si="36"/>
        <v>3.1026704545454544</v>
      </c>
      <c r="W71">
        <f t="shared" si="37"/>
        <v>1.0255014495092976</v>
      </c>
      <c r="Y71">
        <v>2</v>
      </c>
      <c r="Z71">
        <f t="shared" si="38"/>
        <v>0.4745055649014901</v>
      </c>
      <c r="AA71">
        <f t="shared" si="39"/>
        <v>2.5960973826308673</v>
      </c>
      <c r="AB71">
        <f t="shared" si="40"/>
        <v>0.25613456070581464</v>
      </c>
      <c r="AD71">
        <v>15.01</v>
      </c>
      <c r="AE71">
        <f t="shared" si="41"/>
        <v>0.64144477165785374</v>
      </c>
      <c r="AF71">
        <f t="shared" si="42"/>
        <v>2.4983494527224055</v>
      </c>
      <c r="AG71">
        <f t="shared" si="43"/>
        <v>0.16674927553868821</v>
      </c>
      <c r="AI71">
        <v>2.09</v>
      </c>
      <c r="AL71" s="7" t="s">
        <v>61</v>
      </c>
    </row>
    <row r="72" spans="1:46" x14ac:dyDescent="0.25">
      <c r="A72" t="s">
        <v>11</v>
      </c>
      <c r="B72">
        <f t="shared" si="25"/>
        <v>1</v>
      </c>
      <c r="C72">
        <f t="shared" si="22"/>
        <v>7.6923213080297037E-2</v>
      </c>
      <c r="D72">
        <f t="shared" si="23"/>
        <v>3.0896178343949039</v>
      </c>
      <c r="E72">
        <f t="shared" si="26"/>
        <v>1.2535440950951344</v>
      </c>
      <c r="G72" t="s">
        <v>8</v>
      </c>
      <c r="H72">
        <f t="shared" si="24"/>
        <v>0</v>
      </c>
      <c r="I72">
        <f t="shared" si="27"/>
        <v>6.0996859509335172E-2</v>
      </c>
      <c r="J72">
        <f t="shared" si="28"/>
        <v>2.9918543046357615</v>
      </c>
      <c r="K72">
        <f t="shared" si="29"/>
        <v>1.0441862199026357</v>
      </c>
      <c r="M72" t="s">
        <v>21</v>
      </c>
      <c r="N72">
        <f t="shared" si="30"/>
        <v>2</v>
      </c>
      <c r="O72">
        <f t="shared" si="31"/>
        <v>2.2394657716183597E-2</v>
      </c>
      <c r="P72">
        <f t="shared" si="32"/>
        <v>3.0106983073744438</v>
      </c>
      <c r="Q72">
        <f t="shared" si="33"/>
        <v>1.0830529669720323</v>
      </c>
      <c r="S72" t="s">
        <v>10</v>
      </c>
      <c r="T72">
        <f t="shared" si="34"/>
        <v>1</v>
      </c>
      <c r="U72">
        <f t="shared" si="35"/>
        <v>0.14392525222511232</v>
      </c>
      <c r="V72">
        <f t="shared" si="36"/>
        <v>3.1026704545454544</v>
      </c>
      <c r="W72">
        <f t="shared" si="37"/>
        <v>1.2829423586002064</v>
      </c>
      <c r="Y72">
        <v>2</v>
      </c>
      <c r="Z72">
        <f t="shared" si="38"/>
        <v>0.47346642915743481</v>
      </c>
      <c r="AA72">
        <f t="shared" si="39"/>
        <v>2.5960973826308673</v>
      </c>
      <c r="AB72">
        <f t="shared" si="40"/>
        <v>0.3919979325372227</v>
      </c>
      <c r="AD72">
        <v>12.02</v>
      </c>
      <c r="AE72">
        <f t="shared" si="41"/>
        <v>0.64075106917659974</v>
      </c>
      <c r="AF72">
        <f t="shared" si="42"/>
        <v>2.1846289958413934</v>
      </c>
      <c r="AG72">
        <f t="shared" si="43"/>
        <v>4.6065605855884859E-2</v>
      </c>
      <c r="AI72">
        <v>1.97</v>
      </c>
      <c r="AL72" t="s">
        <v>35</v>
      </c>
    </row>
    <row r="73" spans="1:46" ht="15.75" thickBot="1" x14ac:dyDescent="0.3">
      <c r="A73" t="s">
        <v>7</v>
      </c>
      <c r="B73">
        <f t="shared" si="25"/>
        <v>0</v>
      </c>
      <c r="C73">
        <f t="shared" si="22"/>
        <v>8.063659897868794E-2</v>
      </c>
      <c r="D73">
        <f t="shared" si="23"/>
        <v>2.8431395348837198</v>
      </c>
      <c r="E73">
        <f t="shared" si="26"/>
        <v>2.4605205516495744E-2</v>
      </c>
      <c r="G73" t="s">
        <v>8</v>
      </c>
      <c r="H73">
        <f t="shared" si="24"/>
        <v>0</v>
      </c>
      <c r="I73">
        <f t="shared" si="27"/>
        <v>5.7144613077273643E-2</v>
      </c>
      <c r="J73">
        <f t="shared" si="28"/>
        <v>2.9918543046357615</v>
      </c>
      <c r="K73">
        <f t="shared" si="29"/>
        <v>6.6352352966976276E-5</v>
      </c>
      <c r="M73" t="s">
        <v>21</v>
      </c>
      <c r="N73">
        <f t="shared" si="30"/>
        <v>2</v>
      </c>
      <c r="O73">
        <f t="shared" si="31"/>
        <v>2.5916037237025791E-2</v>
      </c>
      <c r="P73">
        <f t="shared" si="32"/>
        <v>3.0106983073744438</v>
      </c>
      <c r="Q73">
        <f t="shared" si="33"/>
        <v>1.1445378067807799E-4</v>
      </c>
      <c r="S73" t="s">
        <v>10</v>
      </c>
      <c r="T73">
        <f t="shared" si="34"/>
        <v>1</v>
      </c>
      <c r="U73">
        <f t="shared" si="35"/>
        <v>0.14777507980572319</v>
      </c>
      <c r="V73">
        <f t="shared" si="36"/>
        <v>3.1026704545454544</v>
      </c>
      <c r="W73">
        <f t="shared" si="37"/>
        <v>1.0541222236570223E-2</v>
      </c>
      <c r="Y73">
        <v>3</v>
      </c>
      <c r="Z73">
        <f t="shared" si="38"/>
        <v>0.47230149564323287</v>
      </c>
      <c r="AA73">
        <f t="shared" si="39"/>
        <v>3.3063731813409341</v>
      </c>
      <c r="AB73">
        <f t="shared" si="40"/>
        <v>9.3864526244964858E-2</v>
      </c>
      <c r="AD73">
        <v>17.07</v>
      </c>
      <c r="AE73">
        <f t="shared" si="41"/>
        <v>0.63947457126782259</v>
      </c>
      <c r="AF73">
        <f t="shared" si="42"/>
        <v>2.7144913059581537</v>
      </c>
      <c r="AG73">
        <f t="shared" si="43"/>
        <v>8.151521437348061E-2</v>
      </c>
      <c r="AI73">
        <v>3</v>
      </c>
    </row>
    <row r="74" spans="1:46" x14ac:dyDescent="0.25">
      <c r="A74" t="s">
        <v>7</v>
      </c>
      <c r="B74">
        <f t="shared" si="25"/>
        <v>0</v>
      </c>
      <c r="C74">
        <f t="shared" si="22"/>
        <v>8.0987342359088416E-2</v>
      </c>
      <c r="D74">
        <f t="shared" si="23"/>
        <v>2.8431395348837198</v>
      </c>
      <c r="E74">
        <f t="shared" si="26"/>
        <v>8.8126135749054257E-2</v>
      </c>
      <c r="G74" t="s">
        <v>22</v>
      </c>
      <c r="H74">
        <f t="shared" si="24"/>
        <v>1</v>
      </c>
      <c r="I74">
        <f t="shared" si="27"/>
        <v>5.7301953277224434E-2</v>
      </c>
      <c r="J74">
        <f t="shared" si="28"/>
        <v>3.0196739130434782</v>
      </c>
      <c r="K74">
        <f t="shared" si="29"/>
        <v>1.4478367202268473E-2</v>
      </c>
      <c r="M74" t="s">
        <v>21</v>
      </c>
      <c r="N74">
        <f t="shared" si="30"/>
        <v>2</v>
      </c>
      <c r="O74">
        <f t="shared" si="31"/>
        <v>2.596923268175394E-2</v>
      </c>
      <c r="P74">
        <f t="shared" si="32"/>
        <v>3.0106983073744438</v>
      </c>
      <c r="Q74">
        <f t="shared" si="33"/>
        <v>1.6718927715833855E-2</v>
      </c>
      <c r="S74" t="s">
        <v>10</v>
      </c>
      <c r="T74">
        <f t="shared" si="34"/>
        <v>1</v>
      </c>
      <c r="U74">
        <f t="shared" si="35"/>
        <v>0.14805387686898483</v>
      </c>
      <c r="V74">
        <f t="shared" si="36"/>
        <v>3.1026704545454544</v>
      </c>
      <c r="W74">
        <f t="shared" si="37"/>
        <v>1.3934949638429934E-3</v>
      </c>
      <c r="Y74">
        <v>2</v>
      </c>
      <c r="Z74">
        <f t="shared" si="38"/>
        <v>0.47260012038276611</v>
      </c>
      <c r="AA74">
        <f t="shared" si="39"/>
        <v>2.5960973826308673</v>
      </c>
      <c r="AB74">
        <f t="shared" si="40"/>
        <v>0.29583005718099331</v>
      </c>
      <c r="AD74">
        <v>26.86</v>
      </c>
      <c r="AE74">
        <f t="shared" si="41"/>
        <v>0.63966754949321702</v>
      </c>
      <c r="AF74">
        <f t="shared" si="42"/>
        <v>3.7416897249765855</v>
      </c>
      <c r="AG74">
        <f t="shared" si="43"/>
        <v>0.36203052514239892</v>
      </c>
      <c r="AI74">
        <v>3.14</v>
      </c>
      <c r="AL74" s="4" t="s">
        <v>36</v>
      </c>
      <c r="AM74" s="4"/>
    </row>
    <row r="75" spans="1:46" x14ac:dyDescent="0.25">
      <c r="A75" t="s">
        <v>7</v>
      </c>
      <c r="B75">
        <f t="shared" si="25"/>
        <v>0</v>
      </c>
      <c r="C75">
        <f t="shared" si="22"/>
        <v>8.2066773007600902E-2</v>
      </c>
      <c r="D75">
        <f t="shared" si="23"/>
        <v>2.8431395348837198</v>
      </c>
      <c r="E75">
        <f t="shared" si="26"/>
        <v>4.6520470659816162</v>
      </c>
      <c r="G75" t="s">
        <v>22</v>
      </c>
      <c r="H75">
        <f t="shared" si="24"/>
        <v>1</v>
      </c>
      <c r="I75">
        <f t="shared" si="27"/>
        <v>5.6889451498432352E-2</v>
      </c>
      <c r="J75">
        <f t="shared" si="28"/>
        <v>3.0196739130434782</v>
      </c>
      <c r="K75">
        <f t="shared" si="29"/>
        <v>3.9216914106805296</v>
      </c>
      <c r="M75" t="s">
        <v>21</v>
      </c>
      <c r="N75">
        <f t="shared" si="30"/>
        <v>2</v>
      </c>
      <c r="O75">
        <f t="shared" si="31"/>
        <v>2.5546189725887347E-2</v>
      </c>
      <c r="P75">
        <f t="shared" si="32"/>
        <v>3.0106983073744438</v>
      </c>
      <c r="Q75">
        <f t="shared" si="33"/>
        <v>3.9573212242829028</v>
      </c>
      <c r="S75" t="s">
        <v>10</v>
      </c>
      <c r="T75">
        <f t="shared" si="34"/>
        <v>1</v>
      </c>
      <c r="U75">
        <f t="shared" si="35"/>
        <v>0.14787503438162031</v>
      </c>
      <c r="V75">
        <f t="shared" si="36"/>
        <v>3.1026704545454544</v>
      </c>
      <c r="W75">
        <f t="shared" si="37"/>
        <v>3.5998594040547527</v>
      </c>
      <c r="Y75">
        <v>2</v>
      </c>
      <c r="Z75">
        <f t="shared" si="38"/>
        <v>0.47333561292719534</v>
      </c>
      <c r="AA75">
        <f t="shared" si="39"/>
        <v>2.5960973826308673</v>
      </c>
      <c r="AB75">
        <f t="shared" si="40"/>
        <v>5.7787477937941665</v>
      </c>
      <c r="AD75">
        <v>25.28</v>
      </c>
      <c r="AE75">
        <f t="shared" si="41"/>
        <v>0.64027185029170597</v>
      </c>
      <c r="AF75">
        <f t="shared" si="42"/>
        <v>3.575911022009362</v>
      </c>
      <c r="AG75">
        <f t="shared" si="43"/>
        <v>2.02802941723442</v>
      </c>
      <c r="AI75">
        <v>5</v>
      </c>
      <c r="AL75" t="s">
        <v>37</v>
      </c>
      <c r="AM75">
        <v>0.11759639027105892</v>
      </c>
    </row>
    <row r="76" spans="1:46" x14ac:dyDescent="0.25">
      <c r="A76" t="s">
        <v>7</v>
      </c>
      <c r="B76">
        <f t="shared" si="25"/>
        <v>0</v>
      </c>
      <c r="C76">
        <f t="shared" si="22"/>
        <v>9.3348092262109786E-2</v>
      </c>
      <c r="D76">
        <f t="shared" si="23"/>
        <v>2.8431395348837198</v>
      </c>
      <c r="E76">
        <f t="shared" si="26"/>
        <v>0.41362846133044728</v>
      </c>
      <c r="G76" t="s">
        <v>8</v>
      </c>
      <c r="H76">
        <f t="shared" si="24"/>
        <v>0</v>
      </c>
      <c r="I76">
        <f t="shared" si="27"/>
        <v>4.8812019654709056E-2</v>
      </c>
      <c r="J76">
        <f t="shared" si="28"/>
        <v>2.9918543046357615</v>
      </c>
      <c r="K76">
        <f t="shared" si="29"/>
        <v>0.6270332397701851</v>
      </c>
      <c r="M76" t="s">
        <v>21</v>
      </c>
      <c r="N76">
        <f t="shared" si="30"/>
        <v>2</v>
      </c>
      <c r="O76">
        <f t="shared" si="31"/>
        <v>1.8826151529235342E-2</v>
      </c>
      <c r="P76">
        <f t="shared" si="32"/>
        <v>3.0106983073744438</v>
      </c>
      <c r="Q76">
        <f t="shared" si="33"/>
        <v>0.65723174557978781</v>
      </c>
      <c r="S76" t="s">
        <v>10</v>
      </c>
      <c r="T76">
        <f t="shared" si="34"/>
        <v>1</v>
      </c>
      <c r="U76">
        <f t="shared" si="35"/>
        <v>0.14227414069101288</v>
      </c>
      <c r="V76">
        <f t="shared" si="36"/>
        <v>3.1026704545454544</v>
      </c>
      <c r="W76">
        <f t="shared" si="37"/>
        <v>0.81481394950929698</v>
      </c>
      <c r="Y76">
        <v>2</v>
      </c>
      <c r="Z76">
        <f t="shared" si="38"/>
        <v>0.48109881344087529</v>
      </c>
      <c r="AA76">
        <f t="shared" si="39"/>
        <v>2.5960973826308673</v>
      </c>
      <c r="AB76">
        <f t="shared" si="40"/>
        <v>0.15689313652702355</v>
      </c>
      <c r="AD76">
        <v>14.73</v>
      </c>
      <c r="AE76">
        <f t="shared" si="41"/>
        <v>0.63992560592317593</v>
      </c>
      <c r="AF76">
        <f t="shared" si="42"/>
        <v>2.4689709483991003</v>
      </c>
      <c r="AG76">
        <f t="shared" si="43"/>
        <v>7.2345371082711357E-2</v>
      </c>
      <c r="AI76">
        <v>2.2000000000000002</v>
      </c>
      <c r="AL76" t="s">
        <v>38</v>
      </c>
      <c r="AM76">
        <v>1.3828911004783203E-2</v>
      </c>
    </row>
    <row r="77" spans="1:46" x14ac:dyDescent="0.25">
      <c r="A77" t="s">
        <v>11</v>
      </c>
      <c r="B77">
        <f t="shared" si="25"/>
        <v>1</v>
      </c>
      <c r="C77">
        <f t="shared" si="22"/>
        <v>8.9718087761715984E-2</v>
      </c>
      <c r="D77">
        <f t="shared" si="23"/>
        <v>3.0896178343949039</v>
      </c>
      <c r="E77">
        <f t="shared" si="26"/>
        <v>3.3841937766237962</v>
      </c>
      <c r="G77" t="s">
        <v>8</v>
      </c>
      <c r="H77">
        <f t="shared" si="24"/>
        <v>0</v>
      </c>
      <c r="I77">
        <f t="shared" si="27"/>
        <v>4.5773155442155537E-2</v>
      </c>
      <c r="J77">
        <f t="shared" si="28"/>
        <v>2.9918543046357615</v>
      </c>
      <c r="K77">
        <f t="shared" si="29"/>
        <v>3.0340564185781322</v>
      </c>
      <c r="M77" t="s">
        <v>21</v>
      </c>
      <c r="N77">
        <f t="shared" si="30"/>
        <v>2</v>
      </c>
      <c r="O77">
        <f t="shared" si="31"/>
        <v>2.1634148975204662E-2</v>
      </c>
      <c r="P77">
        <f t="shared" si="32"/>
        <v>3.0106983073744438</v>
      </c>
      <c r="Q77">
        <f t="shared" si="33"/>
        <v>3.1000585295912311</v>
      </c>
      <c r="S77" t="s">
        <v>10</v>
      </c>
      <c r="T77">
        <f t="shared" si="34"/>
        <v>1</v>
      </c>
      <c r="U77">
        <f t="shared" si="35"/>
        <v>0.1453710805432033</v>
      </c>
      <c r="V77">
        <f t="shared" si="36"/>
        <v>3.1026704545454544</v>
      </c>
      <c r="W77">
        <f t="shared" si="37"/>
        <v>3.4323878131456609</v>
      </c>
      <c r="Y77">
        <v>2</v>
      </c>
      <c r="Z77">
        <f t="shared" si="38"/>
        <v>0.48016042760153244</v>
      </c>
      <c r="AA77">
        <f t="shared" si="39"/>
        <v>2.5960973826308673</v>
      </c>
      <c r="AB77">
        <f t="shared" si="40"/>
        <v>1.8119781635256715</v>
      </c>
      <c r="AD77">
        <v>10.51</v>
      </c>
      <c r="AE77">
        <f t="shared" si="41"/>
        <v>0.6392514140055533</v>
      </c>
      <c r="AF77">
        <f t="shared" si="42"/>
        <v>2.0261949189549959</v>
      </c>
      <c r="AG77">
        <f t="shared" si="43"/>
        <v>0.60247855221155266</v>
      </c>
      <c r="AI77">
        <v>1.25</v>
      </c>
      <c r="AL77" t="s">
        <v>39</v>
      </c>
      <c r="AM77">
        <v>9.7369147848860374E-3</v>
      </c>
    </row>
    <row r="78" spans="1:46" x14ac:dyDescent="0.25">
      <c r="A78" t="s">
        <v>11</v>
      </c>
      <c r="B78">
        <f t="shared" si="25"/>
        <v>1</v>
      </c>
      <c r="C78">
        <f t="shared" si="22"/>
        <v>9.6162951410205311E-2</v>
      </c>
      <c r="D78">
        <f t="shared" si="23"/>
        <v>3.0896178343949039</v>
      </c>
      <c r="E78">
        <f t="shared" si="26"/>
        <v>9.2502738447794994E-5</v>
      </c>
      <c r="G78" t="s">
        <v>22</v>
      </c>
      <c r="H78">
        <f t="shared" si="24"/>
        <v>1</v>
      </c>
      <c r="I78">
        <f t="shared" si="27"/>
        <v>3.8892579852361234E-2</v>
      </c>
      <c r="J78">
        <f t="shared" si="28"/>
        <v>3.0196739130434782</v>
      </c>
      <c r="K78">
        <f t="shared" si="29"/>
        <v>3.6392367674858372E-3</v>
      </c>
      <c r="M78" t="s">
        <v>21</v>
      </c>
      <c r="N78">
        <f t="shared" si="30"/>
        <v>2</v>
      </c>
      <c r="O78">
        <f t="shared" si="31"/>
        <v>2.7940364189740437E-2</v>
      </c>
      <c r="P78">
        <f t="shared" si="32"/>
        <v>3.0106983073744438</v>
      </c>
      <c r="Q78">
        <f t="shared" si="33"/>
        <v>4.8027246007670841E-3</v>
      </c>
      <c r="S78" t="s">
        <v>10</v>
      </c>
      <c r="T78">
        <f t="shared" si="34"/>
        <v>1</v>
      </c>
      <c r="U78">
        <f t="shared" si="35"/>
        <v>0.15233696113306347</v>
      </c>
      <c r="V78">
        <f t="shared" si="36"/>
        <v>3.1026704545454544</v>
      </c>
      <c r="W78">
        <f t="shared" si="37"/>
        <v>5.1394950929751202E-4</v>
      </c>
      <c r="Y78">
        <v>2</v>
      </c>
      <c r="Z78">
        <f t="shared" si="38"/>
        <v>0.4787238258965586</v>
      </c>
      <c r="AA78">
        <f t="shared" si="39"/>
        <v>2.5960973826308673</v>
      </c>
      <c r="AB78">
        <f t="shared" si="40"/>
        <v>0.23416174309669729</v>
      </c>
      <c r="AD78">
        <v>17.920000000000002</v>
      </c>
      <c r="AE78">
        <f t="shared" si="41"/>
        <v>0.6366128050824027</v>
      </c>
      <c r="AF78">
        <f t="shared" si="42"/>
        <v>2.8036760512253309</v>
      </c>
      <c r="AG78">
        <f t="shared" si="43"/>
        <v>7.6354924666425975E-2</v>
      </c>
      <c r="AI78">
        <v>3.08</v>
      </c>
      <c r="AL78" t="s">
        <v>40</v>
      </c>
      <c r="AM78">
        <v>1.3782427198507972</v>
      </c>
    </row>
    <row r="79" spans="1:46" ht="15.75" thickBot="1" x14ac:dyDescent="0.3">
      <c r="A79" t="s">
        <v>11</v>
      </c>
      <c r="B79">
        <f t="shared" si="25"/>
        <v>1</v>
      </c>
      <c r="C79">
        <f t="shared" si="22"/>
        <v>9.6088176743587661E-2</v>
      </c>
      <c r="D79">
        <f t="shared" si="23"/>
        <v>3.0896178343949039</v>
      </c>
      <c r="E79">
        <f t="shared" si="26"/>
        <v>0.82879568745182464</v>
      </c>
      <c r="G79" t="s">
        <v>8</v>
      </c>
      <c r="H79">
        <f t="shared" si="24"/>
        <v>0</v>
      </c>
      <c r="I79">
        <f t="shared" si="27"/>
        <v>3.8681982090929191E-2</v>
      </c>
      <c r="J79">
        <f t="shared" si="28"/>
        <v>2.9918543046357615</v>
      </c>
      <c r="K79">
        <f t="shared" si="29"/>
        <v>1.0163577430814439</v>
      </c>
      <c r="M79" t="s">
        <v>23</v>
      </c>
      <c r="N79">
        <f t="shared" si="30"/>
        <v>0</v>
      </c>
      <c r="O79">
        <f t="shared" si="31"/>
        <v>2.772605775226002E-2</v>
      </c>
      <c r="P79">
        <f t="shared" si="32"/>
        <v>2.9881319532739989</v>
      </c>
      <c r="Q79">
        <f t="shared" si="33"/>
        <v>1.0238769439850928</v>
      </c>
      <c r="S79" t="s">
        <v>24</v>
      </c>
      <c r="T79">
        <f t="shared" si="34"/>
        <v>0</v>
      </c>
      <c r="U79">
        <f t="shared" si="35"/>
        <v>0.15237928990995273</v>
      </c>
      <c r="V79">
        <f t="shared" si="36"/>
        <v>2.7389552238805979</v>
      </c>
      <c r="W79">
        <f t="shared" si="37"/>
        <v>1.590233927378033</v>
      </c>
      <c r="Y79">
        <v>4</v>
      </c>
      <c r="Z79">
        <f t="shared" si="38"/>
        <v>0.47934501694618531</v>
      </c>
      <c r="AA79">
        <f t="shared" si="39"/>
        <v>4.0166489800510004</v>
      </c>
      <c r="AB79">
        <f t="shared" si="40"/>
        <v>2.7718853673860765E-4</v>
      </c>
      <c r="AD79">
        <v>27.2</v>
      </c>
      <c r="AE79">
        <f t="shared" si="41"/>
        <v>0.63679739935921564</v>
      </c>
      <c r="AF79">
        <f t="shared" si="42"/>
        <v>3.7773636230834566</v>
      </c>
      <c r="AG79">
        <f t="shared" si="43"/>
        <v>4.9566956326525163E-2</v>
      </c>
      <c r="AI79">
        <v>4</v>
      </c>
      <c r="AL79" s="2" t="s">
        <v>41</v>
      </c>
      <c r="AM79" s="2">
        <v>243</v>
      </c>
    </row>
    <row r="80" spans="1:46" x14ac:dyDescent="0.25">
      <c r="A80" t="s">
        <v>11</v>
      </c>
      <c r="B80">
        <f t="shared" si="25"/>
        <v>1</v>
      </c>
      <c r="C80">
        <f t="shared" si="22"/>
        <v>9.3002639309900867E-2</v>
      </c>
      <c r="D80">
        <f t="shared" si="23"/>
        <v>3.0896178343949039</v>
      </c>
      <c r="E80">
        <f t="shared" si="26"/>
        <v>8.0313562416324188E-3</v>
      </c>
      <c r="G80" t="s">
        <v>8</v>
      </c>
      <c r="H80">
        <f t="shared" si="24"/>
        <v>0</v>
      </c>
      <c r="I80">
        <f t="shared" si="27"/>
        <v>4.3013740561036365E-2</v>
      </c>
      <c r="J80">
        <f t="shared" si="28"/>
        <v>2.9918543046357615</v>
      </c>
      <c r="K80">
        <f t="shared" si="29"/>
        <v>6.6352352966976276E-5</v>
      </c>
      <c r="M80" t="s">
        <v>23</v>
      </c>
      <c r="N80">
        <f t="shared" si="30"/>
        <v>0</v>
      </c>
      <c r="O80">
        <f t="shared" si="31"/>
        <v>3.2503969067901477E-2</v>
      </c>
      <c r="P80">
        <f t="shared" si="32"/>
        <v>2.9881319532739989</v>
      </c>
      <c r="Q80">
        <f t="shared" si="33"/>
        <v>1.4085053309054443E-4</v>
      </c>
      <c r="S80" t="s">
        <v>24</v>
      </c>
      <c r="T80">
        <f t="shared" si="34"/>
        <v>0</v>
      </c>
      <c r="U80">
        <f t="shared" si="35"/>
        <v>0.15848487776579781</v>
      </c>
      <c r="V80">
        <f t="shared" si="36"/>
        <v>2.7389552238805979</v>
      </c>
      <c r="W80">
        <f t="shared" si="37"/>
        <v>6.8144375139228788E-2</v>
      </c>
      <c r="Y80">
        <v>2</v>
      </c>
      <c r="Z80">
        <f t="shared" si="38"/>
        <v>0.47694404753292807</v>
      </c>
      <c r="AA80">
        <f t="shared" si="39"/>
        <v>2.5960973826308673</v>
      </c>
      <c r="AB80">
        <f t="shared" si="40"/>
        <v>0.163137324317636</v>
      </c>
      <c r="AD80">
        <v>22.76</v>
      </c>
      <c r="AE80">
        <f t="shared" si="41"/>
        <v>0.63563047663508465</v>
      </c>
      <c r="AF80">
        <f t="shared" si="42"/>
        <v>3.3115044830996121</v>
      </c>
      <c r="AG80">
        <f t="shared" si="43"/>
        <v>9.703504299115652E-2</v>
      </c>
      <c r="AI80">
        <v>3</v>
      </c>
    </row>
    <row r="81" spans="1:46" ht="15.75" thickBot="1" x14ac:dyDescent="0.3">
      <c r="A81" t="s">
        <v>11</v>
      </c>
      <c r="B81">
        <f t="shared" si="25"/>
        <v>1</v>
      </c>
      <c r="C81">
        <f t="shared" si="22"/>
        <v>9.3175981430060298E-2</v>
      </c>
      <c r="D81">
        <f t="shared" si="23"/>
        <v>3.0896178343949039</v>
      </c>
      <c r="E81">
        <f t="shared" si="26"/>
        <v>0.1441097001906767</v>
      </c>
      <c r="G81" t="s">
        <v>8</v>
      </c>
      <c r="H81">
        <f t="shared" si="24"/>
        <v>0</v>
      </c>
      <c r="I81">
        <f t="shared" si="27"/>
        <v>4.3154794024070436E-2</v>
      </c>
      <c r="J81">
        <f t="shared" si="28"/>
        <v>2.9918543046357615</v>
      </c>
      <c r="K81">
        <f t="shared" si="29"/>
        <v>7.9441849041708673E-2</v>
      </c>
      <c r="M81" t="s">
        <v>23</v>
      </c>
      <c r="N81">
        <f t="shared" si="30"/>
        <v>0</v>
      </c>
      <c r="O81">
        <f t="shared" si="31"/>
        <v>3.2638883160289615E-2</v>
      </c>
      <c r="P81">
        <f t="shared" si="32"/>
        <v>2.9881319532739989</v>
      </c>
      <c r="Q81">
        <f t="shared" si="33"/>
        <v>7.7357383432009957E-2</v>
      </c>
      <c r="S81" t="s">
        <v>24</v>
      </c>
      <c r="T81">
        <f t="shared" si="34"/>
        <v>0</v>
      </c>
      <c r="U81">
        <f t="shared" si="35"/>
        <v>0.15923220418316236</v>
      </c>
      <c r="V81">
        <f t="shared" si="36"/>
        <v>2.7389552238805979</v>
      </c>
      <c r="W81">
        <f t="shared" si="37"/>
        <v>8.3840498997554702E-4</v>
      </c>
      <c r="Y81">
        <v>2</v>
      </c>
      <c r="Z81">
        <f t="shared" si="38"/>
        <v>0.47738529125298651</v>
      </c>
      <c r="AA81">
        <f t="shared" si="39"/>
        <v>2.5960973826308673</v>
      </c>
      <c r="AB81">
        <f t="shared" si="40"/>
        <v>1.2973806243539039E-2</v>
      </c>
      <c r="AD81">
        <v>17.29</v>
      </c>
      <c r="AE81">
        <f t="shared" si="41"/>
        <v>0.63578780954084135</v>
      </c>
      <c r="AF81">
        <f t="shared" si="42"/>
        <v>2.7375744164978935</v>
      </c>
      <c r="AG81">
        <f t="shared" si="43"/>
        <v>7.6034844519930092E-4</v>
      </c>
      <c r="AI81">
        <v>2.71</v>
      </c>
      <c r="AL81" t="s">
        <v>42</v>
      </c>
    </row>
    <row r="82" spans="1:46" x14ac:dyDescent="0.25">
      <c r="A82" t="s">
        <v>11</v>
      </c>
      <c r="B82">
        <f t="shared" si="25"/>
        <v>1</v>
      </c>
      <c r="C82">
        <f t="shared" si="22"/>
        <v>9.4373975945158714E-2</v>
      </c>
      <c r="D82">
        <f t="shared" si="23"/>
        <v>3.0896178343949039</v>
      </c>
      <c r="E82">
        <f t="shared" si="26"/>
        <v>8.0313562416324188E-3</v>
      </c>
      <c r="G82" t="s">
        <v>22</v>
      </c>
      <c r="H82">
        <f t="shared" si="24"/>
        <v>1</v>
      </c>
      <c r="I82">
        <f t="shared" si="27"/>
        <v>4.2071640320264878E-2</v>
      </c>
      <c r="J82">
        <f t="shared" si="28"/>
        <v>3.0196739130434782</v>
      </c>
      <c r="K82">
        <f t="shared" si="29"/>
        <v>3.87062854442342E-4</v>
      </c>
      <c r="M82" t="s">
        <v>23</v>
      </c>
      <c r="N82">
        <f t="shared" si="30"/>
        <v>0</v>
      </c>
      <c r="O82">
        <f t="shared" si="31"/>
        <v>3.1405815762685953E-2</v>
      </c>
      <c r="P82">
        <f t="shared" si="32"/>
        <v>2.9881319532739989</v>
      </c>
      <c r="Q82">
        <f t="shared" si="33"/>
        <v>1.4085053309054443E-4</v>
      </c>
      <c r="S82" t="s">
        <v>24</v>
      </c>
      <c r="T82">
        <f t="shared" si="34"/>
        <v>0</v>
      </c>
      <c r="U82">
        <f t="shared" si="35"/>
        <v>0.15847659169143002</v>
      </c>
      <c r="V82">
        <f t="shared" si="36"/>
        <v>2.7389552238805979</v>
      </c>
      <c r="W82">
        <f t="shared" si="37"/>
        <v>6.8144375139228788E-2</v>
      </c>
      <c r="Y82">
        <v>2</v>
      </c>
      <c r="Z82">
        <f t="shared" si="38"/>
        <v>0.47721004169432502</v>
      </c>
      <c r="AA82">
        <f t="shared" si="39"/>
        <v>2.5960973826308673</v>
      </c>
      <c r="AB82">
        <f t="shared" si="40"/>
        <v>0.163137324317636</v>
      </c>
      <c r="AD82">
        <v>19.440000000000001</v>
      </c>
      <c r="AE82">
        <f t="shared" si="41"/>
        <v>0.63567334658745756</v>
      </c>
      <c r="AF82">
        <f t="shared" si="42"/>
        <v>2.9631593604089894</v>
      </c>
      <c r="AG82">
        <f t="shared" si="43"/>
        <v>1.3572327254747364E-3</v>
      </c>
      <c r="AI82">
        <v>3</v>
      </c>
      <c r="AL82" s="3"/>
      <c r="AM82" s="3" t="s">
        <v>47</v>
      </c>
      <c r="AN82" s="3" t="s">
        <v>48</v>
      </c>
      <c r="AO82" s="3" t="s">
        <v>49</v>
      </c>
      <c r="AP82" s="3" t="s">
        <v>50</v>
      </c>
      <c r="AQ82" s="3" t="s">
        <v>51</v>
      </c>
    </row>
    <row r="83" spans="1:46" x14ac:dyDescent="0.25">
      <c r="A83" t="s">
        <v>11</v>
      </c>
      <c r="B83">
        <f t="shared" si="25"/>
        <v>1</v>
      </c>
      <c r="C83">
        <f t="shared" si="22"/>
        <v>9.4562165177402555E-2</v>
      </c>
      <c r="D83">
        <f t="shared" si="23"/>
        <v>3.0896178343949039</v>
      </c>
      <c r="E83">
        <f t="shared" si="26"/>
        <v>9.6337088725709244E-2</v>
      </c>
      <c r="G83" t="s">
        <v>8</v>
      </c>
      <c r="H83">
        <f t="shared" si="24"/>
        <v>0</v>
      </c>
      <c r="I83">
        <f t="shared" si="27"/>
        <v>4.2196786714449958E-2</v>
      </c>
      <c r="J83">
        <f t="shared" si="28"/>
        <v>2.9918543046357615</v>
      </c>
      <c r="K83">
        <f t="shared" si="29"/>
        <v>0.16658290864435768</v>
      </c>
      <c r="M83" t="s">
        <v>23</v>
      </c>
      <c r="N83">
        <f t="shared" si="30"/>
        <v>0</v>
      </c>
      <c r="O83">
        <f t="shared" si="31"/>
        <v>3.1533330773538711E-2</v>
      </c>
      <c r="P83">
        <f t="shared" si="32"/>
        <v>2.9881319532739989</v>
      </c>
      <c r="Q83">
        <f t="shared" si="33"/>
        <v>0.16963528791389132</v>
      </c>
      <c r="S83" t="s">
        <v>24</v>
      </c>
      <c r="T83">
        <f t="shared" si="34"/>
        <v>0</v>
      </c>
      <c r="U83">
        <f t="shared" si="35"/>
        <v>0.15924724673480942</v>
      </c>
      <c r="V83">
        <f t="shared" si="36"/>
        <v>2.7389552238805979</v>
      </c>
      <c r="W83">
        <f t="shared" si="37"/>
        <v>0.43698019603475036</v>
      </c>
      <c r="Y83">
        <v>2</v>
      </c>
      <c r="Z83">
        <f t="shared" si="38"/>
        <v>0.47765990384891688</v>
      </c>
      <c r="AA83">
        <f t="shared" si="39"/>
        <v>2.5960973826308673</v>
      </c>
      <c r="AB83">
        <f t="shared" si="40"/>
        <v>0.64625941821294197</v>
      </c>
      <c r="AD83">
        <v>16.66</v>
      </c>
      <c r="AE83">
        <f t="shared" si="41"/>
        <v>0.63568218909418661</v>
      </c>
      <c r="AF83">
        <f t="shared" si="42"/>
        <v>2.671472781770456</v>
      </c>
      <c r="AG83">
        <f t="shared" si="43"/>
        <v>0.53075190770127756</v>
      </c>
      <c r="AI83">
        <v>3.4</v>
      </c>
      <c r="AL83" t="s">
        <v>43</v>
      </c>
      <c r="AM83">
        <v>1</v>
      </c>
      <c r="AN83">
        <v>6.419543885824794</v>
      </c>
      <c r="AO83">
        <v>6.419543885824794</v>
      </c>
      <c r="AP83">
        <v>3.3795023899437355</v>
      </c>
      <c r="AQ83">
        <v>6.7242621503688621E-2</v>
      </c>
    </row>
    <row r="84" spans="1:46" x14ac:dyDescent="0.25">
      <c r="A84" t="s">
        <v>7</v>
      </c>
      <c r="B84">
        <f t="shared" si="25"/>
        <v>0</v>
      </c>
      <c r="C84">
        <f t="shared" si="22"/>
        <v>9.3360291872098267E-2</v>
      </c>
      <c r="D84">
        <f t="shared" si="23"/>
        <v>2.8431395348837198</v>
      </c>
      <c r="E84">
        <f t="shared" si="26"/>
        <v>1.0264517171444001</v>
      </c>
      <c r="G84" t="s">
        <v>8</v>
      </c>
      <c r="H84">
        <f t="shared" si="24"/>
        <v>0</v>
      </c>
      <c r="I84">
        <f t="shared" si="27"/>
        <v>4.4053147770277794E-2</v>
      </c>
      <c r="J84">
        <f t="shared" si="28"/>
        <v>2.9918543046357615</v>
      </c>
      <c r="K84">
        <f t="shared" si="29"/>
        <v>1.3499054252006488</v>
      </c>
      <c r="M84" t="s">
        <v>23</v>
      </c>
      <c r="N84">
        <f t="shared" si="30"/>
        <v>0</v>
      </c>
      <c r="O84">
        <f t="shared" si="31"/>
        <v>3.3607170435586531E-2</v>
      </c>
      <c r="P84">
        <f t="shared" si="32"/>
        <v>2.9881319532739989</v>
      </c>
      <c r="Q84">
        <f t="shared" si="33"/>
        <v>1.3412696211942479</v>
      </c>
      <c r="S84" t="s">
        <v>24</v>
      </c>
      <c r="T84">
        <f t="shared" si="34"/>
        <v>0</v>
      </c>
      <c r="U84">
        <f t="shared" si="35"/>
        <v>0.16225291500596417</v>
      </c>
      <c r="V84">
        <f t="shared" si="36"/>
        <v>2.7389552238805979</v>
      </c>
      <c r="W84">
        <f t="shared" si="37"/>
        <v>0.82619959901982765</v>
      </c>
      <c r="Y84">
        <v>1</v>
      </c>
      <c r="Z84">
        <f t="shared" si="38"/>
        <v>0.47918669503602301</v>
      </c>
      <c r="AA84">
        <f t="shared" si="39"/>
        <v>1.885821583920801</v>
      </c>
      <c r="AB84">
        <f t="shared" si="40"/>
        <v>3.1160492314270226E-3</v>
      </c>
      <c r="AD84">
        <v>10.07</v>
      </c>
      <c r="AE84">
        <f t="shared" si="41"/>
        <v>0.63671555776113409</v>
      </c>
      <c r="AF84">
        <f t="shared" si="42"/>
        <v>1.9800286978755157</v>
      </c>
      <c r="AG84">
        <f t="shared" si="43"/>
        <v>2.2508610186222754E-2</v>
      </c>
      <c r="AI84">
        <v>1.83</v>
      </c>
      <c r="AL84" t="s">
        <v>44</v>
      </c>
      <c r="AM84">
        <v>241</v>
      </c>
      <c r="AN84">
        <v>457.79227175203528</v>
      </c>
      <c r="AO84">
        <v>1.8995529948217231</v>
      </c>
    </row>
    <row r="85" spans="1:46" ht="15.75" thickBot="1" x14ac:dyDescent="0.3">
      <c r="A85" t="s">
        <v>11</v>
      </c>
      <c r="B85">
        <f t="shared" si="25"/>
        <v>1</v>
      </c>
      <c r="C85">
        <f t="shared" si="22"/>
        <v>8.7808887694568835E-2</v>
      </c>
      <c r="D85">
        <f t="shared" si="23"/>
        <v>3.0896178343949039</v>
      </c>
      <c r="E85">
        <f t="shared" si="26"/>
        <v>3.649560018662017</v>
      </c>
      <c r="G85" t="s">
        <v>22</v>
      </c>
      <c r="H85">
        <f t="shared" si="24"/>
        <v>1</v>
      </c>
      <c r="I85">
        <f t="shared" si="27"/>
        <v>3.9236500713570453E-2</v>
      </c>
      <c r="J85">
        <f t="shared" si="28"/>
        <v>3.0196739130434782</v>
      </c>
      <c r="K85">
        <f t="shared" si="29"/>
        <v>3.9216914106805296</v>
      </c>
      <c r="M85" t="s">
        <v>23</v>
      </c>
      <c r="N85">
        <f t="shared" si="30"/>
        <v>0</v>
      </c>
      <c r="O85">
        <f t="shared" si="31"/>
        <v>2.8098451636185746E-2</v>
      </c>
      <c r="P85">
        <f t="shared" si="32"/>
        <v>2.9881319532739989</v>
      </c>
      <c r="Q85">
        <f t="shared" si="33"/>
        <v>4.0476130374370944</v>
      </c>
      <c r="S85" t="s">
        <v>24</v>
      </c>
      <c r="T85">
        <f t="shared" si="34"/>
        <v>0</v>
      </c>
      <c r="U85">
        <f t="shared" si="35"/>
        <v>0.15697688755005745</v>
      </c>
      <c r="V85">
        <f t="shared" si="36"/>
        <v>2.7389552238805979</v>
      </c>
      <c r="W85">
        <f t="shared" si="37"/>
        <v>5.1123234796168378</v>
      </c>
      <c r="Y85">
        <v>2</v>
      </c>
      <c r="Z85">
        <f t="shared" si="38"/>
        <v>0.47591312221693782</v>
      </c>
      <c r="AA85">
        <f t="shared" si="39"/>
        <v>2.5960973826308673</v>
      </c>
      <c r="AB85">
        <f t="shared" si="40"/>
        <v>5.7787477937941665</v>
      </c>
      <c r="AD85">
        <v>32.68</v>
      </c>
      <c r="AE85">
        <f t="shared" si="41"/>
        <v>0.63489145936675351</v>
      </c>
      <c r="AF85">
        <f t="shared" si="42"/>
        <v>4.3523429219824354</v>
      </c>
      <c r="AG85">
        <f t="shared" si="43"/>
        <v>0.41945969070624972</v>
      </c>
      <c r="AI85">
        <v>5</v>
      </c>
      <c r="AL85" s="2" t="s">
        <v>45</v>
      </c>
      <c r="AM85" s="2">
        <v>242</v>
      </c>
      <c r="AN85" s="2">
        <v>464.21181563786007</v>
      </c>
      <c r="AO85" s="2"/>
      <c r="AP85" s="2"/>
      <c r="AQ85" s="2"/>
    </row>
    <row r="86" spans="1:46" ht="15.75" thickBot="1" x14ac:dyDescent="0.3">
      <c r="A86" t="s">
        <v>11</v>
      </c>
      <c r="B86">
        <f t="shared" si="25"/>
        <v>1</v>
      </c>
      <c r="C86">
        <f t="shared" si="22"/>
        <v>8.1371528322127101E-2</v>
      </c>
      <c r="D86">
        <f t="shared" si="23"/>
        <v>3.0896178343949039</v>
      </c>
      <c r="E86">
        <f t="shared" si="26"/>
        <v>1.1227899549677465</v>
      </c>
      <c r="G86" t="s">
        <v>8</v>
      </c>
      <c r="H86">
        <f t="shared" si="24"/>
        <v>0</v>
      </c>
      <c r="I86">
        <f t="shared" si="27"/>
        <v>3.0826269184487786E-2</v>
      </c>
      <c r="J86">
        <f t="shared" si="28"/>
        <v>2.9918543046357615</v>
      </c>
      <c r="K86">
        <f t="shared" si="29"/>
        <v>0.92516370334634468</v>
      </c>
      <c r="M86" t="s">
        <v>23</v>
      </c>
      <c r="N86">
        <f t="shared" si="30"/>
        <v>0</v>
      </c>
      <c r="O86">
        <f t="shared" si="31"/>
        <v>3.8326448566819528E-2</v>
      </c>
      <c r="P86">
        <f t="shared" si="32"/>
        <v>2.9881319532739989</v>
      </c>
      <c r="Q86">
        <f t="shared" si="33"/>
        <v>0.91801683988464888</v>
      </c>
      <c r="S86" t="s">
        <v>24</v>
      </c>
      <c r="T86">
        <f t="shared" si="34"/>
        <v>0</v>
      </c>
      <c r="U86">
        <f t="shared" si="35"/>
        <v>0.16993885131230044</v>
      </c>
      <c r="V86">
        <f t="shared" si="36"/>
        <v>2.7389552238805979</v>
      </c>
      <c r="W86">
        <f t="shared" si="37"/>
        <v>0.50261750946758887</v>
      </c>
      <c r="Y86">
        <v>2</v>
      </c>
      <c r="Z86">
        <f t="shared" si="38"/>
        <v>0.48424154161285637</v>
      </c>
      <c r="AA86">
        <f t="shared" si="39"/>
        <v>2.5960973826308673</v>
      </c>
      <c r="AB86">
        <f t="shared" si="40"/>
        <v>0.32046624662151879</v>
      </c>
      <c r="AD86">
        <v>15.98</v>
      </c>
      <c r="AE86">
        <f t="shared" si="41"/>
        <v>0.63065009463876764</v>
      </c>
      <c r="AF86">
        <f t="shared" si="42"/>
        <v>2.6001249855567146</v>
      </c>
      <c r="AG86">
        <f t="shared" si="43"/>
        <v>0.32504249915604422</v>
      </c>
      <c r="AI86">
        <v>2.0299999999999998</v>
      </c>
    </row>
    <row r="87" spans="1:46" x14ac:dyDescent="0.25">
      <c r="A87" t="s">
        <v>7</v>
      </c>
      <c r="B87">
        <f t="shared" si="25"/>
        <v>0</v>
      </c>
      <c r="C87">
        <f t="shared" si="22"/>
        <v>8.5136979807420021E-2</v>
      </c>
      <c r="D87">
        <f t="shared" si="23"/>
        <v>2.8431395348837198</v>
      </c>
      <c r="E87">
        <f t="shared" si="26"/>
        <v>5.4142796241211517</v>
      </c>
      <c r="G87" t="s">
        <v>8</v>
      </c>
      <c r="H87">
        <f t="shared" si="24"/>
        <v>0</v>
      </c>
      <c r="I87">
        <f t="shared" si="27"/>
        <v>2.6753514678308443E-2</v>
      </c>
      <c r="J87">
        <f t="shared" si="28"/>
        <v>2.9918543046357615</v>
      </c>
      <c r="K87">
        <f t="shared" si="29"/>
        <v>4.7443186702337616</v>
      </c>
      <c r="M87" t="s">
        <v>23</v>
      </c>
      <c r="N87">
        <f t="shared" si="30"/>
        <v>0</v>
      </c>
      <c r="O87">
        <f t="shared" si="31"/>
        <v>3.3699057498908232E-2</v>
      </c>
      <c r="P87">
        <f t="shared" si="32"/>
        <v>2.9881319532739989</v>
      </c>
      <c r="Q87">
        <f t="shared" si="33"/>
        <v>4.7605481733239348</v>
      </c>
      <c r="S87" t="s">
        <v>24</v>
      </c>
      <c r="T87">
        <f t="shared" si="34"/>
        <v>0</v>
      </c>
      <c r="U87">
        <f t="shared" si="35"/>
        <v>0.16561654985388818</v>
      </c>
      <c r="V87">
        <f t="shared" si="36"/>
        <v>2.7389552238805979</v>
      </c>
      <c r="W87">
        <f t="shared" si="37"/>
        <v>5.9099787034974334</v>
      </c>
      <c r="Y87">
        <v>4</v>
      </c>
      <c r="Z87">
        <f t="shared" si="38"/>
        <v>0.48301491998566948</v>
      </c>
      <c r="AA87">
        <f t="shared" si="39"/>
        <v>4.0166489800510004</v>
      </c>
      <c r="AB87">
        <f t="shared" si="40"/>
        <v>1.3302185752173976</v>
      </c>
      <c r="AD87">
        <v>34.83</v>
      </c>
      <c r="AE87">
        <f t="shared" si="41"/>
        <v>0.63008529921219014</v>
      </c>
      <c r="AF87">
        <f t="shared" si="42"/>
        <v>4.5779278658935318</v>
      </c>
      <c r="AG87">
        <f t="shared" si="43"/>
        <v>0.35054941198538753</v>
      </c>
      <c r="AI87">
        <v>5.17</v>
      </c>
      <c r="AL87" s="8"/>
      <c r="AM87" s="8" t="s">
        <v>52</v>
      </c>
      <c r="AN87" s="3" t="s">
        <v>40</v>
      </c>
      <c r="AO87" s="3" t="s">
        <v>53</v>
      </c>
      <c r="AP87" s="3" t="s">
        <v>54</v>
      </c>
      <c r="AQ87" s="3" t="s">
        <v>55</v>
      </c>
      <c r="AR87" s="3" t="s">
        <v>56</v>
      </c>
      <c r="AS87" s="3" t="s">
        <v>57</v>
      </c>
      <c r="AT87" s="3" t="s">
        <v>58</v>
      </c>
    </row>
    <row r="88" spans="1:46" x14ac:dyDescent="0.25">
      <c r="A88" t="s">
        <v>11</v>
      </c>
      <c r="B88">
        <f t="shared" si="25"/>
        <v>1</v>
      </c>
      <c r="C88">
        <f t="shared" si="22"/>
        <v>9.7927900545855623E-2</v>
      </c>
      <c r="D88">
        <f t="shared" si="23"/>
        <v>3.0896178343949039</v>
      </c>
      <c r="E88">
        <f t="shared" si="26"/>
        <v>1.1872670250314401</v>
      </c>
      <c r="G88" t="s">
        <v>8</v>
      </c>
      <c r="H88">
        <f t="shared" si="24"/>
        <v>0</v>
      </c>
      <c r="I88">
        <f t="shared" si="27"/>
        <v>3.6728459019567519E-2</v>
      </c>
      <c r="J88">
        <f t="shared" si="28"/>
        <v>2.9918543046357615</v>
      </c>
      <c r="K88">
        <f t="shared" si="29"/>
        <v>0.98377496162448996</v>
      </c>
      <c r="M88" t="s">
        <v>23</v>
      </c>
      <c r="N88">
        <f t="shared" si="30"/>
        <v>0</v>
      </c>
      <c r="O88">
        <f t="shared" si="31"/>
        <v>4.5236699489632187E-2</v>
      </c>
      <c r="P88">
        <f t="shared" si="32"/>
        <v>2.9881319532739989</v>
      </c>
      <c r="Q88">
        <f t="shared" si="33"/>
        <v>0.97640475708108843</v>
      </c>
      <c r="S88" t="s">
        <v>24</v>
      </c>
      <c r="T88">
        <f t="shared" si="34"/>
        <v>0</v>
      </c>
      <c r="U88">
        <f t="shared" si="35"/>
        <v>0.18030841014565319</v>
      </c>
      <c r="V88">
        <f t="shared" si="36"/>
        <v>2.7389552238805979</v>
      </c>
      <c r="W88">
        <f t="shared" si="37"/>
        <v>0.54605482290042451</v>
      </c>
      <c r="Y88">
        <v>2</v>
      </c>
      <c r="Z88">
        <f t="shared" si="38"/>
        <v>0.47592742989722309</v>
      </c>
      <c r="AA88">
        <f t="shared" si="39"/>
        <v>2.5960973826308673</v>
      </c>
      <c r="AB88">
        <f t="shared" si="40"/>
        <v>0.35533208957937062</v>
      </c>
      <c r="AD88">
        <v>13.03</v>
      </c>
      <c r="AE88">
        <f t="shared" si="41"/>
        <v>0.6244871986306535</v>
      </c>
      <c r="AF88">
        <f t="shared" si="42"/>
        <v>2.2906014578647453</v>
      </c>
      <c r="AG88">
        <f t="shared" si="43"/>
        <v>8.4449207313115365E-2</v>
      </c>
      <c r="AI88">
        <v>2</v>
      </c>
      <c r="AL88" s="5" t="s">
        <v>46</v>
      </c>
      <c r="AM88" s="5">
        <v>2.7389552238805979</v>
      </c>
      <c r="AN88">
        <v>0.16837914727229467</v>
      </c>
      <c r="AO88">
        <v>16.266593982990607</v>
      </c>
      <c r="AP88">
        <v>1.1845757952355013E-40</v>
      </c>
      <c r="AQ88">
        <v>2.4072725145546352</v>
      </c>
      <c r="AR88">
        <v>3.0706379332065605</v>
      </c>
      <c r="AS88">
        <v>2.4072725145546352</v>
      </c>
      <c r="AT88">
        <v>3.0706379332065605</v>
      </c>
    </row>
    <row r="89" spans="1:46" ht="15.75" thickBot="1" x14ac:dyDescent="0.3">
      <c r="A89" t="s">
        <v>11</v>
      </c>
      <c r="B89">
        <f t="shared" si="25"/>
        <v>1</v>
      </c>
      <c r="C89">
        <f t="shared" si="22"/>
        <v>0.10188845833308795</v>
      </c>
      <c r="D89">
        <f t="shared" si="23"/>
        <v>3.0896178343949039</v>
      </c>
      <c r="E89">
        <f t="shared" si="26"/>
        <v>0.82879568745182464</v>
      </c>
      <c r="G89" t="s">
        <v>8</v>
      </c>
      <c r="H89">
        <f t="shared" si="24"/>
        <v>0</v>
      </c>
      <c r="I89">
        <f t="shared" si="27"/>
        <v>3.2470694628592672E-2</v>
      </c>
      <c r="J89">
        <f t="shared" si="28"/>
        <v>2.9918543046357615</v>
      </c>
      <c r="K89">
        <f t="shared" si="29"/>
        <v>1.0163577430814439</v>
      </c>
      <c r="M89" t="s">
        <v>23</v>
      </c>
      <c r="N89">
        <f t="shared" si="30"/>
        <v>0</v>
      </c>
      <c r="O89">
        <f t="shared" si="31"/>
        <v>4.0396902082587283E-2</v>
      </c>
      <c r="P89">
        <f t="shared" si="32"/>
        <v>2.9881319532739989</v>
      </c>
      <c r="Q89">
        <f t="shared" si="33"/>
        <v>1.0238769439850928</v>
      </c>
      <c r="S89" t="s">
        <v>24</v>
      </c>
      <c r="T89">
        <f t="shared" si="34"/>
        <v>0</v>
      </c>
      <c r="U89">
        <f t="shared" si="35"/>
        <v>0.17580769428658879</v>
      </c>
      <c r="V89">
        <f t="shared" si="36"/>
        <v>2.7389552238805979</v>
      </c>
      <c r="W89">
        <f t="shared" si="37"/>
        <v>1.590233927378033</v>
      </c>
      <c r="Y89">
        <v>2</v>
      </c>
      <c r="Z89">
        <f t="shared" si="38"/>
        <v>0.47465013612209933</v>
      </c>
      <c r="AA89">
        <f t="shared" si="39"/>
        <v>2.5960973826308673</v>
      </c>
      <c r="AB89">
        <f t="shared" si="40"/>
        <v>1.9709425590559013</v>
      </c>
      <c r="AD89">
        <v>18.28</v>
      </c>
      <c r="AE89">
        <f t="shared" si="41"/>
        <v>0.6232733299428671</v>
      </c>
      <c r="AF89">
        <f t="shared" si="42"/>
        <v>2.8414484139267238</v>
      </c>
      <c r="AG89">
        <f t="shared" si="43"/>
        <v>1.3422417775929041</v>
      </c>
      <c r="AI89">
        <v>4</v>
      </c>
      <c r="AL89" s="6" t="s">
        <v>29</v>
      </c>
      <c r="AM89" s="6">
        <v>0.36371523066485634</v>
      </c>
      <c r="AN89" s="2">
        <v>0.19784956906561679</v>
      </c>
      <c r="AO89" s="2">
        <v>1.8383422940093956</v>
      </c>
      <c r="AP89" s="2">
        <v>6.7242621503689731E-2</v>
      </c>
      <c r="AQ89" s="2">
        <v>-2.6019972118509094E-2</v>
      </c>
      <c r="AR89" s="2">
        <v>0.75345043344822171</v>
      </c>
      <c r="AS89" s="2">
        <v>-2.6019972118509094E-2</v>
      </c>
      <c r="AT89" s="2">
        <v>0.75345043344822171</v>
      </c>
    </row>
    <row r="90" spans="1:46" x14ac:dyDescent="0.25">
      <c r="A90" t="s">
        <v>11</v>
      </c>
      <c r="B90">
        <f t="shared" si="25"/>
        <v>1</v>
      </c>
      <c r="C90">
        <f t="shared" si="22"/>
        <v>9.8532027859974725E-2</v>
      </c>
      <c r="D90">
        <f t="shared" si="23"/>
        <v>3.0896178343949039</v>
      </c>
      <c r="E90">
        <f t="shared" si="26"/>
        <v>7.6197097001906782</v>
      </c>
      <c r="G90" t="s">
        <v>8</v>
      </c>
      <c r="H90">
        <f t="shared" si="24"/>
        <v>0</v>
      </c>
      <c r="I90">
        <f t="shared" si="27"/>
        <v>3.7241723147321507E-2</v>
      </c>
      <c r="J90">
        <f t="shared" si="28"/>
        <v>2.9918543046357615</v>
      </c>
      <c r="K90">
        <f t="shared" si="29"/>
        <v>8.1689968159291251</v>
      </c>
      <c r="M90" t="s">
        <v>23</v>
      </c>
      <c r="N90">
        <f t="shared" si="30"/>
        <v>0</v>
      </c>
      <c r="O90">
        <f t="shared" si="31"/>
        <v>4.5954381251055013E-2</v>
      </c>
      <c r="P90">
        <f t="shared" si="32"/>
        <v>2.9881319532739989</v>
      </c>
      <c r="Q90">
        <f t="shared" si="33"/>
        <v>8.1902887168712937</v>
      </c>
      <c r="S90" t="s">
        <v>24</v>
      </c>
      <c r="T90">
        <f t="shared" si="34"/>
        <v>0</v>
      </c>
      <c r="U90">
        <f t="shared" si="35"/>
        <v>0.18309631213548017</v>
      </c>
      <c r="V90">
        <f t="shared" si="36"/>
        <v>2.7389552238805979</v>
      </c>
      <c r="W90">
        <f t="shared" si="37"/>
        <v>9.6785995990198188</v>
      </c>
      <c r="Y90">
        <v>2</v>
      </c>
      <c r="Z90">
        <f t="shared" si="38"/>
        <v>0.47847269294486855</v>
      </c>
      <c r="AA90">
        <f t="shared" si="39"/>
        <v>2.5960973826308673</v>
      </c>
      <c r="AB90">
        <f t="shared" si="40"/>
        <v>10.58788224332169</v>
      </c>
      <c r="AD90">
        <v>24.71</v>
      </c>
      <c r="AE90">
        <f t="shared" si="41"/>
        <v>0.6251832511148685</v>
      </c>
      <c r="AF90">
        <f t="shared" si="42"/>
        <v>3.51610478106549</v>
      </c>
      <c r="AG90">
        <f t="shared" si="43"/>
        <v>5.4470668929653625</v>
      </c>
      <c r="AI90">
        <v>5.85</v>
      </c>
    </row>
    <row r="91" spans="1:46" x14ac:dyDescent="0.25">
      <c r="A91" t="s">
        <v>11</v>
      </c>
      <c r="B91">
        <f t="shared" si="25"/>
        <v>1</v>
      </c>
      <c r="C91">
        <f t="shared" si="22"/>
        <v>8.9195277669777875E-2</v>
      </c>
      <c r="D91">
        <f t="shared" si="23"/>
        <v>3.0896178343949039</v>
      </c>
      <c r="E91">
        <f t="shared" si="26"/>
        <v>8.0313562416324188E-3</v>
      </c>
      <c r="G91" t="s">
        <v>8</v>
      </c>
      <c r="H91">
        <f t="shared" si="24"/>
        <v>0</v>
      </c>
      <c r="I91">
        <f t="shared" si="27"/>
        <v>5.1239687187414458E-2</v>
      </c>
      <c r="J91">
        <f t="shared" si="28"/>
        <v>2.9918543046357615</v>
      </c>
      <c r="K91">
        <f t="shared" si="29"/>
        <v>6.6352352966976276E-5</v>
      </c>
      <c r="M91" t="s">
        <v>23</v>
      </c>
      <c r="N91">
        <f t="shared" si="30"/>
        <v>0</v>
      </c>
      <c r="O91">
        <f t="shared" si="31"/>
        <v>6.2206980899021887E-2</v>
      </c>
      <c r="P91">
        <f t="shared" si="32"/>
        <v>2.9881319532739989</v>
      </c>
      <c r="Q91">
        <f t="shared" si="33"/>
        <v>1.4085053309054443E-4</v>
      </c>
      <c r="S91" t="s">
        <v>24</v>
      </c>
      <c r="T91">
        <f t="shared" si="34"/>
        <v>0</v>
      </c>
      <c r="U91">
        <f t="shared" si="35"/>
        <v>0.20406117380874553</v>
      </c>
      <c r="V91">
        <f t="shared" si="36"/>
        <v>2.7389552238805979</v>
      </c>
      <c r="W91">
        <f t="shared" si="37"/>
        <v>6.8144375139228788E-2</v>
      </c>
      <c r="Y91">
        <v>2</v>
      </c>
      <c r="Z91">
        <f t="shared" si="38"/>
        <v>0.49269649921841308</v>
      </c>
      <c r="AA91">
        <f t="shared" si="39"/>
        <v>2.5960973826308673</v>
      </c>
      <c r="AB91">
        <f t="shared" si="40"/>
        <v>0.163137324317636</v>
      </c>
      <c r="AD91">
        <v>21.16</v>
      </c>
      <c r="AE91">
        <f t="shared" si="41"/>
        <v>0.62743015983564199</v>
      </c>
      <c r="AF91">
        <f t="shared" si="42"/>
        <v>3.1436273155378665</v>
      </c>
      <c r="AG91">
        <f t="shared" si="43"/>
        <v>2.0628805768613853E-2</v>
      </c>
      <c r="AI91">
        <v>3</v>
      </c>
      <c r="AL91" s="7" t="s">
        <v>62</v>
      </c>
    </row>
    <row r="92" spans="1:46" x14ac:dyDescent="0.25">
      <c r="A92" t="s">
        <v>11</v>
      </c>
      <c r="B92">
        <f t="shared" si="25"/>
        <v>1</v>
      </c>
      <c r="C92">
        <f t="shared" si="22"/>
        <v>8.9260632611244631E-2</v>
      </c>
      <c r="D92">
        <f t="shared" si="23"/>
        <v>3.0896178343949039</v>
      </c>
      <c r="E92">
        <f t="shared" si="26"/>
        <v>8.0313562416324188E-3</v>
      </c>
      <c r="G92" t="s">
        <v>22</v>
      </c>
      <c r="H92">
        <f t="shared" si="24"/>
        <v>1</v>
      </c>
      <c r="I92">
        <f t="shared" si="27"/>
        <v>5.1586670019434545E-2</v>
      </c>
      <c r="J92">
        <f t="shared" si="28"/>
        <v>3.0196739130434782</v>
      </c>
      <c r="K92">
        <f t="shared" si="29"/>
        <v>3.87062854442342E-4</v>
      </c>
      <c r="M92" t="s">
        <v>25</v>
      </c>
      <c r="N92">
        <f t="shared" si="30"/>
        <v>3</v>
      </c>
      <c r="O92">
        <f t="shared" si="31"/>
        <v>6.2690047325959439E-2</v>
      </c>
      <c r="P92">
        <f t="shared" si="32"/>
        <v>3.0219814844246664</v>
      </c>
      <c r="Q92">
        <f t="shared" si="33"/>
        <v>4.8318565751185189E-4</v>
      </c>
      <c r="S92" t="s">
        <v>10</v>
      </c>
      <c r="T92">
        <f t="shared" si="34"/>
        <v>1</v>
      </c>
      <c r="U92">
        <f t="shared" si="35"/>
        <v>0.20549488263212293</v>
      </c>
      <c r="V92">
        <f t="shared" si="36"/>
        <v>3.1026704545454544</v>
      </c>
      <c r="W92">
        <f t="shared" si="37"/>
        <v>1.0541222236570223E-2</v>
      </c>
      <c r="Y92">
        <v>2</v>
      </c>
      <c r="Z92">
        <f t="shared" si="38"/>
        <v>0.49331814673969288</v>
      </c>
      <c r="AA92">
        <f t="shared" si="39"/>
        <v>2.5960973826308673</v>
      </c>
      <c r="AB92">
        <f t="shared" si="40"/>
        <v>0.163137324317636</v>
      </c>
      <c r="AD92">
        <v>28.97</v>
      </c>
      <c r="AE92">
        <f t="shared" si="41"/>
        <v>0.62744114454120936</v>
      </c>
      <c r="AF92">
        <f t="shared" si="42"/>
        <v>3.9630777396986376</v>
      </c>
      <c r="AG92">
        <f t="shared" si="43"/>
        <v>0.92751873270303686</v>
      </c>
      <c r="AI92">
        <v>3</v>
      </c>
      <c r="AL92" t="s">
        <v>35</v>
      </c>
    </row>
    <row r="93" spans="1:46" ht="15.75" thickBot="1" x14ac:dyDescent="0.3">
      <c r="A93" t="s">
        <v>11</v>
      </c>
      <c r="B93">
        <f t="shared" si="25"/>
        <v>1</v>
      </c>
      <c r="C93">
        <f t="shared" si="22"/>
        <v>8.9327621867552859E-2</v>
      </c>
      <c r="D93">
        <f t="shared" si="23"/>
        <v>3.0896178343949039</v>
      </c>
      <c r="E93">
        <f t="shared" si="26"/>
        <v>0.16841352184672853</v>
      </c>
      <c r="G93" t="s">
        <v>8</v>
      </c>
      <c r="H93">
        <f t="shared" si="24"/>
        <v>0</v>
      </c>
      <c r="I93">
        <f t="shared" si="27"/>
        <v>5.1585034833983801E-2</v>
      </c>
      <c r="J93">
        <f t="shared" si="28"/>
        <v>2.9918543046357615</v>
      </c>
      <c r="K93">
        <f t="shared" si="29"/>
        <v>0.25821204771720546</v>
      </c>
      <c r="M93" t="s">
        <v>25</v>
      </c>
      <c r="N93">
        <f t="shared" si="30"/>
        <v>3</v>
      </c>
      <c r="O93">
        <f t="shared" si="31"/>
        <v>6.3029502261863934E-2</v>
      </c>
      <c r="P93">
        <f t="shared" si="32"/>
        <v>3.0219814844246664</v>
      </c>
      <c r="Q93">
        <f t="shared" si="33"/>
        <v>0.22850170123284544</v>
      </c>
      <c r="S93" t="s">
        <v>10</v>
      </c>
      <c r="T93">
        <f t="shared" si="34"/>
        <v>1</v>
      </c>
      <c r="U93">
        <f t="shared" si="35"/>
        <v>0.20574199068458079</v>
      </c>
      <c r="V93">
        <f t="shared" si="36"/>
        <v>3.1026704545454544</v>
      </c>
      <c r="W93">
        <f t="shared" si="37"/>
        <v>0.1578707676911158</v>
      </c>
      <c r="Y93">
        <v>2</v>
      </c>
      <c r="Z93">
        <f t="shared" si="38"/>
        <v>0.49394990686462314</v>
      </c>
      <c r="AA93">
        <f t="shared" si="39"/>
        <v>2.5960973826308673</v>
      </c>
      <c r="AB93">
        <f t="shared" si="40"/>
        <v>0.81703994168676874</v>
      </c>
      <c r="AD93">
        <v>22.49</v>
      </c>
      <c r="AE93">
        <f t="shared" si="41"/>
        <v>0.62911647068941245</v>
      </c>
      <c r="AF93">
        <f t="shared" si="42"/>
        <v>3.2831752110735675</v>
      </c>
      <c r="AG93">
        <f t="shared" si="43"/>
        <v>4.7012989092992022E-2</v>
      </c>
      <c r="AI93">
        <v>3.5</v>
      </c>
    </row>
    <row r="94" spans="1:46" x14ac:dyDescent="0.25">
      <c r="A94" t="s">
        <v>7</v>
      </c>
      <c r="B94">
        <f t="shared" si="25"/>
        <v>0</v>
      </c>
      <c r="C94">
        <f t="shared" si="22"/>
        <v>8.7493609930857627E-2</v>
      </c>
      <c r="D94">
        <f t="shared" si="23"/>
        <v>2.8431395348837198</v>
      </c>
      <c r="E94">
        <f t="shared" si="26"/>
        <v>3.397163345051375</v>
      </c>
      <c r="G94" t="s">
        <v>22</v>
      </c>
      <c r="H94">
        <f t="shared" si="24"/>
        <v>1</v>
      </c>
      <c r="I94">
        <f t="shared" si="27"/>
        <v>5.4337681473097636E-2</v>
      </c>
      <c r="J94">
        <f t="shared" si="28"/>
        <v>3.0196739130434782</v>
      </c>
      <c r="K94">
        <f t="shared" si="29"/>
        <v>4.0790827150283553</v>
      </c>
      <c r="M94" t="s">
        <v>25</v>
      </c>
      <c r="N94">
        <f t="shared" si="30"/>
        <v>3</v>
      </c>
      <c r="O94">
        <f t="shared" si="31"/>
        <v>5.931917336627366E-2</v>
      </c>
      <c r="P94">
        <f t="shared" si="32"/>
        <v>3.0219814844246664</v>
      </c>
      <c r="Q94">
        <f t="shared" si="33"/>
        <v>4.0884091233561772</v>
      </c>
      <c r="S94" t="s">
        <v>10</v>
      </c>
      <c r="T94">
        <f t="shared" si="34"/>
        <v>1</v>
      </c>
      <c r="U94">
        <f t="shared" si="35"/>
        <v>0.20437454703645666</v>
      </c>
      <c r="V94">
        <f t="shared" si="36"/>
        <v>3.1026704545454544</v>
      </c>
      <c r="W94">
        <f t="shared" si="37"/>
        <v>4.4212230404183881</v>
      </c>
      <c r="Y94">
        <v>2</v>
      </c>
      <c r="Z94">
        <f t="shared" si="38"/>
        <v>0.49614911804667228</v>
      </c>
      <c r="AA94">
        <f t="shared" si="39"/>
        <v>2.5960973826308673</v>
      </c>
      <c r="AB94">
        <f t="shared" si="40"/>
        <v>2.5475268548411054</v>
      </c>
      <c r="AD94">
        <v>5.75</v>
      </c>
      <c r="AE94">
        <f t="shared" si="41"/>
        <v>0.62889671290060889</v>
      </c>
      <c r="AF94">
        <f t="shared" si="42"/>
        <v>1.5267603454588019</v>
      </c>
      <c r="AG94">
        <f t="shared" si="43"/>
        <v>0.27747646154787631</v>
      </c>
      <c r="AI94">
        <v>1</v>
      </c>
      <c r="AL94" s="4" t="s">
        <v>36</v>
      </c>
      <c r="AM94" s="4"/>
    </row>
    <row r="95" spans="1:46" x14ac:dyDescent="0.25">
      <c r="A95" t="s">
        <v>7</v>
      </c>
      <c r="B95">
        <f t="shared" si="25"/>
        <v>0</v>
      </c>
      <c r="C95">
        <f t="shared" si="22"/>
        <v>7.7619354834330939E-2</v>
      </c>
      <c r="D95">
        <f t="shared" si="23"/>
        <v>2.8431395348837198</v>
      </c>
      <c r="E95">
        <f t="shared" si="26"/>
        <v>2.1224424148188237</v>
      </c>
      <c r="G95" t="s">
        <v>22</v>
      </c>
      <c r="H95">
        <f t="shared" si="24"/>
        <v>1</v>
      </c>
      <c r="I95">
        <f t="shared" si="27"/>
        <v>6.3699352282435867E-2</v>
      </c>
      <c r="J95">
        <f t="shared" si="28"/>
        <v>3.0196739130434782</v>
      </c>
      <c r="K95">
        <f t="shared" si="29"/>
        <v>1.6392348889413986</v>
      </c>
      <c r="M95" t="s">
        <v>25</v>
      </c>
      <c r="N95">
        <f t="shared" si="30"/>
        <v>3</v>
      </c>
      <c r="O95">
        <f t="shared" si="31"/>
        <v>7.6774968677973759E-2</v>
      </c>
      <c r="P95">
        <f t="shared" si="32"/>
        <v>3.0219814844246664</v>
      </c>
      <c r="Q95">
        <f t="shared" si="33"/>
        <v>1.6333313261533788</v>
      </c>
      <c r="S95" t="s">
        <v>10</v>
      </c>
      <c r="T95">
        <f t="shared" si="34"/>
        <v>1</v>
      </c>
      <c r="U95">
        <f t="shared" si="35"/>
        <v>0.21284733741873904</v>
      </c>
      <c r="V95">
        <f t="shared" si="36"/>
        <v>3.1026704545454544</v>
      </c>
      <c r="W95">
        <f t="shared" si="37"/>
        <v>1.4335980404183883</v>
      </c>
      <c r="Y95">
        <v>2</v>
      </c>
      <c r="Z95">
        <f t="shared" si="38"/>
        <v>0.4945080442997295</v>
      </c>
      <c r="AA95">
        <f t="shared" si="39"/>
        <v>2.5960973826308673</v>
      </c>
      <c r="AB95">
        <f t="shared" si="40"/>
        <v>2.9032841294773806</v>
      </c>
      <c r="AD95">
        <v>16.32</v>
      </c>
      <c r="AE95">
        <f t="shared" si="41"/>
        <v>0.6238690849803753</v>
      </c>
      <c r="AF95">
        <f t="shared" si="42"/>
        <v>2.6357988836635853</v>
      </c>
      <c r="AG95">
        <f t="shared" si="43"/>
        <v>2.7695653556153683</v>
      </c>
      <c r="AI95">
        <v>4.3</v>
      </c>
      <c r="AL95" t="s">
        <v>37</v>
      </c>
      <c r="AM95">
        <v>0.48840039467488366</v>
      </c>
    </row>
    <row r="96" spans="1:46" x14ac:dyDescent="0.25">
      <c r="A96" t="s">
        <v>7</v>
      </c>
      <c r="B96">
        <f t="shared" si="25"/>
        <v>0</v>
      </c>
      <c r="C96">
        <f t="shared" si="22"/>
        <v>8.5654608852897135E-2</v>
      </c>
      <c r="D96">
        <f t="shared" si="23"/>
        <v>2.8431395348837198</v>
      </c>
      <c r="E96">
        <f t="shared" si="26"/>
        <v>0.16553543807463583</v>
      </c>
      <c r="G96" t="s">
        <v>8</v>
      </c>
      <c r="H96">
        <f t="shared" si="24"/>
        <v>0</v>
      </c>
      <c r="I96">
        <f t="shared" si="27"/>
        <v>5.8016621852877127E-2</v>
      </c>
      <c r="J96">
        <f t="shared" si="28"/>
        <v>2.9918543046357615</v>
      </c>
      <c r="K96">
        <f t="shared" si="29"/>
        <v>6.6639200035086221E-2</v>
      </c>
      <c r="M96" t="s">
        <v>25</v>
      </c>
      <c r="N96">
        <f t="shared" si="30"/>
        <v>3</v>
      </c>
      <c r="O96">
        <f t="shared" si="31"/>
        <v>6.6490085419547498E-2</v>
      </c>
      <c r="P96">
        <f t="shared" si="32"/>
        <v>3.0219814844246664</v>
      </c>
      <c r="Q96">
        <f t="shared" si="33"/>
        <v>5.199244344517865E-2</v>
      </c>
      <c r="S96" t="s">
        <v>10</v>
      </c>
      <c r="T96">
        <f t="shared" si="34"/>
        <v>1</v>
      </c>
      <c r="U96">
        <f t="shared" si="35"/>
        <v>0.20919342436963065</v>
      </c>
      <c r="V96">
        <f t="shared" si="36"/>
        <v>3.1026704545454544</v>
      </c>
      <c r="W96">
        <f t="shared" si="37"/>
        <v>2.1705994963843012E-2</v>
      </c>
      <c r="Y96">
        <v>2</v>
      </c>
      <c r="Z96">
        <f t="shared" si="38"/>
        <v>0.50010956353377545</v>
      </c>
      <c r="AA96">
        <f t="shared" si="39"/>
        <v>2.5960973826308673</v>
      </c>
      <c r="AB96">
        <f t="shared" si="40"/>
        <v>0.42758863300220235</v>
      </c>
      <c r="AD96">
        <v>22.75</v>
      </c>
      <c r="AE96">
        <f t="shared" si="41"/>
        <v>0.62840585182825415</v>
      </c>
      <c r="AF96">
        <f t="shared" si="42"/>
        <v>3.310455250802351</v>
      </c>
      <c r="AG96">
        <f t="shared" si="43"/>
        <v>3.6548373495751654E-3</v>
      </c>
      <c r="AI96">
        <v>3.25</v>
      </c>
      <c r="AL96" t="s">
        <v>38</v>
      </c>
      <c r="AM96">
        <v>0.23853494551858212</v>
      </c>
    </row>
    <row r="97" spans="1:46" x14ac:dyDescent="0.25">
      <c r="A97" t="s">
        <v>11</v>
      </c>
      <c r="B97">
        <f t="shared" si="25"/>
        <v>1</v>
      </c>
      <c r="C97">
        <f t="shared" si="22"/>
        <v>8.7708025801311901E-2</v>
      </c>
      <c r="D97">
        <f t="shared" si="23"/>
        <v>3.0896178343949039</v>
      </c>
      <c r="E97">
        <f t="shared" si="26"/>
        <v>2.6908536492352662</v>
      </c>
      <c r="G97" t="s">
        <v>22</v>
      </c>
      <c r="H97">
        <f t="shared" si="24"/>
        <v>1</v>
      </c>
      <c r="I97">
        <f t="shared" si="27"/>
        <v>5.9605041090030779E-2</v>
      </c>
      <c r="J97">
        <f t="shared" si="28"/>
        <v>3.0196739130434782</v>
      </c>
      <c r="K97">
        <f t="shared" si="29"/>
        <v>2.9252153237240091</v>
      </c>
      <c r="M97" t="s">
        <v>25</v>
      </c>
      <c r="N97">
        <f t="shared" si="30"/>
        <v>3</v>
      </c>
      <c r="O97">
        <f t="shared" si="31"/>
        <v>6.477505560188597E-2</v>
      </c>
      <c r="P97">
        <f t="shared" si="32"/>
        <v>3.0219814844246664</v>
      </c>
      <c r="Q97">
        <f t="shared" si="33"/>
        <v>2.9173272495481677</v>
      </c>
      <c r="S97" t="s">
        <v>10</v>
      </c>
      <c r="T97">
        <f t="shared" si="34"/>
        <v>1</v>
      </c>
      <c r="U97">
        <f t="shared" si="35"/>
        <v>0.20860955528281411</v>
      </c>
      <c r="V97">
        <f t="shared" si="36"/>
        <v>3.1026704545454544</v>
      </c>
      <c r="W97">
        <f t="shared" si="37"/>
        <v>2.6482014495092994</v>
      </c>
      <c r="Y97">
        <v>4</v>
      </c>
      <c r="Z97">
        <f t="shared" si="38"/>
        <v>0.50153926972720708</v>
      </c>
      <c r="AA97">
        <f t="shared" si="39"/>
        <v>4.0166489800510004</v>
      </c>
      <c r="AB97">
        <f t="shared" si="40"/>
        <v>0.50886967766227875</v>
      </c>
      <c r="AD97">
        <v>40.17</v>
      </c>
      <c r="AE97">
        <f t="shared" si="41"/>
        <v>0.62827979097300624</v>
      </c>
      <c r="AF97">
        <f t="shared" si="42"/>
        <v>5.1382179126308589</v>
      </c>
      <c r="AG97">
        <f t="shared" si="43"/>
        <v>0.16664186419269522</v>
      </c>
      <c r="AI97">
        <v>4.7300000000000004</v>
      </c>
      <c r="AL97" t="s">
        <v>39</v>
      </c>
      <c r="AM97">
        <v>0.23537533948338951</v>
      </c>
    </row>
    <row r="98" spans="1:46" x14ac:dyDescent="0.25">
      <c r="A98" t="s">
        <v>11</v>
      </c>
      <c r="B98">
        <f t="shared" si="25"/>
        <v>1</v>
      </c>
      <c r="C98">
        <f t="shared" si="22"/>
        <v>8.1429682086384292E-2</v>
      </c>
      <c r="D98">
        <f t="shared" si="23"/>
        <v>3.0896178343949039</v>
      </c>
      <c r="E98">
        <f t="shared" si="26"/>
        <v>0.82879568745182464</v>
      </c>
      <c r="G98" t="s">
        <v>22</v>
      </c>
      <c r="H98">
        <f t="shared" si="24"/>
        <v>1</v>
      </c>
      <c r="I98">
        <f t="shared" si="27"/>
        <v>5.1923757353108113E-2</v>
      </c>
      <c r="J98">
        <f t="shared" si="28"/>
        <v>3.0196739130434782</v>
      </c>
      <c r="K98">
        <f t="shared" si="29"/>
        <v>0.96103923676748593</v>
      </c>
      <c r="M98" t="s">
        <v>25</v>
      </c>
      <c r="N98">
        <f t="shared" si="30"/>
        <v>3</v>
      </c>
      <c r="O98">
        <f t="shared" si="31"/>
        <v>5.0096996269578031E-2</v>
      </c>
      <c r="P98">
        <f t="shared" si="32"/>
        <v>3.0219814844246664</v>
      </c>
      <c r="Q98">
        <f t="shared" si="33"/>
        <v>0.956520216808179</v>
      </c>
      <c r="S98" t="s">
        <v>10</v>
      </c>
      <c r="T98">
        <f t="shared" si="34"/>
        <v>1</v>
      </c>
      <c r="U98">
        <f t="shared" si="35"/>
        <v>0.20373091716242092</v>
      </c>
      <c r="V98">
        <f t="shared" si="36"/>
        <v>3.1026704545454544</v>
      </c>
      <c r="W98">
        <f t="shared" si="37"/>
        <v>0.80520031314566132</v>
      </c>
      <c r="Y98">
        <v>2</v>
      </c>
      <c r="Z98">
        <f t="shared" si="38"/>
        <v>0.49583716979945436</v>
      </c>
      <c r="AA98">
        <f t="shared" si="39"/>
        <v>2.5960973826308673</v>
      </c>
      <c r="AB98">
        <f t="shared" si="40"/>
        <v>1.9709425590559013</v>
      </c>
      <c r="AD98">
        <v>27.28</v>
      </c>
      <c r="AE98">
        <f t="shared" si="41"/>
        <v>0.62333960142782174</v>
      </c>
      <c r="AF98">
        <f t="shared" si="42"/>
        <v>3.7857574814615442</v>
      </c>
      <c r="AG98">
        <f t="shared" si="43"/>
        <v>4.5899856749700568E-2</v>
      </c>
      <c r="AI98">
        <v>4</v>
      </c>
      <c r="AL98" t="s">
        <v>40</v>
      </c>
      <c r="AM98">
        <v>1.2110848253929614</v>
      </c>
    </row>
    <row r="99" spans="1:46" ht="15.75" thickBot="1" x14ac:dyDescent="0.3">
      <c r="A99" t="s">
        <v>11</v>
      </c>
      <c r="B99">
        <f t="shared" si="25"/>
        <v>1</v>
      </c>
      <c r="C99">
        <f t="shared" si="22"/>
        <v>7.7607678283815137E-2</v>
      </c>
      <c r="D99">
        <f t="shared" si="23"/>
        <v>3.0896178343949039</v>
      </c>
      <c r="E99">
        <f t="shared" si="26"/>
        <v>2.5268848594263442</v>
      </c>
      <c r="G99" t="s">
        <v>22</v>
      </c>
      <c r="H99">
        <f t="shared" si="24"/>
        <v>1</v>
      </c>
      <c r="I99">
        <f t="shared" si="27"/>
        <v>4.7273029560936902E-2</v>
      </c>
      <c r="J99">
        <f t="shared" si="28"/>
        <v>3.0196739130434782</v>
      </c>
      <c r="K99">
        <f t="shared" si="29"/>
        <v>2.3094088019848771</v>
      </c>
      <c r="M99" t="s">
        <v>25</v>
      </c>
      <c r="N99">
        <f t="shared" si="30"/>
        <v>3</v>
      </c>
      <c r="O99">
        <f t="shared" si="31"/>
        <v>4.1236158450330344E-2</v>
      </c>
      <c r="P99">
        <f t="shared" si="32"/>
        <v>3.0219814844246664</v>
      </c>
      <c r="Q99">
        <f t="shared" si="33"/>
        <v>2.3164276389315113</v>
      </c>
      <c r="S99" t="s">
        <v>10</v>
      </c>
      <c r="T99">
        <f t="shared" si="34"/>
        <v>1</v>
      </c>
      <c r="U99">
        <f t="shared" si="35"/>
        <v>0.20069049034854955</v>
      </c>
      <c r="V99">
        <f t="shared" si="36"/>
        <v>3.1026704545454544</v>
      </c>
      <c r="W99">
        <f t="shared" si="37"/>
        <v>2.5685525858729337</v>
      </c>
      <c r="Y99">
        <v>2</v>
      </c>
      <c r="Z99">
        <f t="shared" si="38"/>
        <v>0.50021401750143968</v>
      </c>
      <c r="AA99">
        <f t="shared" si="39"/>
        <v>2.5960973826308673</v>
      </c>
      <c r="AB99">
        <f t="shared" si="40"/>
        <v>1.2014294722102379</v>
      </c>
      <c r="AD99">
        <v>12.03</v>
      </c>
      <c r="AE99">
        <f t="shared" si="41"/>
        <v>0.62187388088317286</v>
      </c>
      <c r="AF99">
        <f t="shared" si="42"/>
        <v>2.185678228138654</v>
      </c>
      <c r="AG99">
        <f t="shared" si="43"/>
        <v>0.47015463254336404</v>
      </c>
      <c r="AI99">
        <v>1.5</v>
      </c>
      <c r="AL99" s="2" t="s">
        <v>41</v>
      </c>
      <c r="AM99" s="2">
        <v>243</v>
      </c>
    </row>
    <row r="100" spans="1:46" x14ac:dyDescent="0.25">
      <c r="A100" t="s">
        <v>11</v>
      </c>
      <c r="B100">
        <f t="shared" si="25"/>
        <v>1</v>
      </c>
      <c r="C100">
        <f t="shared" si="22"/>
        <v>8.3862046670902135E-2</v>
      </c>
      <c r="D100">
        <f t="shared" si="23"/>
        <v>3.0896178343949039</v>
      </c>
      <c r="E100">
        <f t="shared" si="26"/>
        <v>8.0313562416324188E-3</v>
      </c>
      <c r="G100" t="s">
        <v>22</v>
      </c>
      <c r="H100">
        <f t="shared" si="24"/>
        <v>1</v>
      </c>
      <c r="I100">
        <f t="shared" si="27"/>
        <v>5.4449484803512381E-2</v>
      </c>
      <c r="J100">
        <f t="shared" si="28"/>
        <v>3.0196739130434782</v>
      </c>
      <c r="K100">
        <f t="shared" si="29"/>
        <v>3.87062854442342E-4</v>
      </c>
      <c r="M100" t="s">
        <v>25</v>
      </c>
      <c r="N100">
        <f t="shared" si="30"/>
        <v>3</v>
      </c>
      <c r="O100">
        <f t="shared" si="31"/>
        <v>5.5392122714092808E-2</v>
      </c>
      <c r="P100">
        <f t="shared" si="32"/>
        <v>3.0219814844246664</v>
      </c>
      <c r="Q100">
        <f t="shared" si="33"/>
        <v>4.8318565751185189E-4</v>
      </c>
      <c r="S100" t="s">
        <v>10</v>
      </c>
      <c r="T100">
        <f t="shared" si="34"/>
        <v>1</v>
      </c>
      <c r="U100">
        <f t="shared" si="35"/>
        <v>0.20711081370057843</v>
      </c>
      <c r="V100">
        <f t="shared" si="36"/>
        <v>3.1026704545454544</v>
      </c>
      <c r="W100">
        <f t="shared" si="37"/>
        <v>1.0541222236570223E-2</v>
      </c>
      <c r="Y100">
        <v>2</v>
      </c>
      <c r="Z100">
        <f t="shared" si="38"/>
        <v>0.4985034834775911</v>
      </c>
      <c r="AA100">
        <f t="shared" si="39"/>
        <v>2.5960973826308673</v>
      </c>
      <c r="AB100">
        <f t="shared" si="40"/>
        <v>0.163137324317636</v>
      </c>
      <c r="AD100">
        <v>21.01</v>
      </c>
      <c r="AE100">
        <f t="shared" si="41"/>
        <v>0.61977457593431984</v>
      </c>
      <c r="AF100">
        <f t="shared" si="42"/>
        <v>3.1278888310789528</v>
      </c>
      <c r="AG100">
        <f t="shared" si="43"/>
        <v>1.6355553114740917E-2</v>
      </c>
      <c r="AI100">
        <v>3</v>
      </c>
    </row>
    <row r="101" spans="1:46" ht="15.75" thickBot="1" x14ac:dyDescent="0.3">
      <c r="A101" t="s">
        <v>11</v>
      </c>
      <c r="B101">
        <f t="shared" si="25"/>
        <v>1</v>
      </c>
      <c r="C101">
        <f t="shared" si="22"/>
        <v>8.3877925487494245E-2</v>
      </c>
      <c r="D101">
        <f t="shared" si="23"/>
        <v>3.0896178343949039</v>
      </c>
      <c r="E101">
        <f t="shared" si="26"/>
        <v>2.5268848594263442</v>
      </c>
      <c r="G101" t="s">
        <v>8</v>
      </c>
      <c r="H101">
        <f t="shared" si="24"/>
        <v>0</v>
      </c>
      <c r="I101">
        <f t="shared" si="27"/>
        <v>5.4411440545449177E-2</v>
      </c>
      <c r="J101">
        <f t="shared" si="28"/>
        <v>2.9918543046357615</v>
      </c>
      <c r="K101">
        <f t="shared" si="29"/>
        <v>2.2256292662602517</v>
      </c>
      <c r="M101" t="s">
        <v>25</v>
      </c>
      <c r="N101">
        <f t="shared" si="30"/>
        <v>3</v>
      </c>
      <c r="O101">
        <f t="shared" si="31"/>
        <v>5.5692602216408996E-2</v>
      </c>
      <c r="P101">
        <f t="shared" si="32"/>
        <v>3.0219814844246664</v>
      </c>
      <c r="Q101">
        <f t="shared" si="33"/>
        <v>2.3164276389315113</v>
      </c>
      <c r="S101" t="s">
        <v>10</v>
      </c>
      <c r="T101">
        <f t="shared" si="34"/>
        <v>1</v>
      </c>
      <c r="U101">
        <f t="shared" si="35"/>
        <v>0.20736483164495803</v>
      </c>
      <c r="V101">
        <f t="shared" si="36"/>
        <v>3.1026704545454544</v>
      </c>
      <c r="W101">
        <f t="shared" si="37"/>
        <v>2.5685525858729337</v>
      </c>
      <c r="Y101">
        <v>2</v>
      </c>
      <c r="Z101">
        <f t="shared" si="38"/>
        <v>0.49923022229849773</v>
      </c>
      <c r="AA101">
        <f t="shared" si="39"/>
        <v>2.5960973826308673</v>
      </c>
      <c r="AB101">
        <f t="shared" si="40"/>
        <v>1.2014294722102379</v>
      </c>
      <c r="AD101">
        <v>12.46</v>
      </c>
      <c r="AE101">
        <f t="shared" si="41"/>
        <v>0.61977960645053876</v>
      </c>
      <c r="AF101">
        <f t="shared" si="42"/>
        <v>2.2307952169208738</v>
      </c>
      <c r="AG101">
        <f t="shared" si="43"/>
        <v>0.53406164907442699</v>
      </c>
      <c r="AI101">
        <v>1.5</v>
      </c>
      <c r="AL101" t="s">
        <v>42</v>
      </c>
    </row>
    <row r="102" spans="1:46" x14ac:dyDescent="0.25">
      <c r="A102" t="s">
        <v>7</v>
      </c>
      <c r="B102">
        <f t="shared" si="25"/>
        <v>0</v>
      </c>
      <c r="C102">
        <f t="shared" si="22"/>
        <v>9.0353834276683531E-2</v>
      </c>
      <c r="D102">
        <f t="shared" si="23"/>
        <v>2.8431395348837198</v>
      </c>
      <c r="E102">
        <f t="shared" si="26"/>
        <v>0.11774474040021558</v>
      </c>
      <c r="G102" t="s">
        <v>22</v>
      </c>
      <c r="H102">
        <f t="shared" si="24"/>
        <v>1</v>
      </c>
      <c r="I102">
        <f t="shared" si="27"/>
        <v>4.7727657979235165E-2</v>
      </c>
      <c r="J102">
        <f t="shared" si="28"/>
        <v>3.0196739130434782</v>
      </c>
      <c r="K102">
        <f t="shared" si="29"/>
        <v>0.27006097589792055</v>
      </c>
      <c r="M102" t="s">
        <v>25</v>
      </c>
      <c r="N102">
        <f t="shared" si="30"/>
        <v>3</v>
      </c>
      <c r="O102">
        <f t="shared" si="31"/>
        <v>7.0865005136781789E-2</v>
      </c>
      <c r="P102">
        <f t="shared" si="32"/>
        <v>3.0219814844246664</v>
      </c>
      <c r="Q102">
        <f t="shared" si="33"/>
        <v>0.27246467008217828</v>
      </c>
      <c r="S102" t="s">
        <v>10</v>
      </c>
      <c r="T102">
        <f t="shared" si="34"/>
        <v>1</v>
      </c>
      <c r="U102">
        <f t="shared" si="35"/>
        <v>0.21400452196041037</v>
      </c>
      <c r="V102">
        <f t="shared" si="36"/>
        <v>3.1026704545454544</v>
      </c>
      <c r="W102">
        <f t="shared" si="37"/>
        <v>0.36321167678202465</v>
      </c>
      <c r="Y102">
        <v>2</v>
      </c>
      <c r="Z102">
        <f t="shared" si="38"/>
        <v>0.49746206245413926</v>
      </c>
      <c r="AA102">
        <f t="shared" si="39"/>
        <v>2.5960973826308673</v>
      </c>
      <c r="AB102">
        <f t="shared" si="40"/>
        <v>9.2347069485033181E-3</v>
      </c>
      <c r="AD102">
        <v>11.35</v>
      </c>
      <c r="AE102">
        <f t="shared" si="41"/>
        <v>0.61779095332274003</v>
      </c>
      <c r="AF102">
        <f t="shared" si="42"/>
        <v>2.1143304319249125</v>
      </c>
      <c r="AG102">
        <f t="shared" si="43"/>
        <v>0.14874101573922452</v>
      </c>
      <c r="AI102">
        <v>2.5</v>
      </c>
      <c r="AL102" s="3"/>
      <c r="AM102" s="3" t="s">
        <v>47</v>
      </c>
      <c r="AN102" s="3" t="s">
        <v>48</v>
      </c>
      <c r="AO102" s="3" t="s">
        <v>49</v>
      </c>
      <c r="AP102" s="3" t="s">
        <v>50</v>
      </c>
      <c r="AQ102" s="3" t="s">
        <v>51</v>
      </c>
    </row>
    <row r="103" spans="1:46" x14ac:dyDescent="0.25">
      <c r="A103" t="s">
        <v>7</v>
      </c>
      <c r="B103">
        <f t="shared" si="25"/>
        <v>0</v>
      </c>
      <c r="C103">
        <f t="shared" si="22"/>
        <v>8.8167268496248161E-2</v>
      </c>
      <c r="D103">
        <f t="shared" si="23"/>
        <v>2.8431395348837198</v>
      </c>
      <c r="E103">
        <f t="shared" si="26"/>
        <v>2.4605205516495744E-2</v>
      </c>
      <c r="G103" t="s">
        <v>22</v>
      </c>
      <c r="H103">
        <f t="shared" si="24"/>
        <v>1</v>
      </c>
      <c r="I103">
        <f t="shared" si="27"/>
        <v>5.0156399357619529E-2</v>
      </c>
      <c r="J103">
        <f t="shared" si="28"/>
        <v>3.0196739130434782</v>
      </c>
      <c r="K103">
        <f t="shared" si="29"/>
        <v>3.87062854442342E-4</v>
      </c>
      <c r="M103" t="s">
        <v>25</v>
      </c>
      <c r="N103">
        <f t="shared" si="30"/>
        <v>3</v>
      </c>
      <c r="O103">
        <f t="shared" si="31"/>
        <v>7.65534856249169E-2</v>
      </c>
      <c r="P103">
        <f t="shared" si="32"/>
        <v>3.0219814844246664</v>
      </c>
      <c r="Q103">
        <f t="shared" si="33"/>
        <v>4.8318565751185189E-4</v>
      </c>
      <c r="S103" t="s">
        <v>10</v>
      </c>
      <c r="T103">
        <f t="shared" si="34"/>
        <v>1</v>
      </c>
      <c r="U103">
        <f t="shared" si="35"/>
        <v>0.216298997299848</v>
      </c>
      <c r="V103">
        <f t="shared" si="36"/>
        <v>3.1026704545454544</v>
      </c>
      <c r="W103">
        <f t="shared" si="37"/>
        <v>1.0541222236570223E-2</v>
      </c>
      <c r="Y103">
        <v>2</v>
      </c>
      <c r="Z103">
        <f t="shared" si="38"/>
        <v>0.49692159332425456</v>
      </c>
      <c r="AA103">
        <f t="shared" si="39"/>
        <v>2.5960973826308673</v>
      </c>
      <c r="AB103">
        <f t="shared" si="40"/>
        <v>0.163137324317636</v>
      </c>
      <c r="AD103">
        <v>15.38</v>
      </c>
      <c r="AE103">
        <f t="shared" si="41"/>
        <v>0.61775406273715183</v>
      </c>
      <c r="AF103">
        <f t="shared" si="42"/>
        <v>2.5371710477210598</v>
      </c>
      <c r="AG103">
        <f t="shared" si="43"/>
        <v>0.21421063906762147</v>
      </c>
      <c r="AI103">
        <v>3</v>
      </c>
      <c r="AL103" t="s">
        <v>43</v>
      </c>
      <c r="AM103">
        <v>1</v>
      </c>
      <c r="AN103">
        <v>110.73074015225905</v>
      </c>
      <c r="AO103">
        <v>110.73074015225905</v>
      </c>
      <c r="AP103">
        <v>75.495154415364127</v>
      </c>
      <c r="AQ103">
        <v>5.6884862875528785E-16</v>
      </c>
    </row>
    <row r="104" spans="1:46" x14ac:dyDescent="0.25">
      <c r="A104" t="s">
        <v>7</v>
      </c>
      <c r="B104">
        <f t="shared" si="25"/>
        <v>0</v>
      </c>
      <c r="C104">
        <f t="shared" si="22"/>
        <v>8.8808251392698739E-2</v>
      </c>
      <c r="D104">
        <f t="shared" si="23"/>
        <v>2.8431395348837198</v>
      </c>
      <c r="E104">
        <f t="shared" si="26"/>
        <v>0.11774474040021558</v>
      </c>
      <c r="G104" t="s">
        <v>22</v>
      </c>
      <c r="H104">
        <f t="shared" si="24"/>
        <v>1</v>
      </c>
      <c r="I104">
        <f t="shared" si="27"/>
        <v>5.0168897923130368E-2</v>
      </c>
      <c r="J104">
        <f t="shared" si="28"/>
        <v>3.0196739130434782</v>
      </c>
      <c r="K104">
        <f t="shared" si="29"/>
        <v>0.27006097589792055</v>
      </c>
      <c r="M104" t="s">
        <v>21</v>
      </c>
      <c r="N104">
        <f t="shared" si="30"/>
        <v>2</v>
      </c>
      <c r="O104">
        <f t="shared" si="31"/>
        <v>7.7383707439029947E-2</v>
      </c>
      <c r="P104">
        <f t="shared" si="32"/>
        <v>3.0106983073744438</v>
      </c>
      <c r="Q104">
        <f t="shared" si="33"/>
        <v>0.26081276115512186</v>
      </c>
      <c r="S104" t="s">
        <v>10</v>
      </c>
      <c r="T104">
        <f t="shared" si="34"/>
        <v>1</v>
      </c>
      <c r="U104">
        <f t="shared" si="35"/>
        <v>0.21664145145180799</v>
      </c>
      <c r="V104">
        <f t="shared" si="36"/>
        <v>3.1026704545454544</v>
      </c>
      <c r="W104">
        <f t="shared" si="37"/>
        <v>0.36321167678202465</v>
      </c>
      <c r="Y104">
        <v>3</v>
      </c>
      <c r="Z104">
        <f t="shared" si="38"/>
        <v>0.49764130490686281</v>
      </c>
      <c r="AA104">
        <f t="shared" si="39"/>
        <v>3.3063731813409341</v>
      </c>
      <c r="AB104">
        <f t="shared" si="40"/>
        <v>0.65023770758589894</v>
      </c>
      <c r="AD104">
        <v>44.3</v>
      </c>
      <c r="AE104">
        <f t="shared" si="41"/>
        <v>0.61835291346594223</v>
      </c>
      <c r="AF104">
        <f t="shared" si="42"/>
        <v>5.5715508513996141</v>
      </c>
      <c r="AG104">
        <f t="shared" si="43"/>
        <v>9.4344246327336947</v>
      </c>
      <c r="AI104">
        <v>2.5</v>
      </c>
      <c r="AL104" t="s">
        <v>44</v>
      </c>
      <c r="AM104">
        <v>241</v>
      </c>
      <c r="AN104">
        <v>353.48107548560102</v>
      </c>
      <c r="AO104">
        <v>1.4667264542970997</v>
      </c>
    </row>
    <row r="105" spans="1:46" ht="15.75" thickBot="1" x14ac:dyDescent="0.3">
      <c r="A105" t="s">
        <v>7</v>
      </c>
      <c r="B105">
        <f t="shared" si="25"/>
        <v>0</v>
      </c>
      <c r="C105">
        <f t="shared" si="22"/>
        <v>8.6551237348993282E-2</v>
      </c>
      <c r="D105">
        <f t="shared" si="23"/>
        <v>2.8431395348837198</v>
      </c>
      <c r="E105">
        <f t="shared" si="26"/>
        <v>0.40559125202812468</v>
      </c>
      <c r="G105" t="s">
        <v>22</v>
      </c>
      <c r="H105">
        <f t="shared" si="24"/>
        <v>1</v>
      </c>
      <c r="I105">
        <f t="shared" si="27"/>
        <v>5.2679231704322385E-2</v>
      </c>
      <c r="J105">
        <f t="shared" si="28"/>
        <v>3.0196739130434782</v>
      </c>
      <c r="K105">
        <f t="shared" si="29"/>
        <v>0.21190010633270326</v>
      </c>
      <c r="M105" t="s">
        <v>21</v>
      </c>
      <c r="N105">
        <f t="shared" si="30"/>
        <v>2</v>
      </c>
      <c r="O105">
        <f t="shared" si="31"/>
        <v>8.001167136838884E-2</v>
      </c>
      <c r="P105">
        <f t="shared" si="32"/>
        <v>3.0106983073744438</v>
      </c>
      <c r="Q105">
        <f t="shared" si="33"/>
        <v>0.22024407870121204</v>
      </c>
      <c r="S105" t="s">
        <v>10</v>
      </c>
      <c r="T105">
        <f t="shared" si="34"/>
        <v>1</v>
      </c>
      <c r="U105">
        <f t="shared" si="35"/>
        <v>0.21900648297954353</v>
      </c>
      <c r="V105">
        <f t="shared" si="36"/>
        <v>3.1026704545454544</v>
      </c>
      <c r="W105">
        <f t="shared" si="37"/>
        <v>0.14237758587293395</v>
      </c>
      <c r="Y105">
        <v>2</v>
      </c>
      <c r="Z105">
        <f t="shared" si="38"/>
        <v>0.49891124967947748</v>
      </c>
      <c r="AA105">
        <f t="shared" si="39"/>
        <v>2.5960973826308673</v>
      </c>
      <c r="AB105">
        <f t="shared" si="40"/>
        <v>0.78128383699200332</v>
      </c>
      <c r="AD105">
        <v>22.42</v>
      </c>
      <c r="AE105">
        <f t="shared" si="41"/>
        <v>0.63921891321247659</v>
      </c>
      <c r="AF105">
        <f t="shared" si="42"/>
        <v>3.2758305849927414</v>
      </c>
      <c r="AG105">
        <f t="shared" si="43"/>
        <v>4.1685150024406196E-2</v>
      </c>
      <c r="AI105">
        <v>3.48</v>
      </c>
      <c r="AL105" s="2" t="s">
        <v>45</v>
      </c>
      <c r="AM105" s="2">
        <v>242</v>
      </c>
      <c r="AN105" s="2">
        <v>464.21181563786007</v>
      </c>
      <c r="AO105" s="2"/>
      <c r="AP105" s="2"/>
      <c r="AQ105" s="2"/>
    </row>
    <row r="106" spans="1:46" ht="15.75" thickBot="1" x14ac:dyDescent="0.3">
      <c r="A106" t="s">
        <v>7</v>
      </c>
      <c r="B106">
        <f t="shared" si="25"/>
        <v>0</v>
      </c>
      <c r="C106">
        <f t="shared" si="22"/>
        <v>9.0098108193958193E-2</v>
      </c>
      <c r="D106">
        <f t="shared" si="23"/>
        <v>2.8431395348837198</v>
      </c>
      <c r="E106">
        <f t="shared" si="26"/>
        <v>1.5298238101676611</v>
      </c>
      <c r="G106" t="s">
        <v>8</v>
      </c>
      <c r="H106">
        <f t="shared" si="24"/>
        <v>0</v>
      </c>
      <c r="I106">
        <f t="shared" si="27"/>
        <v>5.0337218585924666E-2</v>
      </c>
      <c r="J106">
        <f t="shared" si="28"/>
        <v>2.9918543046357615</v>
      </c>
      <c r="K106">
        <f t="shared" si="29"/>
        <v>1.1840610543397223</v>
      </c>
      <c r="M106" t="s">
        <v>21</v>
      </c>
      <c r="N106">
        <f t="shared" si="30"/>
        <v>2</v>
      </c>
      <c r="O106">
        <f t="shared" si="31"/>
        <v>7.7777575234984409E-2</v>
      </c>
      <c r="P106">
        <f t="shared" si="32"/>
        <v>3.0106983073744438</v>
      </c>
      <c r="Q106">
        <f t="shared" si="33"/>
        <v>1.1434061098518797</v>
      </c>
      <c r="S106" t="s">
        <v>10</v>
      </c>
      <c r="T106">
        <f t="shared" si="34"/>
        <v>1</v>
      </c>
      <c r="U106">
        <f t="shared" si="35"/>
        <v>0.21760142017655204</v>
      </c>
      <c r="V106">
        <f t="shared" si="36"/>
        <v>3.1026704545454544</v>
      </c>
      <c r="W106">
        <f t="shared" si="37"/>
        <v>0.9551730404183888</v>
      </c>
      <c r="Y106">
        <v>2</v>
      </c>
      <c r="Z106">
        <f t="shared" si="38"/>
        <v>0.50124825883418378</v>
      </c>
      <c r="AA106">
        <f t="shared" si="39"/>
        <v>2.5960973826308673</v>
      </c>
      <c r="AB106">
        <f t="shared" si="40"/>
        <v>2.2019669778349629</v>
      </c>
      <c r="AD106">
        <v>20.92</v>
      </c>
      <c r="AE106">
        <f t="shared" si="41"/>
        <v>0.63898617161780791</v>
      </c>
      <c r="AF106">
        <f t="shared" si="42"/>
        <v>3.1184457404036046</v>
      </c>
      <c r="AG106">
        <f t="shared" si="43"/>
        <v>0.9245865941479724</v>
      </c>
      <c r="AI106">
        <v>4.08</v>
      </c>
    </row>
    <row r="107" spans="1:46" x14ac:dyDescent="0.25">
      <c r="A107" t="s">
        <v>11</v>
      </c>
      <c r="B107">
        <f t="shared" si="25"/>
        <v>1</v>
      </c>
      <c r="C107">
        <f t="shared" si="22"/>
        <v>9.7532631476816484E-2</v>
      </c>
      <c r="D107">
        <f t="shared" si="23"/>
        <v>3.0896178343949039</v>
      </c>
      <c r="E107">
        <f t="shared" si="26"/>
        <v>2.1013918657957711</v>
      </c>
      <c r="G107" t="s">
        <v>22</v>
      </c>
      <c r="H107">
        <f t="shared" si="24"/>
        <v>1</v>
      </c>
      <c r="I107">
        <f t="shared" si="27"/>
        <v>5.6039778241202855E-2</v>
      </c>
      <c r="J107">
        <f t="shared" si="28"/>
        <v>3.0196739130434782</v>
      </c>
      <c r="K107">
        <f t="shared" si="29"/>
        <v>1.9035001063327033</v>
      </c>
      <c r="M107" t="s">
        <v>21</v>
      </c>
      <c r="N107">
        <f t="shared" si="30"/>
        <v>2</v>
      </c>
      <c r="O107">
        <f t="shared" si="31"/>
        <v>7.2560356387678715E-2</v>
      </c>
      <c r="P107">
        <f t="shared" si="32"/>
        <v>3.0106983073744438</v>
      </c>
      <c r="Q107">
        <f t="shared" si="33"/>
        <v>1.8788138498391653</v>
      </c>
      <c r="S107" t="s">
        <v>10</v>
      </c>
      <c r="T107">
        <f t="shared" si="34"/>
        <v>1</v>
      </c>
      <c r="U107">
        <f t="shared" si="35"/>
        <v>0.21415225815906494</v>
      </c>
      <c r="V107">
        <f t="shared" si="36"/>
        <v>3.1026704545454544</v>
      </c>
      <c r="W107">
        <f t="shared" si="37"/>
        <v>2.1394048586002063</v>
      </c>
      <c r="Y107">
        <v>2</v>
      </c>
      <c r="Z107">
        <f t="shared" si="38"/>
        <v>0.50622754869298314</v>
      </c>
      <c r="AA107">
        <f t="shared" si="39"/>
        <v>2.5960973826308673</v>
      </c>
      <c r="AB107">
        <f t="shared" si="40"/>
        <v>0.91412220507359532</v>
      </c>
      <c r="AD107">
        <v>15.36</v>
      </c>
      <c r="AE107">
        <f t="shared" si="41"/>
        <v>0.63973230067600739</v>
      </c>
      <c r="AF107">
        <f t="shared" si="42"/>
        <v>2.5350725831265377</v>
      </c>
      <c r="AG107">
        <f t="shared" si="43"/>
        <v>0.80115492906481289</v>
      </c>
      <c r="AI107">
        <v>1.64</v>
      </c>
      <c r="AL107" s="8"/>
      <c r="AM107" s="8" t="s">
        <v>52</v>
      </c>
      <c r="AN107" s="3" t="s">
        <v>40</v>
      </c>
      <c r="AO107" s="3" t="s">
        <v>53</v>
      </c>
      <c r="AP107" s="3" t="s">
        <v>54</v>
      </c>
      <c r="AQ107" s="3" t="s">
        <v>55</v>
      </c>
      <c r="AR107" s="3" t="s">
        <v>56</v>
      </c>
      <c r="AS107" s="3" t="s">
        <v>57</v>
      </c>
      <c r="AT107" s="3" t="s">
        <v>58</v>
      </c>
    </row>
    <row r="108" spans="1:46" x14ac:dyDescent="0.25">
      <c r="A108" t="s">
        <v>11</v>
      </c>
      <c r="B108">
        <f t="shared" si="25"/>
        <v>1</v>
      </c>
      <c r="C108">
        <f t="shared" si="22"/>
        <v>0.10341728476959285</v>
      </c>
      <c r="D108">
        <f t="shared" si="23"/>
        <v>3.0896178343949039</v>
      </c>
      <c r="E108">
        <f t="shared" si="26"/>
        <v>0.94164154732443539</v>
      </c>
      <c r="G108" t="s">
        <v>22</v>
      </c>
      <c r="H108">
        <f t="shared" si="24"/>
        <v>1</v>
      </c>
      <c r="I108">
        <f t="shared" si="27"/>
        <v>6.3106421840225801E-2</v>
      </c>
      <c r="J108">
        <f t="shared" si="28"/>
        <v>3.0196739130434782</v>
      </c>
      <c r="K108">
        <f t="shared" si="29"/>
        <v>1.0822783672022678</v>
      </c>
      <c r="M108" t="s">
        <v>21</v>
      </c>
      <c r="N108">
        <f t="shared" si="30"/>
        <v>2</v>
      </c>
      <c r="O108">
        <f t="shared" si="31"/>
        <v>7.9867274645218866E-2</v>
      </c>
      <c r="P108">
        <f t="shared" si="32"/>
        <v>3.0106983073744438</v>
      </c>
      <c r="Q108">
        <f t="shared" si="33"/>
        <v>1.1010340421468565</v>
      </c>
      <c r="S108" t="s">
        <v>10</v>
      </c>
      <c r="T108">
        <f t="shared" si="34"/>
        <v>1</v>
      </c>
      <c r="U108">
        <f t="shared" si="35"/>
        <v>0.22056823929419825</v>
      </c>
      <c r="V108">
        <f t="shared" si="36"/>
        <v>3.1026704545454544</v>
      </c>
      <c r="W108">
        <f t="shared" si="37"/>
        <v>0.91647985860020609</v>
      </c>
      <c r="Y108">
        <v>2</v>
      </c>
      <c r="Z108">
        <f t="shared" si="38"/>
        <v>0.50445705997586321</v>
      </c>
      <c r="AA108">
        <f t="shared" si="39"/>
        <v>2.5960973826308673</v>
      </c>
      <c r="AB108">
        <f t="shared" si="40"/>
        <v>2.143010873140196</v>
      </c>
      <c r="AD108">
        <v>20.49</v>
      </c>
      <c r="AE108">
        <f t="shared" si="41"/>
        <v>0.63902617120235028</v>
      </c>
      <c r="AF108">
        <f t="shared" si="42"/>
        <v>3.0733287516213852</v>
      </c>
      <c r="AG108">
        <f t="shared" si="43"/>
        <v>0.97352015237701339</v>
      </c>
      <c r="AI108">
        <v>4.0599999999999996</v>
      </c>
      <c r="AL108" s="5" t="s">
        <v>46</v>
      </c>
      <c r="AM108" s="5">
        <v>1.1755457852107345</v>
      </c>
      <c r="AN108">
        <v>0.22414735331521365</v>
      </c>
      <c r="AO108">
        <v>5.2445222654830523</v>
      </c>
      <c r="AP108">
        <v>3.4283223389979787E-7</v>
      </c>
      <c r="AQ108">
        <v>0.7340077287457889</v>
      </c>
      <c r="AR108">
        <v>1.6170838416756801</v>
      </c>
      <c r="AS108">
        <v>0.7340077287457889</v>
      </c>
      <c r="AT108">
        <v>1.6170838416756801</v>
      </c>
    </row>
    <row r="109" spans="1:46" ht="15.75" thickBot="1" x14ac:dyDescent="0.3">
      <c r="A109" t="s">
        <v>11</v>
      </c>
      <c r="B109">
        <f t="shared" si="25"/>
        <v>1</v>
      </c>
      <c r="C109">
        <f t="shared" si="22"/>
        <v>9.9385291125630895E-2</v>
      </c>
      <c r="D109">
        <f t="shared" si="23"/>
        <v>3.0896178343949039</v>
      </c>
      <c r="E109">
        <f t="shared" si="26"/>
        <v>1.4409173435027804</v>
      </c>
      <c r="G109" t="s">
        <v>22</v>
      </c>
      <c r="H109">
        <f t="shared" si="24"/>
        <v>1</v>
      </c>
      <c r="I109">
        <f t="shared" si="27"/>
        <v>5.7856051608287003E-2</v>
      </c>
      <c r="J109">
        <f t="shared" si="28"/>
        <v>3.0196739130434782</v>
      </c>
      <c r="K109">
        <f t="shared" si="29"/>
        <v>1.6137283672022686</v>
      </c>
      <c r="M109" t="s">
        <v>21</v>
      </c>
      <c r="N109">
        <f t="shared" si="30"/>
        <v>2</v>
      </c>
      <c r="O109">
        <f t="shared" si="31"/>
        <v>7.4626261065119714E-2</v>
      </c>
      <c r="P109">
        <f t="shared" si="32"/>
        <v>3.0106983073744438</v>
      </c>
      <c r="Q109">
        <f t="shared" si="33"/>
        <v>1.6366128207546133</v>
      </c>
      <c r="S109" t="s">
        <v>10</v>
      </c>
      <c r="T109">
        <f t="shared" si="34"/>
        <v>1</v>
      </c>
      <c r="U109">
        <f t="shared" si="35"/>
        <v>0.21711770425138205</v>
      </c>
      <c r="V109">
        <f t="shared" si="36"/>
        <v>3.1026704545454544</v>
      </c>
      <c r="W109">
        <f t="shared" si="37"/>
        <v>1.409751449509298</v>
      </c>
      <c r="Y109">
        <v>2</v>
      </c>
      <c r="Z109">
        <f t="shared" si="38"/>
        <v>0.5094484316450707</v>
      </c>
      <c r="AA109">
        <f t="shared" si="39"/>
        <v>2.5960973826308673</v>
      </c>
      <c r="AB109">
        <f t="shared" si="40"/>
        <v>2.8693060771299983</v>
      </c>
      <c r="AD109">
        <v>25.21</v>
      </c>
      <c r="AE109">
        <f t="shared" si="41"/>
        <v>0.63998593013527838</v>
      </c>
      <c r="AF109">
        <f t="shared" si="42"/>
        <v>3.5685663959285354</v>
      </c>
      <c r="AG109">
        <f t="shared" si="43"/>
        <v>0.52046644508354278</v>
      </c>
      <c r="AI109">
        <v>4.29</v>
      </c>
      <c r="AL109" s="6" t="s">
        <v>4</v>
      </c>
      <c r="AM109" s="6">
        <v>0.71027579871006641</v>
      </c>
      <c r="AN109" s="2">
        <v>8.174618208501791E-2</v>
      </c>
      <c r="AO109" s="2">
        <v>8.6887947619543038</v>
      </c>
      <c r="AP109" s="2">
        <v>5.6884862875518549E-16</v>
      </c>
      <c r="AQ109" s="2">
        <v>0.54924757407388225</v>
      </c>
      <c r="AR109" s="2">
        <v>0.87130402334625057</v>
      </c>
      <c r="AS109" s="2">
        <v>0.54924757407388225</v>
      </c>
      <c r="AT109" s="2">
        <v>0.87130402334625057</v>
      </c>
    </row>
    <row r="110" spans="1:46" x14ac:dyDescent="0.25">
      <c r="A110" t="s">
        <v>11</v>
      </c>
      <c r="B110">
        <f t="shared" si="25"/>
        <v>1</v>
      </c>
      <c r="C110">
        <f t="shared" si="22"/>
        <v>9.4388591979746694E-2</v>
      </c>
      <c r="D110">
        <f t="shared" si="23"/>
        <v>3.0896178343949039</v>
      </c>
      <c r="E110">
        <f t="shared" si="26"/>
        <v>0.44941224796137819</v>
      </c>
      <c r="G110" t="s">
        <v>8</v>
      </c>
      <c r="H110">
        <f t="shared" si="24"/>
        <v>0</v>
      </c>
      <c r="I110">
        <f t="shared" si="27"/>
        <v>5.131422713574571E-2</v>
      </c>
      <c r="J110">
        <f t="shared" si="28"/>
        <v>2.9918543046357615</v>
      </c>
      <c r="K110">
        <f t="shared" si="29"/>
        <v>0.59004780930660916</v>
      </c>
      <c r="M110" t="s">
        <v>21</v>
      </c>
      <c r="N110">
        <f t="shared" si="30"/>
        <v>2</v>
      </c>
      <c r="O110">
        <f t="shared" si="31"/>
        <v>6.8087045865667786E-2</v>
      </c>
      <c r="P110">
        <f t="shared" si="32"/>
        <v>3.0106983073744438</v>
      </c>
      <c r="Q110">
        <f t="shared" si="33"/>
        <v>0.56145302657152318</v>
      </c>
      <c r="S110" t="s">
        <v>10</v>
      </c>
      <c r="T110">
        <f t="shared" si="34"/>
        <v>1</v>
      </c>
      <c r="U110">
        <f t="shared" si="35"/>
        <v>0.21284546512806243</v>
      </c>
      <c r="V110">
        <f t="shared" si="36"/>
        <v>3.1026704545454544</v>
      </c>
      <c r="W110">
        <f t="shared" si="37"/>
        <v>0.43208213132747919</v>
      </c>
      <c r="Y110">
        <v>2</v>
      </c>
      <c r="Z110">
        <f t="shared" si="38"/>
        <v>0.51574432417083138</v>
      </c>
      <c r="AA110">
        <f t="shared" si="39"/>
        <v>2.5960973826308673</v>
      </c>
      <c r="AB110">
        <f t="shared" si="40"/>
        <v>1.3546693027187171</v>
      </c>
      <c r="AD110">
        <v>18.239999999999998</v>
      </c>
      <c r="AE110">
        <f t="shared" si="41"/>
        <v>0.63890710540318363</v>
      </c>
      <c r="AF110">
        <f t="shared" si="42"/>
        <v>2.83725148473768</v>
      </c>
      <c r="AG110">
        <f t="shared" si="43"/>
        <v>0.85146482241881571</v>
      </c>
      <c r="AI110">
        <v>3.76</v>
      </c>
    </row>
    <row r="111" spans="1:46" x14ac:dyDescent="0.25">
      <c r="A111" t="s">
        <v>7</v>
      </c>
      <c r="B111">
        <f t="shared" si="25"/>
        <v>0</v>
      </c>
      <c r="C111">
        <f t="shared" si="22"/>
        <v>9.1319372448307123E-2</v>
      </c>
      <c r="D111">
        <f t="shared" si="23"/>
        <v>2.8431395348837198</v>
      </c>
      <c r="E111">
        <f t="shared" si="26"/>
        <v>1.3383261357490561</v>
      </c>
      <c r="G111" t="s">
        <v>22</v>
      </c>
      <c r="H111">
        <f t="shared" si="24"/>
        <v>1</v>
      </c>
      <c r="I111">
        <f t="shared" si="27"/>
        <v>5.5528963889480108E-2</v>
      </c>
      <c r="J111">
        <f t="shared" si="28"/>
        <v>3.0196739130434782</v>
      </c>
      <c r="K111">
        <f t="shared" si="29"/>
        <v>0.96103923676748593</v>
      </c>
      <c r="M111" t="s">
        <v>21</v>
      </c>
      <c r="N111">
        <f t="shared" si="30"/>
        <v>2</v>
      </c>
      <c r="O111">
        <f t="shared" si="31"/>
        <v>6.408568010170887E-2</v>
      </c>
      <c r="P111">
        <f t="shared" si="32"/>
        <v>3.0106983073744438</v>
      </c>
      <c r="Q111">
        <f t="shared" si="33"/>
        <v>0.97871783903179055</v>
      </c>
      <c r="S111" t="s">
        <v>10</v>
      </c>
      <c r="T111">
        <f t="shared" si="34"/>
        <v>1</v>
      </c>
      <c r="U111">
        <f t="shared" si="35"/>
        <v>0.21025164240622249</v>
      </c>
      <c r="V111">
        <f t="shared" si="36"/>
        <v>3.1026704545454544</v>
      </c>
      <c r="W111">
        <f t="shared" si="37"/>
        <v>0.80520031314566132</v>
      </c>
      <c r="Y111">
        <v>2</v>
      </c>
      <c r="Z111">
        <f t="shared" si="38"/>
        <v>0.51953344054640815</v>
      </c>
      <c r="AA111">
        <f t="shared" si="39"/>
        <v>2.5960973826308673</v>
      </c>
      <c r="AB111">
        <f t="shared" si="40"/>
        <v>1.9709425590559013</v>
      </c>
      <c r="AD111">
        <v>14.31</v>
      </c>
      <c r="AE111">
        <f t="shared" si="41"/>
        <v>0.64038642710009963</v>
      </c>
      <c r="AF111">
        <f t="shared" si="42"/>
        <v>2.4249031919141419</v>
      </c>
      <c r="AG111">
        <f t="shared" si="43"/>
        <v>2.4809299548422583</v>
      </c>
      <c r="AI111">
        <v>4</v>
      </c>
      <c r="AL111" s="7" t="s">
        <v>63</v>
      </c>
    </row>
    <row r="112" spans="1:46" x14ac:dyDescent="0.25">
      <c r="A112" t="s">
        <v>11</v>
      </c>
      <c r="B112">
        <f t="shared" si="25"/>
        <v>1</v>
      </c>
      <c r="C112">
        <f t="shared" si="22"/>
        <v>9.8491692898228442E-2</v>
      </c>
      <c r="D112">
        <f t="shared" si="23"/>
        <v>3.0896178343949039</v>
      </c>
      <c r="E112">
        <f t="shared" si="26"/>
        <v>8.0313562416324188E-3</v>
      </c>
      <c r="G112" t="s">
        <v>8</v>
      </c>
      <c r="H112">
        <f t="shared" si="24"/>
        <v>0</v>
      </c>
      <c r="I112">
        <f t="shared" si="27"/>
        <v>5.0281519885655136E-2</v>
      </c>
      <c r="J112">
        <f t="shared" si="28"/>
        <v>2.9918543046357615</v>
      </c>
      <c r="K112">
        <f t="shared" si="29"/>
        <v>6.6352352966976276E-5</v>
      </c>
      <c r="M112" t="s">
        <v>21</v>
      </c>
      <c r="N112">
        <f t="shared" si="30"/>
        <v>2</v>
      </c>
      <c r="O112">
        <f t="shared" si="31"/>
        <v>5.8718044873740285E-2</v>
      </c>
      <c r="P112">
        <f t="shared" si="32"/>
        <v>3.0106983073744438</v>
      </c>
      <c r="Q112">
        <f t="shared" si="33"/>
        <v>1.1445378067807799E-4</v>
      </c>
      <c r="S112" t="s">
        <v>10</v>
      </c>
      <c r="T112">
        <f t="shared" si="34"/>
        <v>1</v>
      </c>
      <c r="U112">
        <f t="shared" si="35"/>
        <v>0.20675286773953933</v>
      </c>
      <c r="V112">
        <f t="shared" si="36"/>
        <v>3.1026704545454544</v>
      </c>
      <c r="W112">
        <f t="shared" si="37"/>
        <v>1.0541222236570223E-2</v>
      </c>
      <c r="Y112">
        <v>2</v>
      </c>
      <c r="Z112">
        <f t="shared" si="38"/>
        <v>0.52455308594546335</v>
      </c>
      <c r="AA112">
        <f t="shared" si="39"/>
        <v>2.5960973826308673</v>
      </c>
      <c r="AB112">
        <f t="shared" si="40"/>
        <v>0.163137324317636</v>
      </c>
      <c r="AD112">
        <v>14</v>
      </c>
      <c r="AE112">
        <f t="shared" si="41"/>
        <v>0.64555988985774704</v>
      </c>
      <c r="AF112">
        <f t="shared" si="42"/>
        <v>2.392376990699054</v>
      </c>
      <c r="AG112">
        <f t="shared" si="43"/>
        <v>0.36920572143193753</v>
      </c>
      <c r="AI112">
        <v>3</v>
      </c>
      <c r="AL112" t="s">
        <v>35</v>
      </c>
    </row>
    <row r="113" spans="1:46" ht="15.75" thickBot="1" x14ac:dyDescent="0.3">
      <c r="A113" t="s">
        <v>7</v>
      </c>
      <c r="B113">
        <f t="shared" si="25"/>
        <v>0</v>
      </c>
      <c r="C113">
        <f t="shared" si="22"/>
        <v>9.8472965359371931E-2</v>
      </c>
      <c r="D113">
        <f t="shared" si="23"/>
        <v>2.8431395348837198</v>
      </c>
      <c r="E113">
        <f t="shared" si="26"/>
        <v>3.397163345051375</v>
      </c>
      <c r="G113" t="s">
        <v>8</v>
      </c>
      <c r="H113">
        <f t="shared" si="24"/>
        <v>0</v>
      </c>
      <c r="I113">
        <f t="shared" si="27"/>
        <v>5.0780654129145966E-2</v>
      </c>
      <c r="J113">
        <f t="shared" si="28"/>
        <v>2.9918543046357615</v>
      </c>
      <c r="K113">
        <f t="shared" si="29"/>
        <v>3.9674835708960132</v>
      </c>
      <c r="M113" t="s">
        <v>21</v>
      </c>
      <c r="N113">
        <f t="shared" si="30"/>
        <v>2</v>
      </c>
      <c r="O113">
        <f t="shared" si="31"/>
        <v>5.8618176968134969E-2</v>
      </c>
      <c r="P113">
        <f t="shared" si="32"/>
        <v>3.0106983073744438</v>
      </c>
      <c r="Q113">
        <f t="shared" si="33"/>
        <v>4.042907683278453</v>
      </c>
      <c r="S113" t="s">
        <v>10</v>
      </c>
      <c r="T113">
        <f t="shared" si="34"/>
        <v>1</v>
      </c>
      <c r="U113">
        <f t="shared" si="35"/>
        <v>0.20701633264633187</v>
      </c>
      <c r="V113">
        <f t="shared" si="36"/>
        <v>3.1026704545454544</v>
      </c>
      <c r="W113">
        <f t="shared" si="37"/>
        <v>4.4212230404183881</v>
      </c>
      <c r="Y113">
        <v>1</v>
      </c>
      <c r="Z113">
        <f t="shared" si="38"/>
        <v>0.52550682052943554</v>
      </c>
      <c r="AA113">
        <f t="shared" si="39"/>
        <v>1.885821583920801</v>
      </c>
      <c r="AB113">
        <f t="shared" si="40"/>
        <v>0.78467987853995669</v>
      </c>
      <c r="AD113">
        <v>7.25</v>
      </c>
      <c r="AE113">
        <f t="shared" si="41"/>
        <v>0.64669364654704609</v>
      </c>
      <c r="AF113">
        <f t="shared" si="42"/>
        <v>1.6841451900479387</v>
      </c>
      <c r="AG113">
        <f t="shared" si="43"/>
        <v>0.46805464106573019</v>
      </c>
      <c r="AI113">
        <v>1</v>
      </c>
    </row>
    <row r="114" spans="1:46" x14ac:dyDescent="0.25">
      <c r="A114" t="s">
        <v>11</v>
      </c>
      <c r="B114">
        <f t="shared" si="25"/>
        <v>1</v>
      </c>
      <c r="C114">
        <f t="shared" si="22"/>
        <v>8.7569791413551382E-2</v>
      </c>
      <c r="D114">
        <f t="shared" si="23"/>
        <v>3.0896178343949039</v>
      </c>
      <c r="E114">
        <f t="shared" si="26"/>
        <v>0.82879568745182464</v>
      </c>
      <c r="G114" t="s">
        <v>8</v>
      </c>
      <c r="H114">
        <f t="shared" si="24"/>
        <v>0</v>
      </c>
      <c r="I114">
        <f t="shared" si="27"/>
        <v>4.1550444697844115E-2</v>
      </c>
      <c r="J114">
        <f t="shared" si="28"/>
        <v>2.9918543046357615</v>
      </c>
      <c r="K114">
        <f t="shared" si="29"/>
        <v>1.0163577430814439</v>
      </c>
      <c r="M114" t="s">
        <v>9</v>
      </c>
      <c r="N114">
        <f t="shared" si="30"/>
        <v>1</v>
      </c>
      <c r="O114">
        <f t="shared" si="31"/>
        <v>7.015057079342632E-2</v>
      </c>
      <c r="P114">
        <f t="shared" si="32"/>
        <v>2.9994151303242216</v>
      </c>
      <c r="Q114">
        <f t="shared" si="33"/>
        <v>1.0011700814240945</v>
      </c>
      <c r="S114" t="s">
        <v>10</v>
      </c>
      <c r="T114">
        <f t="shared" si="34"/>
        <v>1</v>
      </c>
      <c r="U114">
        <f t="shared" si="35"/>
        <v>0.2172752657850284</v>
      </c>
      <c r="V114">
        <f t="shared" si="36"/>
        <v>3.1026704545454544</v>
      </c>
      <c r="W114">
        <f t="shared" si="37"/>
        <v>0.80520031314566132</v>
      </c>
      <c r="Y114">
        <v>3</v>
      </c>
      <c r="Z114">
        <f t="shared" si="38"/>
        <v>0.51816427482481142</v>
      </c>
      <c r="AA114">
        <f t="shared" si="39"/>
        <v>3.3063731813409341</v>
      </c>
      <c r="AB114">
        <f t="shared" si="40"/>
        <v>0.48111816356309678</v>
      </c>
      <c r="AD114">
        <v>38.07</v>
      </c>
      <c r="AE114">
        <f t="shared" si="41"/>
        <v>0.64199434226807872</v>
      </c>
      <c r="AF114">
        <f t="shared" si="42"/>
        <v>4.9178791302060674</v>
      </c>
      <c r="AG114">
        <f t="shared" si="43"/>
        <v>0.84250209766784678</v>
      </c>
      <c r="AI114">
        <v>4</v>
      </c>
      <c r="AL114" s="4" t="s">
        <v>36</v>
      </c>
      <c r="AM114" s="4"/>
    </row>
    <row r="115" spans="1:46" x14ac:dyDescent="0.25">
      <c r="A115" t="s">
        <v>11</v>
      </c>
      <c r="B115">
        <f t="shared" si="25"/>
        <v>1</v>
      </c>
      <c r="C115">
        <f t="shared" si="22"/>
        <v>8.3450774375527448E-2</v>
      </c>
      <c r="D115">
        <f t="shared" si="23"/>
        <v>3.0896178343949039</v>
      </c>
      <c r="E115">
        <f t="shared" si="26"/>
        <v>0.29118740719704611</v>
      </c>
      <c r="G115" t="s">
        <v>8</v>
      </c>
      <c r="H115">
        <f t="shared" si="24"/>
        <v>0</v>
      </c>
      <c r="I115">
        <f t="shared" si="27"/>
        <v>4.7148954600980016E-2</v>
      </c>
      <c r="J115">
        <f t="shared" si="28"/>
        <v>2.9918543046357615</v>
      </c>
      <c r="K115">
        <f t="shared" si="29"/>
        <v>0.19523522652515249</v>
      </c>
      <c r="M115" t="s">
        <v>9</v>
      </c>
      <c r="N115">
        <f t="shared" si="30"/>
        <v>1</v>
      </c>
      <c r="O115">
        <f t="shared" si="31"/>
        <v>7.0286777474888207E-2</v>
      </c>
      <c r="P115">
        <f t="shared" si="32"/>
        <v>2.9994151303242216</v>
      </c>
      <c r="Q115">
        <f t="shared" si="33"/>
        <v>0.20197395936433724</v>
      </c>
      <c r="S115" t="s">
        <v>10</v>
      </c>
      <c r="T115">
        <f t="shared" si="34"/>
        <v>1</v>
      </c>
      <c r="U115">
        <f t="shared" si="35"/>
        <v>0.21369511944689443</v>
      </c>
      <c r="V115">
        <f t="shared" si="36"/>
        <v>3.1026704545454544</v>
      </c>
      <c r="W115">
        <f t="shared" si="37"/>
        <v>0.3054446313274794</v>
      </c>
      <c r="Y115">
        <v>2</v>
      </c>
      <c r="Z115">
        <f t="shared" si="38"/>
        <v>0.51762863055489783</v>
      </c>
      <c r="AA115">
        <f t="shared" si="39"/>
        <v>2.5960973826308673</v>
      </c>
      <c r="AB115">
        <f t="shared" si="40"/>
        <v>2.1249686854166038E-3</v>
      </c>
      <c r="AD115">
        <v>23.95</v>
      </c>
      <c r="AE115">
        <f t="shared" si="41"/>
        <v>0.64175690160818089</v>
      </c>
      <c r="AF115">
        <f t="shared" si="42"/>
        <v>3.4363631264736605</v>
      </c>
      <c r="AG115">
        <f t="shared" si="43"/>
        <v>0.7856395919721626</v>
      </c>
      <c r="AI115">
        <v>2.5499999999999998</v>
      </c>
      <c r="AL115" t="s">
        <v>37</v>
      </c>
      <c r="AM115">
        <v>0.67499785654560762</v>
      </c>
    </row>
    <row r="116" spans="1:46" x14ac:dyDescent="0.25">
      <c r="A116" t="s">
        <v>7</v>
      </c>
      <c r="B116">
        <f t="shared" si="25"/>
        <v>0</v>
      </c>
      <c r="C116">
        <f t="shared" si="22"/>
        <v>8.5398153845761673E-2</v>
      </c>
      <c r="D116">
        <f t="shared" si="23"/>
        <v>2.8431395348837198</v>
      </c>
      <c r="E116">
        <f t="shared" si="26"/>
        <v>1.3383261357490561</v>
      </c>
      <c r="G116" t="s">
        <v>8</v>
      </c>
      <c r="H116">
        <f t="shared" si="24"/>
        <v>0</v>
      </c>
      <c r="I116">
        <f t="shared" si="27"/>
        <v>4.5318418578352157E-2</v>
      </c>
      <c r="J116">
        <f t="shared" si="28"/>
        <v>2.9918543046357615</v>
      </c>
      <c r="K116">
        <f t="shared" si="29"/>
        <v>1.0163577430814439</v>
      </c>
      <c r="M116" t="s">
        <v>9</v>
      </c>
      <c r="N116">
        <f t="shared" si="30"/>
        <v>1</v>
      </c>
      <c r="O116">
        <f t="shared" si="31"/>
        <v>7.0305736534100827E-2</v>
      </c>
      <c r="P116">
        <f t="shared" si="32"/>
        <v>2.9994151303242216</v>
      </c>
      <c r="Q116">
        <f t="shared" si="33"/>
        <v>1.0011700814240945</v>
      </c>
      <c r="S116" t="s">
        <v>10</v>
      </c>
      <c r="T116">
        <f t="shared" si="34"/>
        <v>1</v>
      </c>
      <c r="U116">
        <f t="shared" si="35"/>
        <v>0.21607253803643503</v>
      </c>
      <c r="V116">
        <f t="shared" si="36"/>
        <v>3.1026704545454544</v>
      </c>
      <c r="W116">
        <f t="shared" si="37"/>
        <v>0.80520031314566132</v>
      </c>
      <c r="Y116">
        <v>3</v>
      </c>
      <c r="Z116">
        <f t="shared" si="38"/>
        <v>0.51727436111673386</v>
      </c>
      <c r="AA116">
        <f t="shared" si="39"/>
        <v>3.3063731813409341</v>
      </c>
      <c r="AB116">
        <f t="shared" si="40"/>
        <v>0.48111816356309678</v>
      </c>
      <c r="AD116">
        <v>25.71</v>
      </c>
      <c r="AE116">
        <f t="shared" si="41"/>
        <v>0.64326202683038547</v>
      </c>
      <c r="AF116">
        <f t="shared" si="42"/>
        <v>3.6210280107915809</v>
      </c>
      <c r="AG116">
        <f t="shared" si="43"/>
        <v>0.14361976860458614</v>
      </c>
      <c r="AI116">
        <v>4</v>
      </c>
      <c r="AL116" t="s">
        <v>38</v>
      </c>
      <c r="AM116">
        <v>0.45562210634116462</v>
      </c>
    </row>
    <row r="117" spans="1:46" x14ac:dyDescent="0.25">
      <c r="A117" t="s">
        <v>7</v>
      </c>
      <c r="B117">
        <f t="shared" si="25"/>
        <v>0</v>
      </c>
      <c r="C117">
        <f t="shared" si="22"/>
        <v>9.2733110389432688E-2</v>
      </c>
      <c r="D117">
        <f t="shared" si="23"/>
        <v>2.8431395348837198</v>
      </c>
      <c r="E117">
        <f t="shared" si="26"/>
        <v>0.43146567063277591</v>
      </c>
      <c r="G117" t="s">
        <v>8</v>
      </c>
      <c r="H117">
        <f t="shared" si="24"/>
        <v>0</v>
      </c>
      <c r="I117">
        <f t="shared" si="27"/>
        <v>5.1111651600615246E-2</v>
      </c>
      <c r="J117">
        <f t="shared" si="28"/>
        <v>2.9918543046357615</v>
      </c>
      <c r="K117">
        <f t="shared" si="29"/>
        <v>0.25821204771720546</v>
      </c>
      <c r="M117" t="s">
        <v>9</v>
      </c>
      <c r="N117">
        <f t="shared" si="30"/>
        <v>1</v>
      </c>
      <c r="O117">
        <f t="shared" si="31"/>
        <v>7.0444192121011051E-2</v>
      </c>
      <c r="P117">
        <f t="shared" si="32"/>
        <v>2.9994151303242216</v>
      </c>
      <c r="Q117">
        <f t="shared" si="33"/>
        <v>0.25058521174831605</v>
      </c>
      <c r="S117" t="s">
        <v>10</v>
      </c>
      <c r="T117">
        <f t="shared" si="34"/>
        <v>1</v>
      </c>
      <c r="U117">
        <f t="shared" si="35"/>
        <v>0.21238700893384482</v>
      </c>
      <c r="V117">
        <f t="shared" si="36"/>
        <v>3.1026704545454544</v>
      </c>
      <c r="W117">
        <f t="shared" si="37"/>
        <v>0.1578707676911158</v>
      </c>
      <c r="Y117">
        <v>2</v>
      </c>
      <c r="Z117">
        <f t="shared" si="38"/>
        <v>0.51674616045866684</v>
      </c>
      <c r="AA117">
        <f t="shared" si="39"/>
        <v>2.5960973826308673</v>
      </c>
      <c r="AB117">
        <f t="shared" si="40"/>
        <v>0.81703994168676874</v>
      </c>
      <c r="AD117">
        <v>17.309999999999999</v>
      </c>
      <c r="AE117">
        <f t="shared" si="41"/>
        <v>0.64206524643006946</v>
      </c>
      <c r="AF117">
        <f t="shared" si="42"/>
        <v>2.7396728810924156</v>
      </c>
      <c r="AG117">
        <f t="shared" si="43"/>
        <v>0.57809732774630807</v>
      </c>
      <c r="AI117">
        <v>3.5</v>
      </c>
      <c r="AL117" t="s">
        <v>39</v>
      </c>
      <c r="AM117">
        <v>0.4533632769068956</v>
      </c>
    </row>
    <row r="118" spans="1:46" x14ac:dyDescent="0.25">
      <c r="A118" t="s">
        <v>11</v>
      </c>
      <c r="B118">
        <f t="shared" si="25"/>
        <v>1</v>
      </c>
      <c r="C118">
        <f t="shared" si="22"/>
        <v>9.6945014642617885E-2</v>
      </c>
      <c r="D118">
        <f t="shared" si="23"/>
        <v>3.0896178343949039</v>
      </c>
      <c r="E118">
        <f t="shared" si="26"/>
        <v>3.9219135218467316</v>
      </c>
      <c r="G118" t="s">
        <v>8</v>
      </c>
      <c r="H118">
        <f t="shared" si="24"/>
        <v>0</v>
      </c>
      <c r="I118">
        <f t="shared" si="27"/>
        <v>5.4332779247073797E-2</v>
      </c>
      <c r="J118">
        <f t="shared" si="28"/>
        <v>2.9918543046357615</v>
      </c>
      <c r="K118">
        <f t="shared" si="29"/>
        <v>4.3186895311609153</v>
      </c>
      <c r="M118" t="s">
        <v>9</v>
      </c>
      <c r="N118">
        <f t="shared" si="30"/>
        <v>1</v>
      </c>
      <c r="O118">
        <f t="shared" si="31"/>
        <v>7.0483852062206448E-2</v>
      </c>
      <c r="P118">
        <f t="shared" si="32"/>
        <v>2.9994151303242216</v>
      </c>
      <c r="Q118">
        <f t="shared" si="33"/>
        <v>4.2873217025302619</v>
      </c>
      <c r="S118" t="s">
        <v>10</v>
      </c>
      <c r="T118">
        <f t="shared" si="34"/>
        <v>1</v>
      </c>
      <c r="U118">
        <f t="shared" si="35"/>
        <v>0.21056845608400737</v>
      </c>
      <c r="V118">
        <f t="shared" si="36"/>
        <v>3.1026704545454544</v>
      </c>
      <c r="W118">
        <f t="shared" si="37"/>
        <v>3.8703855404183902</v>
      </c>
      <c r="Y118">
        <v>4</v>
      </c>
      <c r="Z118">
        <f t="shared" si="38"/>
        <v>0.51969755054882183</v>
      </c>
      <c r="AA118">
        <f t="shared" si="39"/>
        <v>4.0166489800510004</v>
      </c>
      <c r="AB118">
        <f t="shared" si="40"/>
        <v>1.1095483712275984</v>
      </c>
      <c r="AD118">
        <v>29.93</v>
      </c>
      <c r="AE118">
        <f t="shared" si="41"/>
        <v>0.64338295336771567</v>
      </c>
      <c r="AF118">
        <f t="shared" si="42"/>
        <v>4.0638040402356852</v>
      </c>
      <c r="AG118">
        <f t="shared" si="43"/>
        <v>1.0124303094460312</v>
      </c>
      <c r="AI118">
        <v>5.07</v>
      </c>
      <c r="AL118" t="s">
        <v>40</v>
      </c>
      <c r="AM118">
        <v>1.023999664501051</v>
      </c>
    </row>
    <row r="119" spans="1:46" ht="15.75" thickBot="1" x14ac:dyDescent="0.3">
      <c r="A119" t="s">
        <v>7</v>
      </c>
      <c r="B119">
        <f t="shared" si="25"/>
        <v>0</v>
      </c>
      <c r="C119">
        <f t="shared" si="22"/>
        <v>8.861224098361134E-2</v>
      </c>
      <c r="D119">
        <f t="shared" si="23"/>
        <v>2.8431395348837198</v>
      </c>
      <c r="E119">
        <f t="shared" si="26"/>
        <v>1.8040238101676553</v>
      </c>
      <c r="G119" t="s">
        <v>8</v>
      </c>
      <c r="H119">
        <f t="shared" si="24"/>
        <v>0</v>
      </c>
      <c r="I119">
        <f t="shared" si="27"/>
        <v>6.6568215444882131E-2</v>
      </c>
      <c r="J119">
        <f t="shared" si="28"/>
        <v>2.9918543046357615</v>
      </c>
      <c r="K119">
        <f t="shared" si="29"/>
        <v>2.2256292662602517</v>
      </c>
      <c r="M119" t="s">
        <v>23</v>
      </c>
      <c r="N119">
        <f t="shared" si="30"/>
        <v>0</v>
      </c>
      <c r="O119">
        <f t="shared" si="31"/>
        <v>7.1061686193965218E-2</v>
      </c>
      <c r="P119">
        <f t="shared" si="32"/>
        <v>2.9881319532739989</v>
      </c>
      <c r="Q119">
        <f t="shared" si="33"/>
        <v>2.2145367103550875</v>
      </c>
      <c r="S119" t="s">
        <v>24</v>
      </c>
      <c r="T119">
        <f t="shared" si="34"/>
        <v>0</v>
      </c>
      <c r="U119">
        <f t="shared" si="35"/>
        <v>0.20306037999080315</v>
      </c>
      <c r="V119">
        <f t="shared" si="36"/>
        <v>2.7389552238805979</v>
      </c>
      <c r="W119">
        <f t="shared" si="37"/>
        <v>1.5350100467810224</v>
      </c>
      <c r="Y119">
        <v>2</v>
      </c>
      <c r="Z119">
        <f t="shared" si="38"/>
        <v>0.51286448153503872</v>
      </c>
      <c r="AA119">
        <f t="shared" si="39"/>
        <v>2.5960973826308673</v>
      </c>
      <c r="AB119">
        <f t="shared" si="40"/>
        <v>1.2014294722102379</v>
      </c>
      <c r="AD119">
        <v>10.65</v>
      </c>
      <c r="AE119">
        <f t="shared" si="41"/>
        <v>0.63943026690143412</v>
      </c>
      <c r="AF119">
        <f t="shared" si="42"/>
        <v>2.0408841711166485</v>
      </c>
      <c r="AG119">
        <f t="shared" si="43"/>
        <v>0.29255568656454395</v>
      </c>
      <c r="AI119">
        <v>1.5</v>
      </c>
      <c r="AL119" s="2" t="s">
        <v>41</v>
      </c>
      <c r="AM119" s="2">
        <v>243</v>
      </c>
    </row>
    <row r="120" spans="1:46" x14ac:dyDescent="0.25">
      <c r="A120" t="s">
        <v>7</v>
      </c>
      <c r="B120">
        <f t="shared" si="25"/>
        <v>0</v>
      </c>
      <c r="C120">
        <f t="shared" si="22"/>
        <v>8.0165283728932016E-2</v>
      </c>
      <c r="D120">
        <f t="shared" si="23"/>
        <v>2.8431395348837198</v>
      </c>
      <c r="E120">
        <f t="shared" si="26"/>
        <v>1.0881400892374233</v>
      </c>
      <c r="G120" t="s">
        <v>8</v>
      </c>
      <c r="H120">
        <f t="shared" si="24"/>
        <v>0</v>
      </c>
      <c r="I120">
        <f t="shared" si="27"/>
        <v>5.9312586467009078E-2</v>
      </c>
      <c r="J120">
        <f t="shared" si="28"/>
        <v>2.9918543046357615</v>
      </c>
      <c r="K120">
        <f t="shared" si="29"/>
        <v>1.4205166834787946</v>
      </c>
      <c r="M120" t="s">
        <v>23</v>
      </c>
      <c r="N120">
        <f t="shared" si="30"/>
        <v>0</v>
      </c>
      <c r="O120">
        <f t="shared" si="31"/>
        <v>6.3454871255639131E-2</v>
      </c>
      <c r="P120">
        <f t="shared" si="32"/>
        <v>2.9881319532739989</v>
      </c>
      <c r="Q120">
        <f t="shared" si="33"/>
        <v>1.411657538390688</v>
      </c>
      <c r="S120" t="s">
        <v>24</v>
      </c>
      <c r="T120">
        <f t="shared" si="34"/>
        <v>0</v>
      </c>
      <c r="U120">
        <f t="shared" si="35"/>
        <v>0.19604526276742198</v>
      </c>
      <c r="V120">
        <f t="shared" si="36"/>
        <v>2.7389552238805979</v>
      </c>
      <c r="W120">
        <f t="shared" si="37"/>
        <v>0.88163691245266362</v>
      </c>
      <c r="Y120">
        <v>2</v>
      </c>
      <c r="Z120">
        <f t="shared" si="38"/>
        <v>0.51078488303361658</v>
      </c>
      <c r="AA120">
        <f t="shared" si="39"/>
        <v>2.5960973826308673</v>
      </c>
      <c r="AB120">
        <f t="shared" si="40"/>
        <v>0.63377104263171746</v>
      </c>
      <c r="AD120">
        <v>12.43</v>
      </c>
      <c r="AE120">
        <f t="shared" si="41"/>
        <v>0.63680670655557636</v>
      </c>
      <c r="AF120">
        <f t="shared" si="42"/>
        <v>2.2276475200290906</v>
      </c>
      <c r="AG120">
        <f t="shared" si="43"/>
        <v>0.18288240138703141</v>
      </c>
      <c r="AI120">
        <v>1.8</v>
      </c>
    </row>
    <row r="121" spans="1:46" ht="15.75" thickBot="1" x14ac:dyDescent="0.3">
      <c r="A121" t="s">
        <v>7</v>
      </c>
      <c r="B121">
        <f t="shared" si="25"/>
        <v>0</v>
      </c>
      <c r="C121">
        <f t="shared" si="22"/>
        <v>7.3319324799996838E-2</v>
      </c>
      <c r="D121">
        <f t="shared" si="23"/>
        <v>2.8431395348837198</v>
      </c>
      <c r="E121">
        <f t="shared" si="26"/>
        <v>5.9075310978909078E-3</v>
      </c>
      <c r="G121" t="s">
        <v>8</v>
      </c>
      <c r="H121">
        <f t="shared" si="24"/>
        <v>0</v>
      </c>
      <c r="I121">
        <f t="shared" si="27"/>
        <v>5.3423722201621379E-2</v>
      </c>
      <c r="J121">
        <f t="shared" si="28"/>
        <v>2.9918543046357615</v>
      </c>
      <c r="K121">
        <f t="shared" si="29"/>
        <v>5.1630410946888299E-3</v>
      </c>
      <c r="M121" t="s">
        <v>23</v>
      </c>
      <c r="N121">
        <f t="shared" si="30"/>
        <v>0</v>
      </c>
      <c r="O121">
        <f t="shared" si="31"/>
        <v>5.728196299884631E-2</v>
      </c>
      <c r="P121">
        <f t="shared" si="32"/>
        <v>2.9881319532739989</v>
      </c>
      <c r="Q121">
        <f t="shared" si="33"/>
        <v>4.6419630569303847E-3</v>
      </c>
      <c r="S121" t="s">
        <v>24</v>
      </c>
      <c r="T121">
        <f t="shared" si="34"/>
        <v>0</v>
      </c>
      <c r="U121">
        <f t="shared" si="35"/>
        <v>0.19042922920702024</v>
      </c>
      <c r="V121">
        <f t="shared" si="36"/>
        <v>2.7389552238805979</v>
      </c>
      <c r="W121">
        <f t="shared" si="37"/>
        <v>3.2777210960124419E-2</v>
      </c>
      <c r="Y121">
        <v>4</v>
      </c>
      <c r="Z121">
        <f t="shared" si="38"/>
        <v>0.50895702440018709</v>
      </c>
      <c r="AA121">
        <f t="shared" si="39"/>
        <v>4.0166489800510004</v>
      </c>
      <c r="AB121">
        <f t="shared" si="40"/>
        <v>1.2026389854468995</v>
      </c>
      <c r="AD121">
        <v>24.08</v>
      </c>
      <c r="AE121">
        <f t="shared" si="41"/>
        <v>0.63509037941018098</v>
      </c>
      <c r="AF121">
        <f t="shared" si="42"/>
        <v>3.4500031463380521</v>
      </c>
      <c r="AG121">
        <f t="shared" si="43"/>
        <v>0.28090333512823468</v>
      </c>
      <c r="AI121">
        <v>2.92</v>
      </c>
      <c r="AL121" t="s">
        <v>42</v>
      </c>
    </row>
    <row r="122" spans="1:46" x14ac:dyDescent="0.25">
      <c r="A122" t="s">
        <v>11</v>
      </c>
      <c r="B122">
        <f t="shared" si="25"/>
        <v>1</v>
      </c>
      <c r="C122">
        <f t="shared" si="22"/>
        <v>7.3677659173831872E-2</v>
      </c>
      <c r="D122">
        <f t="shared" si="23"/>
        <v>3.0896178343949039</v>
      </c>
      <c r="E122">
        <f t="shared" si="26"/>
        <v>0.60780396770659972</v>
      </c>
      <c r="G122" t="s">
        <v>8</v>
      </c>
      <c r="H122">
        <f t="shared" si="24"/>
        <v>0</v>
      </c>
      <c r="I122">
        <f t="shared" si="27"/>
        <v>5.3571762838528658E-2</v>
      </c>
      <c r="J122">
        <f t="shared" si="28"/>
        <v>2.9918543046357615</v>
      </c>
      <c r="K122">
        <f t="shared" si="29"/>
        <v>0.4649252927503178</v>
      </c>
      <c r="M122" t="s">
        <v>23</v>
      </c>
      <c r="N122">
        <f t="shared" si="30"/>
        <v>0</v>
      </c>
      <c r="O122">
        <f t="shared" si="31"/>
        <v>5.7470304950205969E-2</v>
      </c>
      <c r="P122">
        <f t="shared" si="32"/>
        <v>2.9881319532739989</v>
      </c>
      <c r="Q122">
        <f t="shared" si="33"/>
        <v>0.45986294605120903</v>
      </c>
      <c r="S122" t="s">
        <v>24</v>
      </c>
      <c r="T122">
        <f t="shared" si="34"/>
        <v>0</v>
      </c>
      <c r="U122">
        <f t="shared" si="35"/>
        <v>0.19141314068900209</v>
      </c>
      <c r="V122">
        <f t="shared" si="36"/>
        <v>2.7389552238805979</v>
      </c>
      <c r="W122">
        <f t="shared" si="37"/>
        <v>0.1840025840944538</v>
      </c>
      <c r="Y122">
        <v>2</v>
      </c>
      <c r="Z122">
        <f t="shared" si="38"/>
        <v>0.51230238566486552</v>
      </c>
      <c r="AA122">
        <f t="shared" si="39"/>
        <v>2.5960973826308673</v>
      </c>
      <c r="AB122">
        <f t="shared" si="40"/>
        <v>8.1851712348232866E-2</v>
      </c>
      <c r="AD122">
        <v>11.69</v>
      </c>
      <c r="AE122">
        <f t="shared" si="41"/>
        <v>0.63562131200509431</v>
      </c>
      <c r="AF122">
        <f t="shared" si="42"/>
        <v>2.1500043300317833</v>
      </c>
      <c r="AG122">
        <f t="shared" si="43"/>
        <v>2.5598614408578548E-2</v>
      </c>
      <c r="AI122">
        <v>2.31</v>
      </c>
      <c r="AL122" s="3"/>
      <c r="AM122" s="3" t="s">
        <v>47</v>
      </c>
      <c r="AN122" s="3" t="s">
        <v>48</v>
      </c>
      <c r="AO122" s="3" t="s">
        <v>49</v>
      </c>
      <c r="AP122" s="3" t="s">
        <v>50</v>
      </c>
      <c r="AQ122" s="3" t="s">
        <v>51</v>
      </c>
    </row>
    <row r="123" spans="1:46" x14ac:dyDescent="0.25">
      <c r="A123" t="s">
        <v>7</v>
      </c>
      <c r="B123">
        <f t="shared" si="25"/>
        <v>0</v>
      </c>
      <c r="C123">
        <f t="shared" si="22"/>
        <v>7.6667137160205304E-2</v>
      </c>
      <c r="D123">
        <f t="shared" si="23"/>
        <v>2.8431395348837198</v>
      </c>
      <c r="E123">
        <f t="shared" si="26"/>
        <v>1.3528935776095163</v>
      </c>
      <c r="G123" t="s">
        <v>8</v>
      </c>
      <c r="H123">
        <f t="shared" si="24"/>
        <v>0</v>
      </c>
      <c r="I123">
        <f t="shared" si="27"/>
        <v>5.0272524358471807E-2</v>
      </c>
      <c r="J123">
        <f t="shared" si="28"/>
        <v>2.9918543046357615</v>
      </c>
      <c r="K123">
        <f t="shared" si="29"/>
        <v>1.7209617165913775</v>
      </c>
      <c r="M123" t="s">
        <v>23</v>
      </c>
      <c r="N123">
        <f t="shared" si="30"/>
        <v>0</v>
      </c>
      <c r="O123">
        <f t="shared" si="31"/>
        <v>5.4022257842420797E-2</v>
      </c>
      <c r="P123">
        <f t="shared" si="32"/>
        <v>2.9881319532739989</v>
      </c>
      <c r="Q123">
        <f t="shared" si="33"/>
        <v>1.711209207176448</v>
      </c>
      <c r="S123" t="s">
        <v>24</v>
      </c>
      <c r="T123">
        <f t="shared" si="34"/>
        <v>0</v>
      </c>
      <c r="U123">
        <f t="shared" si="35"/>
        <v>0.188580958387049</v>
      </c>
      <c r="V123">
        <f t="shared" si="36"/>
        <v>2.7389552238805979</v>
      </c>
      <c r="W123">
        <f t="shared" si="37"/>
        <v>1.1213861661840072</v>
      </c>
      <c r="Y123">
        <v>2</v>
      </c>
      <c r="Z123">
        <f t="shared" si="38"/>
        <v>0.51135544288517942</v>
      </c>
      <c r="AA123">
        <f t="shared" si="39"/>
        <v>2.5960973826308673</v>
      </c>
      <c r="AB123">
        <f t="shared" si="40"/>
        <v>0.83923441446312586</v>
      </c>
      <c r="AD123">
        <v>13.42</v>
      </c>
      <c r="AE123">
        <f t="shared" si="41"/>
        <v>0.63504968052822763</v>
      </c>
      <c r="AF123">
        <f t="shared" si="42"/>
        <v>2.3315215174579209</v>
      </c>
      <c r="AG123">
        <f t="shared" si="43"/>
        <v>0.42448028771067203</v>
      </c>
      <c r="AI123">
        <v>1.68</v>
      </c>
      <c r="AL123" t="s">
        <v>43</v>
      </c>
      <c r="AM123">
        <v>1</v>
      </c>
      <c r="AN123">
        <v>211.50516522937818</v>
      </c>
      <c r="AO123">
        <v>211.50516522937818</v>
      </c>
      <c r="AP123">
        <v>201.70717603943709</v>
      </c>
      <c r="AQ123">
        <v>1.13521102040882E-33</v>
      </c>
    </row>
    <row r="124" spans="1:46" x14ac:dyDescent="0.25">
      <c r="A124" t="s">
        <v>11</v>
      </c>
      <c r="B124">
        <f t="shared" si="25"/>
        <v>1</v>
      </c>
      <c r="C124">
        <f t="shared" si="22"/>
        <v>6.8709959148531688E-2</v>
      </c>
      <c r="D124">
        <f t="shared" si="23"/>
        <v>3.0896178343949039</v>
      </c>
      <c r="E124">
        <f t="shared" si="26"/>
        <v>0.34764919063653632</v>
      </c>
      <c r="G124" t="s">
        <v>8</v>
      </c>
      <c r="H124">
        <f t="shared" si="24"/>
        <v>0</v>
      </c>
      <c r="I124">
        <f t="shared" si="27"/>
        <v>4.3324609565947456E-2</v>
      </c>
      <c r="J124">
        <f t="shared" si="28"/>
        <v>2.9918543046357615</v>
      </c>
      <c r="K124">
        <f t="shared" si="29"/>
        <v>0.2419206569887285</v>
      </c>
      <c r="M124" t="s">
        <v>23</v>
      </c>
      <c r="N124">
        <f t="shared" si="30"/>
        <v>0</v>
      </c>
      <c r="O124">
        <f t="shared" si="31"/>
        <v>4.6720941722765343E-2</v>
      </c>
      <c r="P124">
        <f t="shared" si="32"/>
        <v>2.9881319532739989</v>
      </c>
      <c r="Q124">
        <f t="shared" si="33"/>
        <v>0.23827280380708948</v>
      </c>
      <c r="S124" t="s">
        <v>24</v>
      </c>
      <c r="T124">
        <f t="shared" si="34"/>
        <v>0</v>
      </c>
      <c r="U124">
        <f t="shared" si="35"/>
        <v>0.18188506994484863</v>
      </c>
      <c r="V124">
        <f t="shared" si="36"/>
        <v>2.7389552238805979</v>
      </c>
      <c r="W124">
        <f t="shared" si="37"/>
        <v>5.7099599019826648E-2</v>
      </c>
      <c r="Y124">
        <v>2</v>
      </c>
      <c r="Z124">
        <f t="shared" si="38"/>
        <v>0.50934326802899477</v>
      </c>
      <c r="AA124">
        <f t="shared" si="39"/>
        <v>2.5960973826308673</v>
      </c>
      <c r="AB124">
        <f t="shared" si="40"/>
        <v>9.2347069485033181E-3</v>
      </c>
      <c r="AD124">
        <v>14.26</v>
      </c>
      <c r="AE124">
        <f t="shared" si="41"/>
        <v>0.6334068012428099</v>
      </c>
      <c r="AF124">
        <f t="shared" si="42"/>
        <v>2.4196570304278375</v>
      </c>
      <c r="AG124">
        <f t="shared" si="43"/>
        <v>6.4549927596734245E-3</v>
      </c>
      <c r="AI124">
        <v>2.5</v>
      </c>
      <c r="AL124" t="s">
        <v>44</v>
      </c>
      <c r="AM124">
        <v>241</v>
      </c>
      <c r="AN124">
        <v>252.70665040848189</v>
      </c>
      <c r="AO124">
        <v>1.0485753128982651</v>
      </c>
    </row>
    <row r="125" spans="1:46" ht="15.75" thickBot="1" x14ac:dyDescent="0.3">
      <c r="A125" t="s">
        <v>11</v>
      </c>
      <c r="B125">
        <f t="shared" si="25"/>
        <v>1</v>
      </c>
      <c r="C125">
        <f t="shared" si="22"/>
        <v>7.0911181972676915E-2</v>
      </c>
      <c r="D125">
        <f t="shared" si="23"/>
        <v>3.0896178343949039</v>
      </c>
      <c r="E125">
        <f t="shared" si="26"/>
        <v>1.1872670250314401</v>
      </c>
      <c r="G125" t="s">
        <v>8</v>
      </c>
      <c r="H125">
        <f t="shared" si="24"/>
        <v>0</v>
      </c>
      <c r="I125">
        <f t="shared" si="27"/>
        <v>4.0889719679687124E-2</v>
      </c>
      <c r="J125">
        <f t="shared" si="28"/>
        <v>2.9918543046357615</v>
      </c>
      <c r="K125">
        <f t="shared" si="29"/>
        <v>0.98377496162448996</v>
      </c>
      <c r="M125" t="s">
        <v>23</v>
      </c>
      <c r="N125">
        <f t="shared" si="30"/>
        <v>0</v>
      </c>
      <c r="O125">
        <f t="shared" si="31"/>
        <v>4.4178690554002371E-2</v>
      </c>
      <c r="P125">
        <f t="shared" si="32"/>
        <v>2.9881319532739989</v>
      </c>
      <c r="Q125">
        <f t="shared" si="33"/>
        <v>0.97640475708108843</v>
      </c>
      <c r="S125" t="s">
        <v>24</v>
      </c>
      <c r="T125">
        <f t="shared" si="34"/>
        <v>0</v>
      </c>
      <c r="U125">
        <f t="shared" si="35"/>
        <v>0.18003529927705891</v>
      </c>
      <c r="V125">
        <f t="shared" si="36"/>
        <v>2.7389552238805979</v>
      </c>
      <c r="W125">
        <f t="shared" si="37"/>
        <v>0.54605482290042451</v>
      </c>
      <c r="Y125">
        <v>2</v>
      </c>
      <c r="Z125">
        <f t="shared" si="38"/>
        <v>0.50880334545840034</v>
      </c>
      <c r="AA125">
        <f t="shared" si="39"/>
        <v>2.5960973826308673</v>
      </c>
      <c r="AB125">
        <f t="shared" si="40"/>
        <v>0.35533208957937062</v>
      </c>
      <c r="AD125">
        <v>15.95</v>
      </c>
      <c r="AE125">
        <f t="shared" si="41"/>
        <v>0.6330917481562891</v>
      </c>
      <c r="AF125">
        <f t="shared" si="42"/>
        <v>2.5969772886649314</v>
      </c>
      <c r="AG125">
        <f t="shared" si="43"/>
        <v>0.35638188318173281</v>
      </c>
      <c r="AI125">
        <v>2</v>
      </c>
      <c r="AL125" s="2" t="s">
        <v>45</v>
      </c>
      <c r="AM125" s="2">
        <v>242</v>
      </c>
      <c r="AN125" s="2">
        <v>464.21181563786007</v>
      </c>
      <c r="AO125" s="2"/>
      <c r="AP125" s="2"/>
      <c r="AQ125" s="2"/>
    </row>
    <row r="126" spans="1:46" ht="15.75" thickBot="1" x14ac:dyDescent="0.3">
      <c r="A126" t="s">
        <v>7</v>
      </c>
      <c r="B126">
        <f t="shared" si="25"/>
        <v>0</v>
      </c>
      <c r="C126">
        <f t="shared" si="22"/>
        <v>7.5497594525866171E-2</v>
      </c>
      <c r="D126">
        <f t="shared" si="23"/>
        <v>2.8431395348837198</v>
      </c>
      <c r="E126">
        <f t="shared" si="26"/>
        <v>0.10441915900486679</v>
      </c>
      <c r="G126" t="s">
        <v>8</v>
      </c>
      <c r="H126">
        <f t="shared" si="24"/>
        <v>0</v>
      </c>
      <c r="I126">
        <f t="shared" si="27"/>
        <v>3.5449406930259629E-2</v>
      </c>
      <c r="J126">
        <f t="shared" si="28"/>
        <v>2.9918543046357615</v>
      </c>
      <c r="K126">
        <f t="shared" si="29"/>
        <v>0.22264648480329802</v>
      </c>
      <c r="M126" t="s">
        <v>23</v>
      </c>
      <c r="N126">
        <f t="shared" si="30"/>
        <v>0</v>
      </c>
      <c r="O126">
        <f t="shared" si="31"/>
        <v>3.8458732173313109E-2</v>
      </c>
      <c r="P126">
        <f t="shared" si="32"/>
        <v>2.9881319532739989</v>
      </c>
      <c r="Q126">
        <f t="shared" si="33"/>
        <v>0.21914752567612952</v>
      </c>
      <c r="S126" t="s">
        <v>24</v>
      </c>
      <c r="T126">
        <f t="shared" si="34"/>
        <v>0</v>
      </c>
      <c r="U126">
        <f t="shared" si="35"/>
        <v>0.17493668102067889</v>
      </c>
      <c r="V126">
        <f t="shared" si="36"/>
        <v>2.7389552238805979</v>
      </c>
      <c r="W126">
        <f t="shared" si="37"/>
        <v>4.7941390064602726E-2</v>
      </c>
      <c r="Y126">
        <v>2</v>
      </c>
      <c r="Z126">
        <f t="shared" si="38"/>
        <v>0.50715996804174246</v>
      </c>
      <c r="AA126">
        <f t="shared" si="39"/>
        <v>2.5960973826308673</v>
      </c>
      <c r="AB126">
        <f t="shared" si="40"/>
        <v>5.7908116432686231E-3</v>
      </c>
      <c r="AD126">
        <v>12.48</v>
      </c>
      <c r="AE126">
        <f t="shared" si="41"/>
        <v>0.63238984874738335</v>
      </c>
      <c r="AF126">
        <f t="shared" si="42"/>
        <v>2.232893681515395</v>
      </c>
      <c r="AG126">
        <f t="shared" si="43"/>
        <v>8.2430038113783438E-2</v>
      </c>
      <c r="AI126">
        <v>2.52</v>
      </c>
    </row>
    <row r="127" spans="1:46" x14ac:dyDescent="0.25">
      <c r="A127" t="s">
        <v>7</v>
      </c>
      <c r="B127">
        <f t="shared" si="25"/>
        <v>0</v>
      </c>
      <c r="C127">
        <f t="shared" si="22"/>
        <v>7.2937197845911267E-2</v>
      </c>
      <c r="D127">
        <f t="shared" si="23"/>
        <v>2.8431395348837198</v>
      </c>
      <c r="E127">
        <f t="shared" si="26"/>
        <v>1.8410703217955686</v>
      </c>
      <c r="G127" t="s">
        <v>8</v>
      </c>
      <c r="H127">
        <f t="shared" si="24"/>
        <v>0</v>
      </c>
      <c r="I127">
        <f t="shared" si="27"/>
        <v>3.2955852652388033E-2</v>
      </c>
      <c r="J127">
        <f t="shared" si="28"/>
        <v>2.9918543046357615</v>
      </c>
      <c r="K127">
        <f t="shared" si="29"/>
        <v>1.4596160212271398</v>
      </c>
      <c r="M127" t="s">
        <v>23</v>
      </c>
      <c r="N127">
        <f t="shared" si="30"/>
        <v>0</v>
      </c>
      <c r="O127">
        <f t="shared" si="31"/>
        <v>3.5848890124244366E-2</v>
      </c>
      <c r="P127">
        <f t="shared" si="32"/>
        <v>2.9881319532739989</v>
      </c>
      <c r="Q127">
        <f t="shared" si="33"/>
        <v>1.4686241626754934</v>
      </c>
      <c r="S127" t="s">
        <v>24</v>
      </c>
      <c r="T127">
        <f t="shared" si="34"/>
        <v>0</v>
      </c>
      <c r="U127">
        <f t="shared" si="35"/>
        <v>0.17306426534408026</v>
      </c>
      <c r="V127">
        <f t="shared" si="36"/>
        <v>2.7389552238805979</v>
      </c>
      <c r="W127">
        <f t="shared" si="37"/>
        <v>2.1346518378257944</v>
      </c>
      <c r="Y127">
        <v>6</v>
      </c>
      <c r="Z127">
        <f t="shared" si="38"/>
        <v>0.50663758012122728</v>
      </c>
      <c r="AA127">
        <f t="shared" si="39"/>
        <v>5.4372005774711329</v>
      </c>
      <c r="AB127">
        <f t="shared" si="40"/>
        <v>1.5306652688949043</v>
      </c>
      <c r="AD127">
        <v>29.8</v>
      </c>
      <c r="AE127">
        <f t="shared" si="41"/>
        <v>0.63232040259915601</v>
      </c>
      <c r="AF127">
        <f t="shared" si="42"/>
        <v>4.0501640203712936</v>
      </c>
      <c r="AG127">
        <f t="shared" si="43"/>
        <v>2.2450820791294162E-2</v>
      </c>
      <c r="AI127">
        <v>4.2</v>
      </c>
      <c r="AL127" s="8"/>
      <c r="AM127" s="8" t="s">
        <v>52</v>
      </c>
      <c r="AN127" s="3" t="s">
        <v>40</v>
      </c>
      <c r="AO127" s="3" t="s">
        <v>53</v>
      </c>
      <c r="AP127" s="3" t="s">
        <v>54</v>
      </c>
      <c r="AQ127" s="3" t="s">
        <v>55</v>
      </c>
      <c r="AR127" s="3" t="s">
        <v>56</v>
      </c>
      <c r="AS127" s="3" t="s">
        <v>57</v>
      </c>
      <c r="AT127" s="3" t="s">
        <v>58</v>
      </c>
    </row>
    <row r="128" spans="1:46" x14ac:dyDescent="0.25">
      <c r="A128" t="s">
        <v>11</v>
      </c>
      <c r="B128">
        <f t="shared" si="25"/>
        <v>1</v>
      </c>
      <c r="C128">
        <f t="shared" si="22"/>
        <v>8.2388260352731932E-2</v>
      </c>
      <c r="D128">
        <f t="shared" si="23"/>
        <v>3.0896178343949039</v>
      </c>
      <c r="E128">
        <f t="shared" si="26"/>
        <v>2.5908695728021405</v>
      </c>
      <c r="G128" t="s">
        <v>8</v>
      </c>
      <c r="H128">
        <f t="shared" si="24"/>
        <v>0</v>
      </c>
      <c r="I128">
        <f t="shared" si="27"/>
        <v>4.0819985402164596E-2</v>
      </c>
      <c r="J128">
        <f t="shared" si="28"/>
        <v>2.9918543046357615</v>
      </c>
      <c r="K128">
        <f t="shared" si="29"/>
        <v>2.2857034384456822</v>
      </c>
      <c r="M128" t="s">
        <v>23</v>
      </c>
      <c r="N128">
        <f t="shared" si="30"/>
        <v>0</v>
      </c>
      <c r="O128">
        <f t="shared" si="31"/>
        <v>4.4202136594037308E-2</v>
      </c>
      <c r="P128">
        <f t="shared" si="32"/>
        <v>2.9881319532739989</v>
      </c>
      <c r="Q128">
        <f t="shared" si="33"/>
        <v>2.2744619884860473</v>
      </c>
      <c r="S128" t="s">
        <v>24</v>
      </c>
      <c r="T128">
        <f t="shared" si="34"/>
        <v>0</v>
      </c>
      <c r="U128">
        <f t="shared" si="35"/>
        <v>0.18347613769684459</v>
      </c>
      <c r="V128">
        <f t="shared" si="36"/>
        <v>2.7389552238805979</v>
      </c>
      <c r="W128">
        <f t="shared" si="37"/>
        <v>1.5849682557362463</v>
      </c>
      <c r="Y128">
        <v>2</v>
      </c>
      <c r="Z128">
        <f t="shared" si="38"/>
        <v>0.50761612021457603</v>
      </c>
      <c r="AA128">
        <f t="shared" si="39"/>
        <v>2.5960973826308673</v>
      </c>
      <c r="AB128">
        <f t="shared" si="40"/>
        <v>1.2456733675154728</v>
      </c>
      <c r="AD128">
        <v>8.52</v>
      </c>
      <c r="AE128">
        <f t="shared" si="41"/>
        <v>0.62986018157098767</v>
      </c>
      <c r="AF128">
        <f t="shared" si="42"/>
        <v>1.8173976918000743</v>
      </c>
      <c r="AG128">
        <f t="shared" si="43"/>
        <v>0.11383720243201792</v>
      </c>
      <c r="AI128">
        <v>1.48</v>
      </c>
      <c r="AL128" s="5" t="s">
        <v>46</v>
      </c>
      <c r="AM128" s="5">
        <v>0.92345177453377802</v>
      </c>
      <c r="AN128">
        <v>0.16044339082051998</v>
      </c>
      <c r="AO128">
        <v>5.7556236490089985</v>
      </c>
      <c r="AP128">
        <v>2.6123479605227556E-8</v>
      </c>
      <c r="AQ128">
        <v>0.60740136435599346</v>
      </c>
      <c r="AR128">
        <v>1.2395021847115626</v>
      </c>
      <c r="AS128">
        <v>0.60740136435599346</v>
      </c>
      <c r="AT128">
        <v>1.2395021847115626</v>
      </c>
    </row>
    <row r="129" spans="1:46" ht="15.75" thickBot="1" x14ac:dyDescent="0.3">
      <c r="A129" t="s">
        <v>7</v>
      </c>
      <c r="B129">
        <f t="shared" si="25"/>
        <v>0</v>
      </c>
      <c r="C129">
        <f t="shared" si="22"/>
        <v>8.9590435838040786E-2</v>
      </c>
      <c r="D129">
        <f t="shared" si="23"/>
        <v>2.8431395348837198</v>
      </c>
      <c r="E129">
        <f t="shared" si="26"/>
        <v>0.71088427528393539</v>
      </c>
      <c r="G129" t="s">
        <v>8</v>
      </c>
      <c r="H129">
        <f t="shared" si="24"/>
        <v>0</v>
      </c>
      <c r="I129">
        <f t="shared" si="27"/>
        <v>3.1943179408620744E-2</v>
      </c>
      <c r="J129">
        <f t="shared" si="28"/>
        <v>2.9918543046357615</v>
      </c>
      <c r="K129">
        <f t="shared" si="29"/>
        <v>0.98377496162448996</v>
      </c>
      <c r="M129" t="s">
        <v>23</v>
      </c>
      <c r="N129">
        <f t="shared" si="30"/>
        <v>0</v>
      </c>
      <c r="O129">
        <f t="shared" si="31"/>
        <v>3.4838089601558292E-2</v>
      </c>
      <c r="P129">
        <f t="shared" si="32"/>
        <v>2.9881319532739989</v>
      </c>
      <c r="Q129">
        <f t="shared" si="33"/>
        <v>0.97640475708108843</v>
      </c>
      <c r="S129" t="s">
        <v>24</v>
      </c>
      <c r="T129">
        <f t="shared" si="34"/>
        <v>0</v>
      </c>
      <c r="U129">
        <f t="shared" si="35"/>
        <v>0.17483109181307438</v>
      </c>
      <c r="V129">
        <f t="shared" si="36"/>
        <v>2.7389552238805979</v>
      </c>
      <c r="W129">
        <f t="shared" si="37"/>
        <v>0.54605482290042451</v>
      </c>
      <c r="Y129">
        <v>2</v>
      </c>
      <c r="Z129">
        <f t="shared" si="38"/>
        <v>0.50524613474601998</v>
      </c>
      <c r="AA129">
        <f t="shared" si="39"/>
        <v>2.5960973826308673</v>
      </c>
      <c r="AB129">
        <f t="shared" si="40"/>
        <v>0.35533208957937062</v>
      </c>
      <c r="AD129">
        <v>14.52</v>
      </c>
      <c r="AE129">
        <f t="shared" si="41"/>
        <v>0.62629397783016361</v>
      </c>
      <c r="AF129">
        <f t="shared" si="42"/>
        <v>2.4469370701566211</v>
      </c>
      <c r="AG129">
        <f t="shared" si="43"/>
        <v>0.19975274468018445</v>
      </c>
      <c r="AI129">
        <v>2</v>
      </c>
      <c r="AL129" s="6" t="s">
        <v>5</v>
      </c>
      <c r="AM129" s="6">
        <v>0.10492322972609112</v>
      </c>
      <c r="AN129" s="2">
        <v>7.3877293373100037E-3</v>
      </c>
      <c r="AO129" s="2">
        <v>14.202365156530686</v>
      </c>
      <c r="AP129" s="2">
        <v>1.1352110204088361E-33</v>
      </c>
      <c r="AQ129" s="2">
        <v>9.0370465194012581E-2</v>
      </c>
      <c r="AR129" s="2">
        <v>0.11947599425816967</v>
      </c>
      <c r="AS129" s="2">
        <v>9.0370465194012581E-2</v>
      </c>
      <c r="AT129" s="2">
        <v>0.11947599425816967</v>
      </c>
    </row>
    <row r="130" spans="1:46" x14ac:dyDescent="0.25">
      <c r="A130" t="s">
        <v>7</v>
      </c>
      <c r="B130">
        <f t="shared" si="25"/>
        <v>0</v>
      </c>
      <c r="C130">
        <f t="shared" ref="C130:C193" si="44">CORREL(B130:B372,AI130:AI372)</f>
        <v>8.3371132557727698E-2</v>
      </c>
      <c r="D130">
        <f t="shared" ref="D130:D193" si="45">$AM$28+($AM$29*B130)</f>
        <v>2.8431395348837198</v>
      </c>
      <c r="E130">
        <f t="shared" si="26"/>
        <v>0.71088427528393539</v>
      </c>
      <c r="G130" t="s">
        <v>8</v>
      </c>
      <c r="H130">
        <f t="shared" ref="H130:H193" si="46">IF(G130="Yes",1,0)</f>
        <v>0</v>
      </c>
      <c r="I130">
        <f t="shared" si="27"/>
        <v>2.5999839078401806E-2</v>
      </c>
      <c r="J130">
        <f t="shared" si="28"/>
        <v>2.9918543046357615</v>
      </c>
      <c r="K130">
        <f t="shared" si="29"/>
        <v>0.98377496162448996</v>
      </c>
      <c r="M130" t="s">
        <v>23</v>
      </c>
      <c r="N130">
        <f t="shared" si="30"/>
        <v>0</v>
      </c>
      <c r="O130">
        <f t="shared" si="31"/>
        <v>2.8569575746830448E-2</v>
      </c>
      <c r="P130">
        <f t="shared" si="32"/>
        <v>2.9881319532739989</v>
      </c>
      <c r="Q130">
        <f t="shared" si="33"/>
        <v>0.97640475708108843</v>
      </c>
      <c r="S130" t="s">
        <v>24</v>
      </c>
      <c r="T130">
        <f t="shared" si="34"/>
        <v>0</v>
      </c>
      <c r="U130">
        <f t="shared" si="35"/>
        <v>0.16926857409861018</v>
      </c>
      <c r="V130">
        <f t="shared" si="36"/>
        <v>2.7389552238805979</v>
      </c>
      <c r="W130">
        <f t="shared" si="37"/>
        <v>0.54605482290042451</v>
      </c>
      <c r="Y130">
        <v>2</v>
      </c>
      <c r="Z130">
        <f t="shared" si="38"/>
        <v>0.50349855574138647</v>
      </c>
      <c r="AA130">
        <f t="shared" si="39"/>
        <v>2.5960973826308673</v>
      </c>
      <c r="AB130">
        <f t="shared" si="40"/>
        <v>0.35533208957937062</v>
      </c>
      <c r="AD130">
        <v>11.38</v>
      </c>
      <c r="AE130">
        <f t="shared" si="41"/>
        <v>0.62510518304631346</v>
      </c>
      <c r="AF130">
        <f t="shared" si="42"/>
        <v>2.1174781288166953</v>
      </c>
      <c r="AG130">
        <f t="shared" si="43"/>
        <v>1.3801110750272051E-2</v>
      </c>
      <c r="AI130">
        <v>2</v>
      </c>
    </row>
    <row r="131" spans="1:46" x14ac:dyDescent="0.25">
      <c r="A131" t="s">
        <v>11</v>
      </c>
      <c r="B131">
        <f t="shared" ref="B131:B194" si="47">IF(A131="Male",1,0)</f>
        <v>1</v>
      </c>
      <c r="C131">
        <f t="shared" si="44"/>
        <v>7.6932761852481879E-2</v>
      </c>
      <c r="D131">
        <f t="shared" si="45"/>
        <v>3.0896178343949039</v>
      </c>
      <c r="E131">
        <f t="shared" ref="E131:E194" si="48">(AI131-D131)^2</f>
        <v>0.82740460464927457</v>
      </c>
      <c r="G131" t="s">
        <v>8</v>
      </c>
      <c r="H131">
        <f t="shared" si="46"/>
        <v>0</v>
      </c>
      <c r="I131">
        <f t="shared" ref="I131:I194" si="49">CORREL(H131:H373,AI131:AI373)</f>
        <v>1.9864461123223997E-2</v>
      </c>
      <c r="J131">
        <f t="shared" ref="J131:J194" si="50">$AM$48+($AM$49*H131)</f>
        <v>2.9918543046357615</v>
      </c>
      <c r="K131">
        <f t="shared" ref="K131:K194" si="51">(AI131-J131)^2</f>
        <v>0.65910741195561562</v>
      </c>
      <c r="M131" t="s">
        <v>23</v>
      </c>
      <c r="N131">
        <f t="shared" ref="N131:N194" si="52">IF(M131="Sun",1, IF(M131="Sat",2, IF(M131="Fri",3, IF(M131="Thu",4,0))))</f>
        <v>0</v>
      </c>
      <c r="O131">
        <f t="shared" ref="O131:O194" si="53">CORREL(N131:N373,AI131:AI373)</f>
        <v>2.2089984222135581E-2</v>
      </c>
      <c r="P131">
        <f t="shared" ref="P131:P194" si="54">$AM$68+($AM$69*N131)</f>
        <v>2.9881319532739989</v>
      </c>
      <c r="Q131">
        <f t="shared" ref="Q131:Q194" si="55">(AI131-P131)^2</f>
        <v>0.65307725390244853</v>
      </c>
      <c r="S131" t="s">
        <v>24</v>
      </c>
      <c r="T131">
        <f t="shared" ref="T131:T194" si="56">IF(S131="Dinner",1,0)</f>
        <v>0</v>
      </c>
      <c r="U131">
        <f t="shared" ref="U131:U194" si="57">CORREL(T131:T373,AI131:AI373)</f>
        <v>0.16351021432014196</v>
      </c>
      <c r="V131">
        <f t="shared" ref="V131:V194" si="58">$AM$88+($AM$89*T131)</f>
        <v>2.7389552238805979</v>
      </c>
      <c r="W131">
        <f t="shared" ref="W131:W194" si="59">(AI131-V131)^2</f>
        <v>0.31243094230340912</v>
      </c>
      <c r="Y131">
        <v>3</v>
      </c>
      <c r="Z131">
        <f t="shared" ref="Z131:Z194" si="60">CORREL(Y131:Y373,AI131:AI373)</f>
        <v>0.50170759923529795</v>
      </c>
      <c r="AA131">
        <f t="shared" ref="AA131:AA194" si="61">$AM$108+($AM$109*Y131)</f>
        <v>3.3063731813409341</v>
      </c>
      <c r="AB131">
        <f t="shared" ref="AB131:AB194" si="62">(AI131-AA131)^2</f>
        <v>1.2687165436440964</v>
      </c>
      <c r="AD131">
        <v>22.82</v>
      </c>
      <c r="AE131">
        <f t="shared" ref="AE131:AE194" si="63">CORREL(AD131:AD373,AI131:AI373)</f>
        <v>0.62338915871586953</v>
      </c>
      <c r="AF131">
        <f t="shared" ref="AF131:AF194" si="64">$AM$128+($AM$129*AD131)</f>
        <v>3.3177998768831776</v>
      </c>
      <c r="AG131">
        <f t="shared" ref="AG131:AG194" si="65">(AI131-AF131)^2</f>
        <v>1.2945885598353737</v>
      </c>
      <c r="AI131">
        <v>2.1800000000000002</v>
      </c>
    </row>
    <row r="132" spans="1:46" x14ac:dyDescent="0.25">
      <c r="A132" t="s">
        <v>11</v>
      </c>
      <c r="B132">
        <f t="shared" si="47"/>
        <v>1</v>
      </c>
      <c r="C132">
        <f t="shared" si="44"/>
        <v>8.0868305618024258E-2</v>
      </c>
      <c r="D132">
        <f t="shared" si="45"/>
        <v>3.0896178343949039</v>
      </c>
      <c r="E132">
        <f t="shared" si="48"/>
        <v>2.5268848594263442</v>
      </c>
      <c r="G132" t="s">
        <v>8</v>
      </c>
      <c r="H132">
        <f t="shared" si="46"/>
        <v>0</v>
      </c>
      <c r="I132">
        <f t="shared" si="49"/>
        <v>1.4703317796860406E-2</v>
      </c>
      <c r="J132">
        <f t="shared" si="50"/>
        <v>2.9918543046357615</v>
      </c>
      <c r="K132">
        <f t="shared" si="51"/>
        <v>2.2256292662602517</v>
      </c>
      <c r="M132" t="s">
        <v>23</v>
      </c>
      <c r="N132">
        <f t="shared" si="52"/>
        <v>0</v>
      </c>
      <c r="O132">
        <f t="shared" si="53"/>
        <v>1.6635503579652846E-2</v>
      </c>
      <c r="P132">
        <f t="shared" si="54"/>
        <v>2.9881319532739989</v>
      </c>
      <c r="Q132">
        <f t="shared" si="55"/>
        <v>2.2145367103550875</v>
      </c>
      <c r="S132" t="s">
        <v>24</v>
      </c>
      <c r="T132">
        <f t="shared" si="56"/>
        <v>0</v>
      </c>
      <c r="U132">
        <f t="shared" si="57"/>
        <v>0.15882212300656215</v>
      </c>
      <c r="V132">
        <f t="shared" si="58"/>
        <v>2.7389552238805979</v>
      </c>
      <c r="W132">
        <f t="shared" si="59"/>
        <v>1.5350100467810224</v>
      </c>
      <c r="Y132">
        <v>2</v>
      </c>
      <c r="Z132">
        <f t="shared" si="60"/>
        <v>0.50397988136877259</v>
      </c>
      <c r="AA132">
        <f t="shared" si="61"/>
        <v>2.5960973826308673</v>
      </c>
      <c r="AB132">
        <f t="shared" si="62"/>
        <v>1.2014294722102379</v>
      </c>
      <c r="AD132">
        <v>19.079999999999998</v>
      </c>
      <c r="AE132">
        <f t="shared" si="63"/>
        <v>0.62556682013500664</v>
      </c>
      <c r="AF132">
        <f t="shared" si="64"/>
        <v>2.9253869977075966</v>
      </c>
      <c r="AG132">
        <f t="shared" si="65"/>
        <v>2.0317280932338759</v>
      </c>
      <c r="AI132">
        <v>1.5</v>
      </c>
    </row>
    <row r="133" spans="1:46" x14ac:dyDescent="0.25">
      <c r="A133" t="s">
        <v>7</v>
      </c>
      <c r="B133">
        <f t="shared" si="47"/>
        <v>0</v>
      </c>
      <c r="C133">
        <f t="shared" si="44"/>
        <v>8.8276467371639245E-2</v>
      </c>
      <c r="D133">
        <f t="shared" si="45"/>
        <v>2.8431395348837198</v>
      </c>
      <c r="E133">
        <f t="shared" si="48"/>
        <v>1.7264737696048876E-4</v>
      </c>
      <c r="G133" t="s">
        <v>8</v>
      </c>
      <c r="H133">
        <f t="shared" si="46"/>
        <v>0</v>
      </c>
      <c r="I133">
        <f t="shared" si="49"/>
        <v>4.8445019155776321E-3</v>
      </c>
      <c r="J133">
        <f t="shared" si="50"/>
        <v>2.9918543046357615</v>
      </c>
      <c r="K133">
        <f t="shared" si="51"/>
        <v>2.6196815929125868E-2</v>
      </c>
      <c r="M133" t="s">
        <v>23</v>
      </c>
      <c r="N133">
        <f t="shared" si="52"/>
        <v>0</v>
      </c>
      <c r="O133">
        <f t="shared" si="53"/>
        <v>6.1876680949491739E-3</v>
      </c>
      <c r="P133">
        <f t="shared" si="54"/>
        <v>2.9881319532739989</v>
      </c>
      <c r="Q133">
        <f t="shared" si="55"/>
        <v>2.5005714646250163E-2</v>
      </c>
      <c r="S133" t="s">
        <v>24</v>
      </c>
      <c r="T133">
        <f t="shared" si="56"/>
        <v>0</v>
      </c>
      <c r="U133">
        <f t="shared" si="57"/>
        <v>0.14913188882564807</v>
      </c>
      <c r="V133">
        <f t="shared" si="58"/>
        <v>2.7389552238805979</v>
      </c>
      <c r="W133">
        <f t="shared" si="59"/>
        <v>8.2891512586320704E-3</v>
      </c>
      <c r="Y133">
        <v>2</v>
      </c>
      <c r="Z133">
        <f t="shared" si="60"/>
        <v>0.50146187661179698</v>
      </c>
      <c r="AA133">
        <f t="shared" si="61"/>
        <v>2.5960973826308673</v>
      </c>
      <c r="AB133">
        <f t="shared" si="62"/>
        <v>5.4710434412130929E-2</v>
      </c>
      <c r="AD133">
        <v>20.27</v>
      </c>
      <c r="AE133">
        <f t="shared" si="63"/>
        <v>0.62722507022846896</v>
      </c>
      <c r="AF133">
        <f t="shared" si="64"/>
        <v>3.050245641081645</v>
      </c>
      <c r="AG133">
        <f t="shared" si="65"/>
        <v>4.850814241546475E-2</v>
      </c>
      <c r="AI133">
        <v>2.83</v>
      </c>
    </row>
    <row r="134" spans="1:46" x14ac:dyDescent="0.25">
      <c r="A134" t="s">
        <v>7</v>
      </c>
      <c r="B134">
        <f t="shared" si="47"/>
        <v>0</v>
      </c>
      <c r="C134">
        <f t="shared" si="44"/>
        <v>8.7611675177901957E-2</v>
      </c>
      <c r="D134">
        <f t="shared" si="45"/>
        <v>2.8431395348837198</v>
      </c>
      <c r="E134">
        <f t="shared" si="48"/>
        <v>1.8040238101676553</v>
      </c>
      <c r="G134" t="s">
        <v>8</v>
      </c>
      <c r="H134">
        <f t="shared" si="46"/>
        <v>0</v>
      </c>
      <c r="I134">
        <f t="shared" si="49"/>
        <v>3.6768465023818437E-3</v>
      </c>
      <c r="J134">
        <f t="shared" si="50"/>
        <v>2.9918543046357615</v>
      </c>
      <c r="K134">
        <f t="shared" si="51"/>
        <v>2.2256292662602517</v>
      </c>
      <c r="M134" t="s">
        <v>23</v>
      </c>
      <c r="N134">
        <f t="shared" si="52"/>
        <v>0</v>
      </c>
      <c r="O134">
        <f t="shared" si="53"/>
        <v>4.9577797789836101E-3</v>
      </c>
      <c r="P134">
        <f t="shared" si="54"/>
        <v>2.9881319532739989</v>
      </c>
      <c r="Q134">
        <f t="shared" si="55"/>
        <v>2.2145367103550875</v>
      </c>
      <c r="S134" t="s">
        <v>24</v>
      </c>
      <c r="T134">
        <f t="shared" si="56"/>
        <v>0</v>
      </c>
      <c r="U134">
        <f t="shared" si="57"/>
        <v>0.14897072750377233</v>
      </c>
      <c r="V134">
        <f t="shared" si="58"/>
        <v>2.7389552238805979</v>
      </c>
      <c r="W134">
        <f t="shared" si="59"/>
        <v>1.5350100467810224</v>
      </c>
      <c r="Y134">
        <v>2</v>
      </c>
      <c r="Z134">
        <f t="shared" si="60"/>
        <v>0.50176557171096181</v>
      </c>
      <c r="AA134">
        <f t="shared" si="61"/>
        <v>2.5960973826308673</v>
      </c>
      <c r="AB134">
        <f t="shared" si="62"/>
        <v>1.2014294722102379</v>
      </c>
      <c r="AD134">
        <v>11.17</v>
      </c>
      <c r="AE134">
        <f t="shared" si="63"/>
        <v>0.62726432646555019</v>
      </c>
      <c r="AF134">
        <f t="shared" si="64"/>
        <v>2.0954442505742161</v>
      </c>
      <c r="AG134">
        <f t="shared" si="65"/>
        <v>0.3545538555418899</v>
      </c>
      <c r="AI134">
        <v>1.5</v>
      </c>
    </row>
    <row r="135" spans="1:46" x14ac:dyDescent="0.25">
      <c r="A135" t="s">
        <v>7</v>
      </c>
      <c r="B135">
        <f t="shared" si="47"/>
        <v>0</v>
      </c>
      <c r="C135">
        <f t="shared" si="44"/>
        <v>7.7148724945522787E-2</v>
      </c>
      <c r="D135">
        <f t="shared" si="45"/>
        <v>2.8431395348837198</v>
      </c>
      <c r="E135">
        <f t="shared" si="48"/>
        <v>0.71088427528393539</v>
      </c>
      <c r="G135" t="s">
        <v>8</v>
      </c>
      <c r="H135">
        <f t="shared" si="46"/>
        <v>0</v>
      </c>
      <c r="I135">
        <f t="shared" si="49"/>
        <v>-6.7488576055220774E-3</v>
      </c>
      <c r="J135">
        <f t="shared" si="50"/>
        <v>2.9918543046357615</v>
      </c>
      <c r="K135">
        <f t="shared" si="51"/>
        <v>0.98377496162448996</v>
      </c>
      <c r="M135" t="s">
        <v>23</v>
      </c>
      <c r="N135">
        <f t="shared" si="52"/>
        <v>0</v>
      </c>
      <c r="O135">
        <f t="shared" si="53"/>
        <v>-6.1174444601812868E-3</v>
      </c>
      <c r="P135">
        <f t="shared" si="54"/>
        <v>2.9881319532739989</v>
      </c>
      <c r="Q135">
        <f t="shared" si="55"/>
        <v>0.97640475708108843</v>
      </c>
      <c r="S135" t="s">
        <v>24</v>
      </c>
      <c r="T135">
        <f t="shared" si="56"/>
        <v>0</v>
      </c>
      <c r="U135">
        <f t="shared" si="57"/>
        <v>0.13867945844912352</v>
      </c>
      <c r="V135">
        <f t="shared" si="58"/>
        <v>2.7389552238805979</v>
      </c>
      <c r="W135">
        <f t="shared" si="59"/>
        <v>0.54605482290042451</v>
      </c>
      <c r="Y135">
        <v>2</v>
      </c>
      <c r="Z135">
        <f t="shared" si="60"/>
        <v>0.49913187225613503</v>
      </c>
      <c r="AA135">
        <f t="shared" si="61"/>
        <v>2.5960973826308673</v>
      </c>
      <c r="AB135">
        <f t="shared" si="62"/>
        <v>0.35533208957937062</v>
      </c>
      <c r="AD135">
        <v>12.26</v>
      </c>
      <c r="AE135">
        <f t="shared" si="63"/>
        <v>0.62420670615804064</v>
      </c>
      <c r="AF135">
        <f t="shared" si="64"/>
        <v>2.2098105709756553</v>
      </c>
      <c r="AG135">
        <f t="shared" si="65"/>
        <v>4.4020475693130473E-2</v>
      </c>
      <c r="AI135">
        <v>2</v>
      </c>
    </row>
    <row r="136" spans="1:46" x14ac:dyDescent="0.25">
      <c r="A136" t="s">
        <v>7</v>
      </c>
      <c r="B136">
        <f t="shared" si="47"/>
        <v>0</v>
      </c>
      <c r="C136">
        <f t="shared" si="44"/>
        <v>6.9962115225239707E-2</v>
      </c>
      <c r="D136">
        <f t="shared" si="45"/>
        <v>2.8431395348837198</v>
      </c>
      <c r="E136">
        <f t="shared" si="48"/>
        <v>0.16553543807463583</v>
      </c>
      <c r="G136" t="s">
        <v>8</v>
      </c>
      <c r="H136">
        <f t="shared" si="46"/>
        <v>0</v>
      </c>
      <c r="I136">
        <f t="shared" si="49"/>
        <v>-1.4020592121146888E-2</v>
      </c>
      <c r="J136">
        <f t="shared" si="50"/>
        <v>2.9918543046357615</v>
      </c>
      <c r="K136">
        <f t="shared" si="51"/>
        <v>6.6639200035086221E-2</v>
      </c>
      <c r="M136" t="s">
        <v>23</v>
      </c>
      <c r="N136">
        <f t="shared" si="52"/>
        <v>0</v>
      </c>
      <c r="O136">
        <f t="shared" si="53"/>
        <v>-1.3855614882333309E-2</v>
      </c>
      <c r="P136">
        <f t="shared" si="54"/>
        <v>2.9881319532739989</v>
      </c>
      <c r="Q136">
        <f t="shared" si="55"/>
        <v>6.8574873896091071E-2</v>
      </c>
      <c r="S136" t="s">
        <v>24</v>
      </c>
      <c r="T136">
        <f t="shared" si="56"/>
        <v>0</v>
      </c>
      <c r="U136">
        <f t="shared" si="57"/>
        <v>0.13174300854246562</v>
      </c>
      <c r="V136">
        <f t="shared" si="58"/>
        <v>2.7389552238805979</v>
      </c>
      <c r="W136">
        <f t="shared" si="59"/>
        <v>0.26116676319892984</v>
      </c>
      <c r="Y136">
        <v>2</v>
      </c>
      <c r="Z136">
        <f t="shared" si="60"/>
        <v>0.49714329826092751</v>
      </c>
      <c r="AA136">
        <f t="shared" si="61"/>
        <v>2.5960973826308673</v>
      </c>
      <c r="AB136">
        <f t="shared" si="62"/>
        <v>0.42758863300220235</v>
      </c>
      <c r="AD136">
        <v>18.260000000000002</v>
      </c>
      <c r="AE136">
        <f t="shared" si="63"/>
        <v>0.62240531294755352</v>
      </c>
      <c r="AF136">
        <f t="shared" si="64"/>
        <v>2.8393499493322021</v>
      </c>
      <c r="AG136">
        <f t="shared" si="65"/>
        <v>0.168633464113465</v>
      </c>
      <c r="AI136">
        <v>3.25</v>
      </c>
    </row>
    <row r="137" spans="1:46" x14ac:dyDescent="0.25">
      <c r="A137" t="s">
        <v>7</v>
      </c>
      <c r="B137">
        <f t="shared" si="47"/>
        <v>0</v>
      </c>
      <c r="C137">
        <f t="shared" si="44"/>
        <v>7.2271555488554878E-2</v>
      </c>
      <c r="D137">
        <f t="shared" si="45"/>
        <v>2.8431395348837198</v>
      </c>
      <c r="E137">
        <f t="shared" si="48"/>
        <v>2.5380935776095153</v>
      </c>
      <c r="G137" t="s">
        <v>8</v>
      </c>
      <c r="H137">
        <f t="shared" si="46"/>
        <v>0</v>
      </c>
      <c r="I137">
        <f t="shared" si="49"/>
        <v>-1.2539837552213049E-2</v>
      </c>
      <c r="J137">
        <f t="shared" si="50"/>
        <v>2.9918543046357615</v>
      </c>
      <c r="K137">
        <f t="shared" si="51"/>
        <v>3.0340564185781322</v>
      </c>
      <c r="M137" t="s">
        <v>23</v>
      </c>
      <c r="N137">
        <f t="shared" si="52"/>
        <v>0</v>
      </c>
      <c r="O137">
        <f t="shared" si="53"/>
        <v>-1.2282827916945759E-2</v>
      </c>
      <c r="P137">
        <f t="shared" si="54"/>
        <v>2.9881319532739989</v>
      </c>
      <c r="Q137">
        <f t="shared" si="55"/>
        <v>3.0211026869920867</v>
      </c>
      <c r="S137" t="s">
        <v>24</v>
      </c>
      <c r="T137">
        <f t="shared" si="56"/>
        <v>0</v>
      </c>
      <c r="U137">
        <f t="shared" si="57"/>
        <v>0.13480573633826454</v>
      </c>
      <c r="V137">
        <f t="shared" si="58"/>
        <v>2.7389552238805979</v>
      </c>
      <c r="W137">
        <f t="shared" si="59"/>
        <v>2.2169876587213215</v>
      </c>
      <c r="Y137">
        <v>2</v>
      </c>
      <c r="Z137">
        <f t="shared" si="60"/>
        <v>0.49904706853033465</v>
      </c>
      <c r="AA137">
        <f t="shared" si="61"/>
        <v>2.5960973826308673</v>
      </c>
      <c r="AB137">
        <f t="shared" si="62"/>
        <v>1.8119781635256715</v>
      </c>
      <c r="AD137">
        <v>8.51</v>
      </c>
      <c r="AE137">
        <f t="shared" si="63"/>
        <v>0.62288324287199426</v>
      </c>
      <c r="AF137">
        <f t="shared" si="64"/>
        <v>1.8163484595028134</v>
      </c>
      <c r="AG137">
        <f t="shared" si="65"/>
        <v>0.32075057758120989</v>
      </c>
      <c r="AI137">
        <v>1.25</v>
      </c>
    </row>
    <row r="138" spans="1:46" x14ac:dyDescent="0.25">
      <c r="A138" t="s">
        <v>7</v>
      </c>
      <c r="B138">
        <f t="shared" si="47"/>
        <v>0</v>
      </c>
      <c r="C138">
        <f t="shared" si="44"/>
        <v>5.8906426967650319E-2</v>
      </c>
      <c r="D138">
        <f t="shared" si="45"/>
        <v>2.8431395348837198</v>
      </c>
      <c r="E138">
        <f t="shared" si="48"/>
        <v>0.71088427528393539</v>
      </c>
      <c r="G138" t="s">
        <v>8</v>
      </c>
      <c r="H138">
        <f t="shared" si="46"/>
        <v>0</v>
      </c>
      <c r="I138">
        <f t="shared" si="49"/>
        <v>-2.5758557056263898E-2</v>
      </c>
      <c r="J138">
        <f t="shared" si="50"/>
        <v>2.9918543046357615</v>
      </c>
      <c r="K138">
        <f t="shared" si="51"/>
        <v>0.98377496162448996</v>
      </c>
      <c r="M138" t="s">
        <v>23</v>
      </c>
      <c r="N138">
        <f t="shared" si="52"/>
        <v>0</v>
      </c>
      <c r="O138">
        <f t="shared" si="53"/>
        <v>-2.6379414191130764E-2</v>
      </c>
      <c r="P138">
        <f t="shared" si="54"/>
        <v>2.9881319532739989</v>
      </c>
      <c r="Q138">
        <f t="shared" si="55"/>
        <v>0.97640475708108843</v>
      </c>
      <c r="S138" t="s">
        <v>24</v>
      </c>
      <c r="T138">
        <f t="shared" si="56"/>
        <v>0</v>
      </c>
      <c r="U138">
        <f t="shared" si="57"/>
        <v>0.12157461245433827</v>
      </c>
      <c r="V138">
        <f t="shared" si="58"/>
        <v>2.7389552238805979</v>
      </c>
      <c r="W138">
        <f t="shared" si="59"/>
        <v>0.54605482290042451</v>
      </c>
      <c r="Y138">
        <v>2</v>
      </c>
      <c r="Z138">
        <f t="shared" si="60"/>
        <v>0.49603331325756173</v>
      </c>
      <c r="AA138">
        <f t="shared" si="61"/>
        <v>2.5960973826308673</v>
      </c>
      <c r="AB138">
        <f t="shared" si="62"/>
        <v>0.35533208957937062</v>
      </c>
      <c r="AD138">
        <v>10.33</v>
      </c>
      <c r="AE138">
        <f t="shared" si="63"/>
        <v>0.6179980062867283</v>
      </c>
      <c r="AF138">
        <f t="shared" si="64"/>
        <v>2.0073087376042995</v>
      </c>
      <c r="AG138">
        <f t="shared" si="65"/>
        <v>5.3417645368501722E-5</v>
      </c>
      <c r="AI138">
        <v>2</v>
      </c>
    </row>
    <row r="139" spans="1:46" x14ac:dyDescent="0.25">
      <c r="A139" t="s">
        <v>7</v>
      </c>
      <c r="B139">
        <f t="shared" si="47"/>
        <v>0</v>
      </c>
      <c r="C139">
        <f t="shared" si="44"/>
        <v>5.0898697611538819E-2</v>
      </c>
      <c r="D139">
        <f t="shared" si="45"/>
        <v>2.8431395348837198</v>
      </c>
      <c r="E139">
        <f t="shared" si="48"/>
        <v>0.71088427528393539</v>
      </c>
      <c r="G139" t="s">
        <v>8</v>
      </c>
      <c r="H139">
        <f t="shared" si="46"/>
        <v>0</v>
      </c>
      <c r="I139">
        <f t="shared" si="49"/>
        <v>-3.3812522515702499E-2</v>
      </c>
      <c r="J139">
        <f t="shared" si="50"/>
        <v>2.9918543046357615</v>
      </c>
      <c r="K139">
        <f t="shared" si="51"/>
        <v>0.98377496162448996</v>
      </c>
      <c r="M139" t="s">
        <v>23</v>
      </c>
      <c r="N139">
        <f t="shared" si="52"/>
        <v>0</v>
      </c>
      <c r="O139">
        <f t="shared" si="53"/>
        <v>-3.4994047922519193E-2</v>
      </c>
      <c r="P139">
        <f t="shared" si="54"/>
        <v>2.9881319532739989</v>
      </c>
      <c r="Q139">
        <f t="shared" si="55"/>
        <v>0.97640475708108843</v>
      </c>
      <c r="S139" t="s">
        <v>24</v>
      </c>
      <c r="T139">
        <f t="shared" si="56"/>
        <v>0</v>
      </c>
      <c r="U139">
        <f t="shared" si="57"/>
        <v>0.11382127428155138</v>
      </c>
      <c r="V139">
        <f t="shared" si="58"/>
        <v>2.7389552238805979</v>
      </c>
      <c r="W139">
        <f t="shared" si="59"/>
        <v>0.54605482290042451</v>
      </c>
      <c r="Y139">
        <v>2</v>
      </c>
      <c r="Z139">
        <f t="shared" si="60"/>
        <v>0.49389669359821708</v>
      </c>
      <c r="AA139">
        <f t="shared" si="61"/>
        <v>2.5960973826308673</v>
      </c>
      <c r="AB139">
        <f t="shared" si="62"/>
        <v>0.35533208957937062</v>
      </c>
      <c r="AD139">
        <v>14.15</v>
      </c>
      <c r="AE139">
        <f t="shared" si="63"/>
        <v>0.61585984540150873</v>
      </c>
      <c r="AF139">
        <f t="shared" si="64"/>
        <v>2.4081154751579676</v>
      </c>
      <c r="AG139">
        <f t="shared" si="65"/>
        <v>0.16655824106341371</v>
      </c>
      <c r="AI139">
        <v>2</v>
      </c>
    </row>
    <row r="140" spans="1:46" x14ac:dyDescent="0.25">
      <c r="A140" t="s">
        <v>11</v>
      </c>
      <c r="B140">
        <f t="shared" si="47"/>
        <v>1</v>
      </c>
      <c r="C140">
        <f t="shared" si="44"/>
        <v>4.2559797912181244E-2</v>
      </c>
      <c r="D140">
        <f t="shared" si="45"/>
        <v>3.0896178343949039</v>
      </c>
      <c r="E140">
        <f t="shared" si="48"/>
        <v>1.1872670250314401</v>
      </c>
      <c r="G140" t="s">
        <v>22</v>
      </c>
      <c r="H140">
        <f t="shared" si="46"/>
        <v>1</v>
      </c>
      <c r="I140">
        <f t="shared" si="49"/>
        <v>-4.2175772740081108E-2</v>
      </c>
      <c r="J140">
        <f t="shared" si="50"/>
        <v>3.0196739130434782</v>
      </c>
      <c r="K140">
        <f t="shared" si="51"/>
        <v>1.0397348889413986</v>
      </c>
      <c r="M140" t="s">
        <v>23</v>
      </c>
      <c r="N140">
        <f t="shared" si="52"/>
        <v>0</v>
      </c>
      <c r="O140">
        <f t="shared" si="53"/>
        <v>-4.3957881690550309E-2</v>
      </c>
      <c r="P140">
        <f t="shared" si="54"/>
        <v>2.9881319532739989</v>
      </c>
      <c r="Q140">
        <f t="shared" si="55"/>
        <v>0.97640475708108843</v>
      </c>
      <c r="S140" t="s">
        <v>24</v>
      </c>
      <c r="T140">
        <f t="shared" si="56"/>
        <v>0</v>
      </c>
      <c r="U140">
        <f t="shared" si="57"/>
        <v>0.10573290000843559</v>
      </c>
      <c r="V140">
        <f t="shared" si="58"/>
        <v>2.7389552238805979</v>
      </c>
      <c r="W140">
        <f t="shared" si="59"/>
        <v>0.54605482290042451</v>
      </c>
      <c r="Y140">
        <v>2</v>
      </c>
      <c r="Z140">
        <f t="shared" si="60"/>
        <v>0.49170065652855055</v>
      </c>
      <c r="AA140">
        <f t="shared" si="61"/>
        <v>2.5960973826308673</v>
      </c>
      <c r="AB140">
        <f t="shared" si="62"/>
        <v>0.35533208957937062</v>
      </c>
      <c r="AD140">
        <v>16</v>
      </c>
      <c r="AE140">
        <f t="shared" si="63"/>
        <v>0.61423370622148532</v>
      </c>
      <c r="AF140">
        <f t="shared" si="64"/>
        <v>2.6022234501512358</v>
      </c>
      <c r="AG140">
        <f t="shared" si="65"/>
        <v>0.36267308391205799</v>
      </c>
      <c r="AI140">
        <v>2</v>
      </c>
    </row>
    <row r="141" spans="1:46" x14ac:dyDescent="0.25">
      <c r="A141" t="s">
        <v>7</v>
      </c>
      <c r="B141">
        <f t="shared" si="47"/>
        <v>0</v>
      </c>
      <c r="C141">
        <f t="shared" si="44"/>
        <v>4.7523216657452218E-2</v>
      </c>
      <c r="D141">
        <f t="shared" si="45"/>
        <v>2.8431395348837198</v>
      </c>
      <c r="E141">
        <f t="shared" si="48"/>
        <v>8.6749729583556652E-3</v>
      </c>
      <c r="G141" t="s">
        <v>8</v>
      </c>
      <c r="H141">
        <f t="shared" si="46"/>
        <v>0</v>
      </c>
      <c r="I141">
        <f t="shared" si="49"/>
        <v>-3.712316760444305E-2</v>
      </c>
      <c r="J141">
        <f t="shared" si="50"/>
        <v>2.9918543046357615</v>
      </c>
      <c r="K141">
        <f t="shared" si="51"/>
        <v>5.8493504670847733E-2</v>
      </c>
      <c r="M141" t="s">
        <v>23</v>
      </c>
      <c r="N141">
        <f t="shared" si="52"/>
        <v>0</v>
      </c>
      <c r="O141">
        <f t="shared" si="53"/>
        <v>-5.3293669093933953E-2</v>
      </c>
      <c r="P141">
        <f t="shared" si="54"/>
        <v>2.9881319532739989</v>
      </c>
      <c r="Q141">
        <f t="shared" si="55"/>
        <v>5.6706827170090013E-2</v>
      </c>
      <c r="S141" t="s">
        <v>24</v>
      </c>
      <c r="T141">
        <f t="shared" si="56"/>
        <v>0</v>
      </c>
      <c r="U141">
        <f t="shared" si="57"/>
        <v>9.7285645573617144E-2</v>
      </c>
      <c r="V141">
        <f t="shared" si="58"/>
        <v>2.7389552238805979</v>
      </c>
      <c r="W141">
        <f t="shared" si="59"/>
        <v>1.2198707952771564E-4</v>
      </c>
      <c r="Y141">
        <v>2</v>
      </c>
      <c r="Z141">
        <f t="shared" si="60"/>
        <v>0.48944268856811285</v>
      </c>
      <c r="AA141">
        <f t="shared" si="61"/>
        <v>2.5960973826308673</v>
      </c>
      <c r="AB141">
        <f t="shared" si="62"/>
        <v>2.3686015633069664E-2</v>
      </c>
      <c r="AD141">
        <v>13.16</v>
      </c>
      <c r="AE141">
        <f t="shared" si="63"/>
        <v>0.61316556941921263</v>
      </c>
      <c r="AF141">
        <f t="shared" si="64"/>
        <v>2.3042414777291373</v>
      </c>
      <c r="AG141">
        <f t="shared" si="65"/>
        <v>0.19870066017710317</v>
      </c>
      <c r="AI141">
        <v>2.75</v>
      </c>
    </row>
    <row r="142" spans="1:46" x14ac:dyDescent="0.25">
      <c r="A142" t="s">
        <v>7</v>
      </c>
      <c r="B142">
        <f t="shared" si="47"/>
        <v>0</v>
      </c>
      <c r="C142">
        <f t="shared" si="44"/>
        <v>4.5175731403035053E-2</v>
      </c>
      <c r="D142">
        <f t="shared" si="45"/>
        <v>2.8431395348837198</v>
      </c>
      <c r="E142">
        <f t="shared" si="48"/>
        <v>0.43146567063277591</v>
      </c>
      <c r="G142" t="s">
        <v>8</v>
      </c>
      <c r="H142">
        <f t="shared" si="46"/>
        <v>0</v>
      </c>
      <c r="I142">
        <f t="shared" si="49"/>
        <v>-3.9931535336740397E-2</v>
      </c>
      <c r="J142">
        <f t="shared" si="50"/>
        <v>2.9918543046357615</v>
      </c>
      <c r="K142">
        <f t="shared" si="51"/>
        <v>0.25821204771720546</v>
      </c>
      <c r="M142" t="s">
        <v>23</v>
      </c>
      <c r="N142">
        <f t="shared" si="52"/>
        <v>0</v>
      </c>
      <c r="O142">
        <f t="shared" si="53"/>
        <v>-5.6541002031941248E-2</v>
      </c>
      <c r="P142">
        <f t="shared" si="54"/>
        <v>2.9881319532739989</v>
      </c>
      <c r="Q142">
        <f t="shared" si="55"/>
        <v>0.2620088972590916</v>
      </c>
      <c r="S142" t="s">
        <v>24</v>
      </c>
      <c r="T142">
        <f t="shared" si="56"/>
        <v>0</v>
      </c>
      <c r="U142">
        <f t="shared" si="57"/>
        <v>9.5325840690507757E-2</v>
      </c>
      <c r="V142">
        <f t="shared" si="58"/>
        <v>2.7389552238805979</v>
      </c>
      <c r="W142">
        <f t="shared" si="59"/>
        <v>0.57918915125863091</v>
      </c>
      <c r="Y142">
        <v>2</v>
      </c>
      <c r="Z142">
        <f t="shared" si="60"/>
        <v>0.48927130501309174</v>
      </c>
      <c r="AA142">
        <f t="shared" si="61"/>
        <v>2.5960973826308673</v>
      </c>
      <c r="AB142">
        <f t="shared" si="62"/>
        <v>0.81703994168676874</v>
      </c>
      <c r="AD142">
        <v>17.47</v>
      </c>
      <c r="AE142">
        <f t="shared" si="63"/>
        <v>0.61348238369189745</v>
      </c>
      <c r="AF142">
        <f t="shared" si="64"/>
        <v>2.7564605978485899</v>
      </c>
      <c r="AG142">
        <f t="shared" si="65"/>
        <v>0.55285084255167638</v>
      </c>
      <c r="AI142">
        <v>3.5</v>
      </c>
    </row>
    <row r="143" spans="1:46" x14ac:dyDescent="0.25">
      <c r="A143" t="s">
        <v>11</v>
      </c>
      <c r="B143">
        <f t="shared" si="47"/>
        <v>1</v>
      </c>
      <c r="C143">
        <f t="shared" si="44"/>
        <v>4.9328397683809866E-2</v>
      </c>
      <c r="D143">
        <f t="shared" si="45"/>
        <v>3.0896178343949039</v>
      </c>
      <c r="E143">
        <f t="shared" si="48"/>
        <v>13.034859381719345</v>
      </c>
      <c r="G143" t="s">
        <v>8</v>
      </c>
      <c r="H143">
        <f t="shared" si="46"/>
        <v>0</v>
      </c>
      <c r="I143">
        <f t="shared" si="49"/>
        <v>-3.6932290386766486E-2</v>
      </c>
      <c r="J143">
        <f t="shared" si="50"/>
        <v>2.9918543046357615</v>
      </c>
      <c r="K143">
        <f t="shared" si="51"/>
        <v>13.750344498048333</v>
      </c>
      <c r="M143" t="s">
        <v>23</v>
      </c>
      <c r="N143">
        <f t="shared" si="52"/>
        <v>0</v>
      </c>
      <c r="O143">
        <f t="shared" si="53"/>
        <v>-5.3448907572568698E-2</v>
      </c>
      <c r="P143">
        <f t="shared" si="54"/>
        <v>2.9881319532739989</v>
      </c>
      <c r="Q143">
        <f t="shared" si="55"/>
        <v>13.777964396305499</v>
      </c>
      <c r="S143" t="s">
        <v>24</v>
      </c>
      <c r="T143">
        <f t="shared" si="56"/>
        <v>0</v>
      </c>
      <c r="U143">
        <f t="shared" si="57"/>
        <v>0.10051728177306292</v>
      </c>
      <c r="V143">
        <f t="shared" si="58"/>
        <v>2.7389552238805979</v>
      </c>
      <c r="W143">
        <f t="shared" si="59"/>
        <v>15.689875718422806</v>
      </c>
      <c r="Y143">
        <v>6</v>
      </c>
      <c r="Z143">
        <f t="shared" si="60"/>
        <v>0.49237157433633977</v>
      </c>
      <c r="AA143">
        <f t="shared" si="61"/>
        <v>5.4372005774711329</v>
      </c>
      <c r="AB143">
        <f t="shared" si="62"/>
        <v>1.5946623815392404</v>
      </c>
      <c r="AD143">
        <v>34.299999999999997</v>
      </c>
      <c r="AE143">
        <f t="shared" si="63"/>
        <v>0.61491503557286042</v>
      </c>
      <c r="AF143">
        <f t="shared" si="64"/>
        <v>4.5223185541387032</v>
      </c>
      <c r="AG143">
        <f t="shared" si="65"/>
        <v>4.7422964796485489</v>
      </c>
      <c r="AI143">
        <v>6.7</v>
      </c>
    </row>
    <row r="144" spans="1:46" x14ac:dyDescent="0.25">
      <c r="A144" t="s">
        <v>11</v>
      </c>
      <c r="B144">
        <f t="shared" si="47"/>
        <v>1</v>
      </c>
      <c r="C144">
        <f t="shared" si="44"/>
        <v>3.4246771267304063E-2</v>
      </c>
      <c r="D144">
        <f t="shared" si="45"/>
        <v>3.0896178343949039</v>
      </c>
      <c r="E144">
        <f t="shared" si="48"/>
        <v>3.649560018662017</v>
      </c>
      <c r="G144" t="s">
        <v>8</v>
      </c>
      <c r="H144">
        <f t="shared" si="46"/>
        <v>0</v>
      </c>
      <c r="I144">
        <f t="shared" si="49"/>
        <v>-8.3340149806653691E-3</v>
      </c>
      <c r="J144">
        <f t="shared" si="50"/>
        <v>2.9918543046357615</v>
      </c>
      <c r="K144">
        <f t="shared" si="51"/>
        <v>4.0326491338099206</v>
      </c>
      <c r="M144" t="s">
        <v>23</v>
      </c>
      <c r="N144">
        <f t="shared" si="52"/>
        <v>0</v>
      </c>
      <c r="O144">
        <f t="shared" si="53"/>
        <v>-2.2630414040073897E-2</v>
      </c>
      <c r="P144">
        <f t="shared" si="54"/>
        <v>2.9881319532739989</v>
      </c>
      <c r="Q144">
        <f t="shared" si="55"/>
        <v>4.0476130374370944</v>
      </c>
      <c r="S144" t="s">
        <v>24</v>
      </c>
      <c r="T144">
        <f t="shared" si="56"/>
        <v>0</v>
      </c>
      <c r="U144">
        <f t="shared" si="57"/>
        <v>0.14109459477574818</v>
      </c>
      <c r="V144">
        <f t="shared" si="58"/>
        <v>2.7389552238805979</v>
      </c>
      <c r="W144">
        <f t="shared" si="59"/>
        <v>5.1123234796168378</v>
      </c>
      <c r="Y144">
        <v>5</v>
      </c>
      <c r="Z144">
        <f t="shared" si="60"/>
        <v>0.45644195876894356</v>
      </c>
      <c r="AA144">
        <f t="shared" si="61"/>
        <v>4.7269247787610666</v>
      </c>
      <c r="AB144">
        <f t="shared" si="62"/>
        <v>7.4570076454692394E-2</v>
      </c>
      <c r="AD144">
        <v>41.19</v>
      </c>
      <c r="AE144">
        <f t="shared" si="63"/>
        <v>0.60573496120294457</v>
      </c>
      <c r="AF144">
        <f t="shared" si="64"/>
        <v>5.245239606951472</v>
      </c>
      <c r="AG144">
        <f t="shared" si="65"/>
        <v>6.0142464817712453E-2</v>
      </c>
      <c r="AI144">
        <v>5</v>
      </c>
    </row>
    <row r="145" spans="1:35" x14ac:dyDescent="0.25">
      <c r="A145" t="s">
        <v>7</v>
      </c>
      <c r="B145">
        <f t="shared" si="47"/>
        <v>0</v>
      </c>
      <c r="C145">
        <f t="shared" si="44"/>
        <v>2.5475341539339065E-2</v>
      </c>
      <c r="D145">
        <f t="shared" si="45"/>
        <v>2.8431395348837198</v>
      </c>
      <c r="E145">
        <f t="shared" si="48"/>
        <v>4.6520470659816162</v>
      </c>
      <c r="G145" t="s">
        <v>8</v>
      </c>
      <c r="H145">
        <f t="shared" si="46"/>
        <v>0</v>
      </c>
      <c r="I145">
        <f t="shared" si="49"/>
        <v>8.1417930741126028E-3</v>
      </c>
      <c r="J145">
        <f t="shared" si="50"/>
        <v>2.9918543046357615</v>
      </c>
      <c r="K145">
        <f t="shared" si="51"/>
        <v>4.0326491338099206</v>
      </c>
      <c r="M145" t="s">
        <v>23</v>
      </c>
      <c r="N145">
        <f t="shared" si="52"/>
        <v>0</v>
      </c>
      <c r="O145">
        <f t="shared" si="53"/>
        <v>-4.7917597961905558E-3</v>
      </c>
      <c r="P145">
        <f t="shared" si="54"/>
        <v>2.9881319532739989</v>
      </c>
      <c r="Q145">
        <f t="shared" si="55"/>
        <v>4.0476130374370944</v>
      </c>
      <c r="S145" t="s">
        <v>24</v>
      </c>
      <c r="T145">
        <f t="shared" si="56"/>
        <v>0</v>
      </c>
      <c r="U145">
        <f t="shared" si="57"/>
        <v>0.16446175505357272</v>
      </c>
      <c r="V145">
        <f t="shared" si="58"/>
        <v>2.7389552238805979</v>
      </c>
      <c r="W145">
        <f t="shared" si="59"/>
        <v>5.1123234796168378</v>
      </c>
      <c r="Y145">
        <v>6</v>
      </c>
      <c r="Z145">
        <f t="shared" si="60"/>
        <v>0.44284861091963662</v>
      </c>
      <c r="AA145">
        <f t="shared" si="61"/>
        <v>5.4372005774711329</v>
      </c>
      <c r="AB145">
        <f t="shared" si="62"/>
        <v>0.19114434494109211</v>
      </c>
      <c r="AD145">
        <v>27.05</v>
      </c>
      <c r="AE145">
        <f t="shared" si="63"/>
        <v>0.5971244725032413</v>
      </c>
      <c r="AF145">
        <f t="shared" si="64"/>
        <v>3.761625138624543</v>
      </c>
      <c r="AG145">
        <f t="shared" si="65"/>
        <v>1.5335722972866825</v>
      </c>
      <c r="AI145">
        <v>5</v>
      </c>
    </row>
    <row r="146" spans="1:35" x14ac:dyDescent="0.25">
      <c r="A146" t="s">
        <v>7</v>
      </c>
      <c r="B146">
        <f t="shared" si="47"/>
        <v>0</v>
      </c>
      <c r="C146">
        <f t="shared" si="44"/>
        <v>4.4379159496896796E-2</v>
      </c>
      <c r="D146">
        <f t="shared" si="45"/>
        <v>2.8431395348837198</v>
      </c>
      <c r="E146">
        <f t="shared" si="48"/>
        <v>0.2950005543537037</v>
      </c>
      <c r="G146" t="s">
        <v>8</v>
      </c>
      <c r="H146">
        <f t="shared" si="46"/>
        <v>0</v>
      </c>
      <c r="I146">
        <f t="shared" si="49"/>
        <v>2.5524405153349427E-2</v>
      </c>
      <c r="J146">
        <f t="shared" si="50"/>
        <v>2.9918543046357615</v>
      </c>
      <c r="K146">
        <f t="shared" si="51"/>
        <v>0.47866237884303336</v>
      </c>
      <c r="M146" t="s">
        <v>23</v>
      </c>
      <c r="N146">
        <f t="shared" si="52"/>
        <v>0</v>
      </c>
      <c r="O146">
        <f t="shared" si="53"/>
        <v>1.4095241066743423E-2</v>
      </c>
      <c r="P146">
        <f t="shared" si="54"/>
        <v>2.9881319532739989</v>
      </c>
      <c r="Q146">
        <f t="shared" si="55"/>
        <v>0.4735255851166893</v>
      </c>
      <c r="S146" t="s">
        <v>24</v>
      </c>
      <c r="T146">
        <f t="shared" si="56"/>
        <v>0</v>
      </c>
      <c r="U146">
        <f t="shared" si="57"/>
        <v>0.18933390209418741</v>
      </c>
      <c r="V146">
        <f t="shared" si="58"/>
        <v>2.7389552238805979</v>
      </c>
      <c r="W146">
        <f t="shared" si="59"/>
        <v>0.19268168857206594</v>
      </c>
      <c r="Y146">
        <v>2</v>
      </c>
      <c r="Z146">
        <f t="shared" si="60"/>
        <v>0.42747737475516584</v>
      </c>
      <c r="AA146">
        <f t="shared" si="61"/>
        <v>2.5960973826308673</v>
      </c>
      <c r="AB146">
        <f t="shared" si="62"/>
        <v>8.7673660000850348E-2</v>
      </c>
      <c r="AD146">
        <v>16.43</v>
      </c>
      <c r="AE146">
        <f t="shared" si="63"/>
        <v>0.594792110008453</v>
      </c>
      <c r="AF146">
        <f t="shared" si="64"/>
        <v>2.6473404389334552</v>
      </c>
      <c r="AG146">
        <f t="shared" si="65"/>
        <v>0.12064538051848542</v>
      </c>
      <c r="AI146">
        <v>2.2999999999999998</v>
      </c>
    </row>
    <row r="147" spans="1:35" x14ac:dyDescent="0.25">
      <c r="A147" t="s">
        <v>7</v>
      </c>
      <c r="B147">
        <f t="shared" si="47"/>
        <v>0</v>
      </c>
      <c r="C147">
        <f t="shared" si="44"/>
        <v>3.8243707668902706E-2</v>
      </c>
      <c r="D147">
        <f t="shared" si="45"/>
        <v>2.8431395348837198</v>
      </c>
      <c r="E147">
        <f t="shared" si="48"/>
        <v>1.8040238101676553</v>
      </c>
      <c r="G147" t="s">
        <v>8</v>
      </c>
      <c r="H147">
        <f t="shared" si="46"/>
        <v>0</v>
      </c>
      <c r="I147">
        <f t="shared" si="49"/>
        <v>1.9576953906602964E-2</v>
      </c>
      <c r="J147">
        <f t="shared" si="50"/>
        <v>2.9918543046357615</v>
      </c>
      <c r="K147">
        <f t="shared" si="51"/>
        <v>2.2256292662602517</v>
      </c>
      <c r="M147" t="s">
        <v>23</v>
      </c>
      <c r="N147">
        <f t="shared" si="52"/>
        <v>0</v>
      </c>
      <c r="O147">
        <f t="shared" si="53"/>
        <v>7.4215261148485494E-3</v>
      </c>
      <c r="P147">
        <f t="shared" si="54"/>
        <v>2.9881319532739989</v>
      </c>
      <c r="Q147">
        <f t="shared" si="55"/>
        <v>2.2145367103550875</v>
      </c>
      <c r="S147" t="s">
        <v>24</v>
      </c>
      <c r="T147">
        <f t="shared" si="56"/>
        <v>0</v>
      </c>
      <c r="U147">
        <f t="shared" si="57"/>
        <v>0.18446962342704182</v>
      </c>
      <c r="V147">
        <f t="shared" si="58"/>
        <v>2.7389552238805979</v>
      </c>
      <c r="W147">
        <f t="shared" si="59"/>
        <v>1.5350100467810224</v>
      </c>
      <c r="Y147">
        <v>2</v>
      </c>
      <c r="Z147">
        <f t="shared" si="60"/>
        <v>0.42577438249308386</v>
      </c>
      <c r="AA147">
        <f t="shared" si="61"/>
        <v>2.5960973826308673</v>
      </c>
      <c r="AB147">
        <f t="shared" si="62"/>
        <v>1.2014294722102379</v>
      </c>
      <c r="AD147">
        <v>8.35</v>
      </c>
      <c r="AE147">
        <f t="shared" si="63"/>
        <v>0.59403241949623986</v>
      </c>
      <c r="AF147">
        <f t="shared" si="64"/>
        <v>1.7995607427466389</v>
      </c>
      <c r="AG147">
        <f t="shared" si="65"/>
        <v>8.973663859491797E-2</v>
      </c>
      <c r="AI147">
        <v>1.5</v>
      </c>
    </row>
    <row r="148" spans="1:35" x14ac:dyDescent="0.25">
      <c r="A148" t="s">
        <v>7</v>
      </c>
      <c r="B148">
        <f t="shared" si="47"/>
        <v>0</v>
      </c>
      <c r="C148">
        <f t="shared" si="44"/>
        <v>2.415661743371281E-2</v>
      </c>
      <c r="D148">
        <f t="shared" si="45"/>
        <v>2.8431395348837198</v>
      </c>
      <c r="E148">
        <f t="shared" si="48"/>
        <v>2.1997028799350966</v>
      </c>
      <c r="G148" t="s">
        <v>8</v>
      </c>
      <c r="H148">
        <f t="shared" si="46"/>
        <v>0</v>
      </c>
      <c r="I148">
        <f t="shared" si="49"/>
        <v>6.1529252190714754E-3</v>
      </c>
      <c r="J148">
        <f t="shared" si="50"/>
        <v>2.9918543046357615</v>
      </c>
      <c r="K148">
        <f t="shared" si="51"/>
        <v>2.6629484715582645</v>
      </c>
      <c r="M148" t="s">
        <v>23</v>
      </c>
      <c r="N148">
        <f t="shared" si="52"/>
        <v>0</v>
      </c>
      <c r="O148">
        <f t="shared" si="53"/>
        <v>-7.6025332207509278E-3</v>
      </c>
      <c r="P148">
        <f t="shared" si="54"/>
        <v>2.9881319532739989</v>
      </c>
      <c r="Q148">
        <f t="shared" si="55"/>
        <v>2.6508136572718066</v>
      </c>
      <c r="S148" t="s">
        <v>24</v>
      </c>
      <c r="T148">
        <f t="shared" si="56"/>
        <v>0</v>
      </c>
      <c r="U148">
        <f t="shared" si="57"/>
        <v>0.17100044034241194</v>
      </c>
      <c r="V148">
        <f t="shared" si="58"/>
        <v>2.7389552238805979</v>
      </c>
      <c r="W148">
        <f t="shared" si="59"/>
        <v>1.9015175094675896</v>
      </c>
      <c r="Y148">
        <v>3</v>
      </c>
      <c r="Z148">
        <f t="shared" si="60"/>
        <v>0.42197369334952178</v>
      </c>
      <c r="AA148">
        <f t="shared" si="61"/>
        <v>3.3063731813409341</v>
      </c>
      <c r="AB148">
        <f t="shared" si="62"/>
        <v>3.7883685610432281</v>
      </c>
      <c r="AD148">
        <v>18.64</v>
      </c>
      <c r="AE148">
        <f t="shared" si="63"/>
        <v>0.58915348534032941</v>
      </c>
      <c r="AF148">
        <f t="shared" si="64"/>
        <v>2.8792207766281166</v>
      </c>
      <c r="AG148">
        <f t="shared" si="65"/>
        <v>2.3080317681385374</v>
      </c>
      <c r="AI148">
        <v>1.36</v>
      </c>
    </row>
    <row r="149" spans="1:35" x14ac:dyDescent="0.25">
      <c r="A149" t="s">
        <v>7</v>
      </c>
      <c r="B149">
        <f t="shared" si="47"/>
        <v>0</v>
      </c>
      <c r="C149">
        <f t="shared" si="44"/>
        <v>7.9143417403266265E-3</v>
      </c>
      <c r="D149">
        <f t="shared" si="45"/>
        <v>2.8431395348837198</v>
      </c>
      <c r="E149">
        <f t="shared" si="48"/>
        <v>1.4717075310978884</v>
      </c>
      <c r="G149" t="s">
        <v>8</v>
      </c>
      <c r="H149">
        <f t="shared" si="46"/>
        <v>0</v>
      </c>
      <c r="I149">
        <f t="shared" si="49"/>
        <v>-9.271887283821216E-3</v>
      </c>
      <c r="J149">
        <f t="shared" si="50"/>
        <v>2.9918543046357615</v>
      </c>
      <c r="K149">
        <f t="shared" si="51"/>
        <v>1.8546471470549539</v>
      </c>
      <c r="M149" t="s">
        <v>23</v>
      </c>
      <c r="N149">
        <f t="shared" si="52"/>
        <v>0</v>
      </c>
      <c r="O149">
        <f t="shared" si="53"/>
        <v>-2.4932357124215914E-2</v>
      </c>
      <c r="P149">
        <f t="shared" si="54"/>
        <v>2.9881319532739989</v>
      </c>
      <c r="Q149">
        <f t="shared" si="55"/>
        <v>1.844522402503848</v>
      </c>
      <c r="S149" t="s">
        <v>24</v>
      </c>
      <c r="T149">
        <f t="shared" si="56"/>
        <v>0</v>
      </c>
      <c r="U149">
        <f t="shared" si="57"/>
        <v>0.15522517818642598</v>
      </c>
      <c r="V149">
        <f t="shared" si="58"/>
        <v>2.7389552238805979</v>
      </c>
      <c r="W149">
        <f t="shared" si="59"/>
        <v>1.2297816885720672</v>
      </c>
      <c r="Y149">
        <v>2</v>
      </c>
      <c r="Z149">
        <f t="shared" si="60"/>
        <v>0.42864388022441074</v>
      </c>
      <c r="AA149">
        <f t="shared" si="61"/>
        <v>2.5960973826308673</v>
      </c>
      <c r="AB149">
        <f t="shared" si="62"/>
        <v>0.93334415272621263</v>
      </c>
      <c r="AD149">
        <v>11.87</v>
      </c>
      <c r="AE149">
        <f t="shared" si="63"/>
        <v>0.59062192713634443</v>
      </c>
      <c r="AF149">
        <f t="shared" si="64"/>
        <v>2.1688905113824797</v>
      </c>
      <c r="AG149">
        <f t="shared" si="65"/>
        <v>0.29040298325807057</v>
      </c>
      <c r="AI149">
        <v>1.63</v>
      </c>
    </row>
    <row r="150" spans="1:35" x14ac:dyDescent="0.25">
      <c r="A150" t="s">
        <v>11</v>
      </c>
      <c r="B150">
        <f t="shared" si="47"/>
        <v>1</v>
      </c>
      <c r="C150">
        <f t="shared" si="44"/>
        <v>-6.467241258020554E-3</v>
      </c>
      <c r="D150">
        <f t="shared" si="45"/>
        <v>3.0896178343949039</v>
      </c>
      <c r="E150">
        <f t="shared" si="48"/>
        <v>1.8485606556046883</v>
      </c>
      <c r="G150" t="s">
        <v>8</v>
      </c>
      <c r="H150">
        <f t="shared" si="46"/>
        <v>0</v>
      </c>
      <c r="I150">
        <f t="shared" si="49"/>
        <v>-2.2903806281625555E-2</v>
      </c>
      <c r="J150">
        <f t="shared" si="50"/>
        <v>2.9918543046357615</v>
      </c>
      <c r="K150">
        <f t="shared" si="51"/>
        <v>1.5922762861278013</v>
      </c>
      <c r="M150" t="s">
        <v>23</v>
      </c>
      <c r="N150">
        <f t="shared" si="52"/>
        <v>0</v>
      </c>
      <c r="O150">
        <f t="shared" si="53"/>
        <v>-4.0338710987159639E-2</v>
      </c>
      <c r="P150">
        <f t="shared" si="54"/>
        <v>2.9881319532739989</v>
      </c>
      <c r="Q150">
        <f t="shared" si="55"/>
        <v>1.5828960118490478</v>
      </c>
      <c r="S150" t="s">
        <v>24</v>
      </c>
      <c r="T150">
        <f t="shared" si="56"/>
        <v>0</v>
      </c>
      <c r="U150">
        <f t="shared" si="57"/>
        <v>0.14141670454976024</v>
      </c>
      <c r="V150">
        <f t="shared" si="58"/>
        <v>2.7389552238805979</v>
      </c>
      <c r="W150">
        <f t="shared" si="59"/>
        <v>1.0179906437959474</v>
      </c>
      <c r="Y150">
        <v>2</v>
      </c>
      <c r="Z150">
        <f t="shared" si="60"/>
        <v>0.4249807586179794</v>
      </c>
      <c r="AA150">
        <f t="shared" si="61"/>
        <v>2.5960973826308673</v>
      </c>
      <c r="AB150">
        <f t="shared" si="62"/>
        <v>0.75012467620003898</v>
      </c>
      <c r="AD150">
        <v>9.7799999999999994</v>
      </c>
      <c r="AE150">
        <f t="shared" si="63"/>
        <v>0.58711896316485968</v>
      </c>
      <c r="AF150">
        <f t="shared" si="64"/>
        <v>1.9496009612549492</v>
      </c>
      <c r="AG150">
        <f t="shared" si="65"/>
        <v>4.8224582184097704E-2</v>
      </c>
      <c r="AI150">
        <v>1.73</v>
      </c>
    </row>
    <row r="151" spans="1:35" x14ac:dyDescent="0.25">
      <c r="A151" t="s">
        <v>11</v>
      </c>
      <c r="B151">
        <f t="shared" si="47"/>
        <v>1</v>
      </c>
      <c r="C151">
        <f t="shared" si="44"/>
        <v>-4.1583696019133236E-4</v>
      </c>
      <c r="D151">
        <f t="shared" si="45"/>
        <v>3.0896178343949039</v>
      </c>
      <c r="E151">
        <f t="shared" si="48"/>
        <v>1.1872670250314401</v>
      </c>
      <c r="G151" t="s">
        <v>8</v>
      </c>
      <c r="H151">
        <f t="shared" si="46"/>
        <v>0</v>
      </c>
      <c r="I151">
        <f t="shared" si="49"/>
        <v>-3.6240972955227248E-2</v>
      </c>
      <c r="J151">
        <f t="shared" si="50"/>
        <v>2.9918543046357615</v>
      </c>
      <c r="K151">
        <f t="shared" si="51"/>
        <v>0.98377496162448996</v>
      </c>
      <c r="M151" t="s">
        <v>23</v>
      </c>
      <c r="N151">
        <f t="shared" si="52"/>
        <v>0</v>
      </c>
      <c r="O151">
        <f t="shared" si="53"/>
        <v>-5.5500181514523399E-2</v>
      </c>
      <c r="P151">
        <f t="shared" si="54"/>
        <v>2.9881319532739989</v>
      </c>
      <c r="Q151">
        <f t="shared" si="55"/>
        <v>0.97640475708108843</v>
      </c>
      <c r="S151" t="s">
        <v>24</v>
      </c>
      <c r="T151">
        <f t="shared" si="56"/>
        <v>0</v>
      </c>
      <c r="U151">
        <f t="shared" si="57"/>
        <v>0.12789924587455115</v>
      </c>
      <c r="V151">
        <f t="shared" si="58"/>
        <v>2.7389552238805979</v>
      </c>
      <c r="W151">
        <f t="shared" si="59"/>
        <v>0.54605482290042451</v>
      </c>
      <c r="Y151">
        <v>2</v>
      </c>
      <c r="Z151">
        <f t="shared" si="60"/>
        <v>0.42140606807810704</v>
      </c>
      <c r="AA151">
        <f t="shared" si="61"/>
        <v>2.5960973826308673</v>
      </c>
      <c r="AB151">
        <f t="shared" si="62"/>
        <v>0.35533208957937062</v>
      </c>
      <c r="AD151">
        <v>7.51</v>
      </c>
      <c r="AE151">
        <f t="shared" si="63"/>
        <v>0.58311178563027355</v>
      </c>
      <c r="AF151">
        <f t="shared" si="64"/>
        <v>1.7114252297767223</v>
      </c>
      <c r="AG151">
        <f t="shared" si="65"/>
        <v>8.3275398009417523E-2</v>
      </c>
      <c r="AI151">
        <v>2</v>
      </c>
    </row>
    <row r="152" spans="1:35" x14ac:dyDescent="0.25">
      <c r="A152" t="s">
        <v>11</v>
      </c>
      <c r="B152">
        <f t="shared" si="47"/>
        <v>1</v>
      </c>
      <c r="C152">
        <f t="shared" si="44"/>
        <v>4.5739339166362821E-3</v>
      </c>
      <c r="D152">
        <f t="shared" si="45"/>
        <v>3.0896178343949039</v>
      </c>
      <c r="E152">
        <f t="shared" si="48"/>
        <v>0.34764919063653632</v>
      </c>
      <c r="G152" t="s">
        <v>8</v>
      </c>
      <c r="H152">
        <f t="shared" si="46"/>
        <v>0</v>
      </c>
      <c r="I152">
        <f t="shared" si="49"/>
        <v>-4.7484519913444087E-2</v>
      </c>
      <c r="J152">
        <f t="shared" si="50"/>
        <v>2.9918543046357615</v>
      </c>
      <c r="K152">
        <f t="shared" si="51"/>
        <v>0.2419206569887285</v>
      </c>
      <c r="M152" t="s">
        <v>9</v>
      </c>
      <c r="N152">
        <f t="shared" si="52"/>
        <v>1</v>
      </c>
      <c r="O152">
        <f t="shared" si="53"/>
        <v>-6.8403047245885806E-2</v>
      </c>
      <c r="P152">
        <f t="shared" si="54"/>
        <v>2.9994151303242216</v>
      </c>
      <c r="Q152">
        <f t="shared" si="55"/>
        <v>0.24941547239675924</v>
      </c>
      <c r="S152" t="s">
        <v>10</v>
      </c>
      <c r="T152">
        <f t="shared" si="56"/>
        <v>1</v>
      </c>
      <c r="U152">
        <f t="shared" si="57"/>
        <v>0.11681576740806451</v>
      </c>
      <c r="V152">
        <f t="shared" si="58"/>
        <v>3.1026704545454544</v>
      </c>
      <c r="W152">
        <f t="shared" si="59"/>
        <v>0.36321167678202465</v>
      </c>
      <c r="Y152">
        <v>2</v>
      </c>
      <c r="Z152">
        <f t="shared" si="60"/>
        <v>0.41840383084010729</v>
      </c>
      <c r="AA152">
        <f t="shared" si="61"/>
        <v>2.5960973826308673</v>
      </c>
      <c r="AB152">
        <f t="shared" si="62"/>
        <v>9.2347069485033181E-3</v>
      </c>
      <c r="AD152">
        <v>14.07</v>
      </c>
      <c r="AE152">
        <f t="shared" si="63"/>
        <v>0.58025809067928025</v>
      </c>
      <c r="AF152">
        <f t="shared" si="64"/>
        <v>2.3997216167798801</v>
      </c>
      <c r="AG152">
        <f t="shared" si="65"/>
        <v>1.0055754141241234E-2</v>
      </c>
      <c r="AI152">
        <v>2.5</v>
      </c>
    </row>
    <row r="153" spans="1:35" x14ac:dyDescent="0.25">
      <c r="A153" t="s">
        <v>11</v>
      </c>
      <c r="B153">
        <f t="shared" si="47"/>
        <v>1</v>
      </c>
      <c r="C153">
        <f t="shared" si="44"/>
        <v>7.3347896941518597E-3</v>
      </c>
      <c r="D153">
        <f t="shared" si="45"/>
        <v>3.0896178343949039</v>
      </c>
      <c r="E153">
        <f t="shared" si="48"/>
        <v>1.1872670250314401</v>
      </c>
      <c r="G153" t="s">
        <v>8</v>
      </c>
      <c r="H153">
        <f t="shared" si="46"/>
        <v>0</v>
      </c>
      <c r="I153">
        <f t="shared" si="49"/>
        <v>-5.4038073872429225E-2</v>
      </c>
      <c r="J153">
        <f t="shared" si="50"/>
        <v>2.9918543046357615</v>
      </c>
      <c r="K153">
        <f t="shared" si="51"/>
        <v>0.98377496162448996</v>
      </c>
      <c r="M153" t="s">
        <v>9</v>
      </c>
      <c r="N153">
        <f t="shared" si="52"/>
        <v>1</v>
      </c>
      <c r="O153">
        <f t="shared" si="53"/>
        <v>-7.0247000765768328E-2</v>
      </c>
      <c r="P153">
        <f t="shared" si="54"/>
        <v>2.9994151303242216</v>
      </c>
      <c r="Q153">
        <f t="shared" si="55"/>
        <v>0.99883060272098079</v>
      </c>
      <c r="S153" t="s">
        <v>10</v>
      </c>
      <c r="T153">
        <f t="shared" si="56"/>
        <v>1</v>
      </c>
      <c r="U153">
        <f t="shared" si="57"/>
        <v>0.11929168153673671</v>
      </c>
      <c r="V153">
        <f t="shared" si="58"/>
        <v>3.1026704545454544</v>
      </c>
      <c r="W153">
        <f t="shared" si="59"/>
        <v>1.215882131327479</v>
      </c>
      <c r="Y153">
        <v>2</v>
      </c>
      <c r="Z153">
        <f t="shared" si="60"/>
        <v>0.41698605010205203</v>
      </c>
      <c r="AA153">
        <f t="shared" si="61"/>
        <v>2.5960973826308673</v>
      </c>
      <c r="AB153">
        <f t="shared" si="62"/>
        <v>0.35533208957937062</v>
      </c>
      <c r="AD153">
        <v>13.13</v>
      </c>
      <c r="AE153">
        <f t="shared" si="63"/>
        <v>0.57939609372133949</v>
      </c>
      <c r="AF153">
        <f t="shared" si="64"/>
        <v>2.3010937808373546</v>
      </c>
      <c r="AG153">
        <f t="shared" si="65"/>
        <v>9.0657464858932932E-2</v>
      </c>
      <c r="AI153">
        <v>2</v>
      </c>
    </row>
    <row r="154" spans="1:35" x14ac:dyDescent="0.25">
      <c r="A154" t="s">
        <v>11</v>
      </c>
      <c r="B154">
        <f t="shared" si="47"/>
        <v>1</v>
      </c>
      <c r="C154">
        <f t="shared" si="44"/>
        <v>1.2603668706950587E-2</v>
      </c>
      <c r="D154">
        <f t="shared" si="45"/>
        <v>3.0896178343949039</v>
      </c>
      <c r="E154">
        <f t="shared" si="48"/>
        <v>0.12223263012698229</v>
      </c>
      <c r="G154" t="s">
        <v>8</v>
      </c>
      <c r="H154">
        <f t="shared" si="46"/>
        <v>0</v>
      </c>
      <c r="I154">
        <f t="shared" si="49"/>
        <v>-6.6313625902872125E-2</v>
      </c>
      <c r="J154">
        <f t="shared" si="50"/>
        <v>2.9918543046357615</v>
      </c>
      <c r="K154">
        <f t="shared" si="51"/>
        <v>6.3430590763562861E-2</v>
      </c>
      <c r="M154" t="s">
        <v>9</v>
      </c>
      <c r="N154">
        <f t="shared" si="52"/>
        <v>1</v>
      </c>
      <c r="O154">
        <f t="shared" si="53"/>
        <v>-7.3786854419887291E-2</v>
      </c>
      <c r="P154">
        <f t="shared" si="54"/>
        <v>2.9994151303242216</v>
      </c>
      <c r="Q154">
        <f t="shared" si="55"/>
        <v>6.7296209841132756E-2</v>
      </c>
      <c r="S154" t="s">
        <v>10</v>
      </c>
      <c r="T154">
        <f t="shared" si="56"/>
        <v>1</v>
      </c>
      <c r="U154">
        <f t="shared" si="57"/>
        <v>0.12399597575389988</v>
      </c>
      <c r="V154">
        <f t="shared" si="58"/>
        <v>3.1026704545454544</v>
      </c>
      <c r="W154">
        <f t="shared" si="59"/>
        <v>0.13152985860020638</v>
      </c>
      <c r="Y154">
        <v>3</v>
      </c>
      <c r="Z154">
        <f t="shared" si="60"/>
        <v>0.41381507964519099</v>
      </c>
      <c r="AA154">
        <f t="shared" si="61"/>
        <v>3.3063731813409341</v>
      </c>
      <c r="AB154">
        <f t="shared" si="62"/>
        <v>0.32077858054225034</v>
      </c>
      <c r="AD154">
        <v>17.260000000000002</v>
      </c>
      <c r="AE154">
        <f t="shared" si="63"/>
        <v>0.57683390810892488</v>
      </c>
      <c r="AF154">
        <f t="shared" si="64"/>
        <v>2.7344267196061107</v>
      </c>
      <c r="AG154">
        <f t="shared" si="65"/>
        <v>3.1061454348912991E-5</v>
      </c>
      <c r="AI154">
        <v>2.74</v>
      </c>
    </row>
    <row r="155" spans="1:35" x14ac:dyDescent="0.25">
      <c r="A155" t="s">
        <v>11</v>
      </c>
      <c r="B155">
        <f t="shared" si="47"/>
        <v>1</v>
      </c>
      <c r="C155">
        <f t="shared" si="44"/>
        <v>1.4386482554184061E-2</v>
      </c>
      <c r="D155">
        <f t="shared" si="45"/>
        <v>3.0896178343949039</v>
      </c>
      <c r="E155">
        <f t="shared" si="48"/>
        <v>1.1872670250314401</v>
      </c>
      <c r="G155" t="s">
        <v>8</v>
      </c>
      <c r="H155">
        <f t="shared" si="46"/>
        <v>0</v>
      </c>
      <c r="I155">
        <f t="shared" si="49"/>
        <v>-7.1046670945523666E-2</v>
      </c>
      <c r="J155">
        <f t="shared" si="50"/>
        <v>2.9918543046357615</v>
      </c>
      <c r="K155">
        <f t="shared" si="51"/>
        <v>0.98377496162448996</v>
      </c>
      <c r="M155" t="s">
        <v>9</v>
      </c>
      <c r="N155">
        <f t="shared" si="52"/>
        <v>1</v>
      </c>
      <c r="O155">
        <f t="shared" si="53"/>
        <v>-7.4977514408458082E-2</v>
      </c>
      <c r="P155">
        <f t="shared" si="54"/>
        <v>2.9994151303242216</v>
      </c>
      <c r="Q155">
        <f t="shared" si="55"/>
        <v>0.99883060272098079</v>
      </c>
      <c r="S155" t="s">
        <v>10</v>
      </c>
      <c r="T155">
        <f t="shared" si="56"/>
        <v>1</v>
      </c>
      <c r="U155">
        <f t="shared" si="57"/>
        <v>0.12563659052401435</v>
      </c>
      <c r="V155">
        <f t="shared" si="58"/>
        <v>3.1026704545454544</v>
      </c>
      <c r="W155">
        <f t="shared" si="59"/>
        <v>1.215882131327479</v>
      </c>
      <c r="Y155">
        <v>4</v>
      </c>
      <c r="Z155">
        <f t="shared" si="60"/>
        <v>0.41490748174768588</v>
      </c>
      <c r="AA155">
        <f t="shared" si="61"/>
        <v>4.0166489800510004</v>
      </c>
      <c r="AB155">
        <f t="shared" si="62"/>
        <v>4.0668731087407402</v>
      </c>
      <c r="AD155">
        <v>24.55</v>
      </c>
      <c r="AE155">
        <f t="shared" si="63"/>
        <v>0.5764963368177034</v>
      </c>
      <c r="AF155">
        <f t="shared" si="64"/>
        <v>3.4993170643093152</v>
      </c>
      <c r="AG155">
        <f t="shared" si="65"/>
        <v>2.2479516593291033</v>
      </c>
      <c r="AI155">
        <v>2</v>
      </c>
    </row>
    <row r="156" spans="1:35" x14ac:dyDescent="0.25">
      <c r="A156" t="s">
        <v>11</v>
      </c>
      <c r="B156">
        <f t="shared" si="47"/>
        <v>1</v>
      </c>
      <c r="C156">
        <f t="shared" si="44"/>
        <v>1.9937117110713769E-2</v>
      </c>
      <c r="D156">
        <f t="shared" si="45"/>
        <v>3.0896178343949039</v>
      </c>
      <c r="E156">
        <f t="shared" si="48"/>
        <v>1.1872670250314401</v>
      </c>
      <c r="G156" t="s">
        <v>8</v>
      </c>
      <c r="H156">
        <f t="shared" si="46"/>
        <v>0</v>
      </c>
      <c r="I156">
        <f t="shared" si="49"/>
        <v>-8.4448896644877286E-2</v>
      </c>
      <c r="J156">
        <f t="shared" si="50"/>
        <v>2.9918543046357615</v>
      </c>
      <c r="K156">
        <f t="shared" si="51"/>
        <v>0.98377496162448996</v>
      </c>
      <c r="M156" t="s">
        <v>9</v>
      </c>
      <c r="N156">
        <f t="shared" si="52"/>
        <v>1</v>
      </c>
      <c r="O156">
        <f t="shared" si="53"/>
        <v>-7.8686219468003707E-2</v>
      </c>
      <c r="P156">
        <f t="shared" si="54"/>
        <v>2.9994151303242216</v>
      </c>
      <c r="Q156">
        <f t="shared" si="55"/>
        <v>0.99883060272098079</v>
      </c>
      <c r="S156" t="s">
        <v>10</v>
      </c>
      <c r="T156">
        <f t="shared" si="56"/>
        <v>1</v>
      </c>
      <c r="U156">
        <f t="shared" si="57"/>
        <v>0.13057621631516989</v>
      </c>
      <c r="V156">
        <f t="shared" si="58"/>
        <v>3.1026704545454544</v>
      </c>
      <c r="W156">
        <f t="shared" si="59"/>
        <v>1.215882131327479</v>
      </c>
      <c r="Y156">
        <v>4</v>
      </c>
      <c r="Z156">
        <f t="shared" si="60"/>
        <v>0.43057392651487753</v>
      </c>
      <c r="AA156">
        <f t="shared" si="61"/>
        <v>4.0166489800510004</v>
      </c>
      <c r="AB156">
        <f t="shared" si="62"/>
        <v>4.0668731087407402</v>
      </c>
      <c r="AD156">
        <v>19.77</v>
      </c>
      <c r="AE156">
        <f t="shared" si="63"/>
        <v>0.58114246205537656</v>
      </c>
      <c r="AF156">
        <f t="shared" si="64"/>
        <v>2.9977840262185995</v>
      </c>
      <c r="AG156">
        <f t="shared" si="65"/>
        <v>0.99557296297699893</v>
      </c>
      <c r="AI156">
        <v>2</v>
      </c>
    </row>
    <row r="157" spans="1:35" x14ac:dyDescent="0.25">
      <c r="A157" t="s">
        <v>7</v>
      </c>
      <c r="B157">
        <f t="shared" si="47"/>
        <v>0</v>
      </c>
      <c r="C157">
        <f t="shared" si="44"/>
        <v>2.5677098987510309E-2</v>
      </c>
      <c r="D157">
        <f t="shared" si="45"/>
        <v>2.8431395348837198</v>
      </c>
      <c r="E157">
        <f t="shared" si="48"/>
        <v>5.275567996214173</v>
      </c>
      <c r="G157" t="s">
        <v>8</v>
      </c>
      <c r="H157">
        <f t="shared" si="46"/>
        <v>0</v>
      </c>
      <c r="I157">
        <f t="shared" si="49"/>
        <v>-9.8624062707307683E-2</v>
      </c>
      <c r="J157">
        <f t="shared" si="50"/>
        <v>2.9918543046357615</v>
      </c>
      <c r="K157">
        <f t="shared" si="51"/>
        <v>4.6145299285119066</v>
      </c>
      <c r="M157" t="s">
        <v>9</v>
      </c>
      <c r="N157">
        <f t="shared" si="52"/>
        <v>1</v>
      </c>
      <c r="O157">
        <f t="shared" si="53"/>
        <v>-8.2509016931324813E-2</v>
      </c>
      <c r="P157">
        <f t="shared" si="54"/>
        <v>2.9994151303242216</v>
      </c>
      <c r="Q157">
        <f t="shared" si="55"/>
        <v>4.5821035842848676</v>
      </c>
      <c r="S157" t="s">
        <v>10</v>
      </c>
      <c r="T157">
        <f t="shared" si="56"/>
        <v>1</v>
      </c>
      <c r="U157">
        <f t="shared" si="57"/>
        <v>0.13567449340650725</v>
      </c>
      <c r="V157">
        <f t="shared" si="58"/>
        <v>3.1026704545454544</v>
      </c>
      <c r="W157">
        <f t="shared" si="59"/>
        <v>4.1507116767820236</v>
      </c>
      <c r="Y157">
        <v>5</v>
      </c>
      <c r="Z157">
        <f t="shared" si="60"/>
        <v>0.44703194909773641</v>
      </c>
      <c r="AA157">
        <f t="shared" si="61"/>
        <v>4.7269247787610666</v>
      </c>
      <c r="AB157">
        <f t="shared" si="62"/>
        <v>0.17063113840159347</v>
      </c>
      <c r="AD157">
        <v>29.85</v>
      </c>
      <c r="AE157">
        <f t="shared" si="63"/>
        <v>0.58175978362572867</v>
      </c>
      <c r="AF157">
        <f t="shared" si="64"/>
        <v>4.0554101818575976</v>
      </c>
      <c r="AG157">
        <f t="shared" si="65"/>
        <v>1.1763350736181688</v>
      </c>
      <c r="AI157">
        <v>5.14</v>
      </c>
    </row>
    <row r="158" spans="1:35" x14ac:dyDescent="0.25">
      <c r="A158" t="s">
        <v>11</v>
      </c>
      <c r="B158">
        <f t="shared" si="47"/>
        <v>1</v>
      </c>
      <c r="C158">
        <f t="shared" si="44"/>
        <v>4.7619777071241431E-2</v>
      </c>
      <c r="D158">
        <f t="shared" si="45"/>
        <v>3.0896178343949039</v>
      </c>
      <c r="E158">
        <f t="shared" si="48"/>
        <v>3.649560018662017</v>
      </c>
      <c r="G158" t="s">
        <v>8</v>
      </c>
      <c r="H158">
        <f t="shared" si="46"/>
        <v>0</v>
      </c>
      <c r="I158">
        <f t="shared" si="49"/>
        <v>-7.7161680294207363E-2</v>
      </c>
      <c r="J158">
        <f t="shared" si="50"/>
        <v>2.9918543046357615</v>
      </c>
      <c r="K158">
        <f t="shared" si="51"/>
        <v>4.0326491338099206</v>
      </c>
      <c r="M158" t="s">
        <v>9</v>
      </c>
      <c r="N158">
        <f t="shared" si="52"/>
        <v>1</v>
      </c>
      <c r="O158">
        <f t="shared" si="53"/>
        <v>-7.6893116109610124E-2</v>
      </c>
      <c r="P158">
        <f t="shared" si="54"/>
        <v>2.9994151303242216</v>
      </c>
      <c r="Q158">
        <f t="shared" si="55"/>
        <v>4.0023398207756511</v>
      </c>
      <c r="S158" t="s">
        <v>10</v>
      </c>
      <c r="T158">
        <f t="shared" si="56"/>
        <v>1</v>
      </c>
      <c r="U158">
        <f t="shared" si="57"/>
        <v>0.1289000401095089</v>
      </c>
      <c r="V158">
        <f t="shared" si="58"/>
        <v>3.1026704545454544</v>
      </c>
      <c r="W158">
        <f t="shared" si="59"/>
        <v>3.5998594040547527</v>
      </c>
      <c r="Y158">
        <v>6</v>
      </c>
      <c r="Z158">
        <f t="shared" si="60"/>
        <v>0.43029752934942034</v>
      </c>
      <c r="AA158">
        <f t="shared" si="61"/>
        <v>5.4372005774711329</v>
      </c>
      <c r="AB158">
        <f t="shared" si="62"/>
        <v>0.19114434494109211</v>
      </c>
      <c r="AD158">
        <v>48.17</v>
      </c>
      <c r="AE158">
        <f t="shared" si="63"/>
        <v>0.57698854579234893</v>
      </c>
      <c r="AF158">
        <f t="shared" si="64"/>
        <v>5.977603750439588</v>
      </c>
      <c r="AG158">
        <f t="shared" si="65"/>
        <v>0.95570909287354833</v>
      </c>
      <c r="AI158">
        <v>5</v>
      </c>
    </row>
    <row r="159" spans="1:35" x14ac:dyDescent="0.25">
      <c r="A159" t="s">
        <v>7</v>
      </c>
      <c r="B159">
        <f t="shared" si="47"/>
        <v>0</v>
      </c>
      <c r="C159">
        <f t="shared" si="44"/>
        <v>3.8378398132888951E-2</v>
      </c>
      <c r="D159">
        <f t="shared" si="45"/>
        <v>2.8431395348837198</v>
      </c>
      <c r="E159">
        <f t="shared" si="48"/>
        <v>0.82239590319091593</v>
      </c>
      <c r="G159" t="s">
        <v>8</v>
      </c>
      <c r="H159">
        <f t="shared" si="46"/>
        <v>0</v>
      </c>
      <c r="I159">
        <f t="shared" si="49"/>
        <v>-5.573592693535049E-2</v>
      </c>
      <c r="J159">
        <f t="shared" si="50"/>
        <v>2.9918543046357615</v>
      </c>
      <c r="K159">
        <f t="shared" si="51"/>
        <v>0.57478489539932465</v>
      </c>
      <c r="M159" t="s">
        <v>9</v>
      </c>
      <c r="N159">
        <f t="shared" si="52"/>
        <v>1</v>
      </c>
      <c r="O159">
        <f t="shared" si="53"/>
        <v>-7.1394319052048225E-2</v>
      </c>
      <c r="P159">
        <f t="shared" si="54"/>
        <v>2.9994151303242216</v>
      </c>
      <c r="Q159">
        <f t="shared" si="55"/>
        <v>0.56337764658620526</v>
      </c>
      <c r="S159" t="s">
        <v>10</v>
      </c>
      <c r="T159">
        <f t="shared" si="56"/>
        <v>1</v>
      </c>
      <c r="U159">
        <f t="shared" si="57"/>
        <v>0.12224471044328249</v>
      </c>
      <c r="V159">
        <f t="shared" si="58"/>
        <v>3.1026704545454544</v>
      </c>
      <c r="W159">
        <f t="shared" si="59"/>
        <v>0.41903554041838859</v>
      </c>
      <c r="Y159">
        <v>4</v>
      </c>
      <c r="Z159">
        <f t="shared" si="60"/>
        <v>0.41513029753098202</v>
      </c>
      <c r="AA159">
        <f t="shared" si="61"/>
        <v>4.0166489800510004</v>
      </c>
      <c r="AB159">
        <f t="shared" si="62"/>
        <v>7.1101678562238785E-2</v>
      </c>
      <c r="AD159">
        <v>25</v>
      </c>
      <c r="AE159">
        <f t="shared" si="63"/>
        <v>0.56825719825838039</v>
      </c>
      <c r="AF159">
        <f t="shared" si="64"/>
        <v>3.5465325176860563</v>
      </c>
      <c r="AG159">
        <f t="shared" si="65"/>
        <v>4.1399016359175006E-2</v>
      </c>
      <c r="AI159">
        <v>3.75</v>
      </c>
    </row>
    <row r="160" spans="1:35" x14ac:dyDescent="0.25">
      <c r="A160" t="s">
        <v>7</v>
      </c>
      <c r="B160">
        <f t="shared" si="47"/>
        <v>0</v>
      </c>
      <c r="C160">
        <f t="shared" si="44"/>
        <v>4.6224166079296407E-2</v>
      </c>
      <c r="D160">
        <f t="shared" si="45"/>
        <v>2.8431395348837198</v>
      </c>
      <c r="E160">
        <f t="shared" si="48"/>
        <v>5.4354042725797282E-2</v>
      </c>
      <c r="G160" t="s">
        <v>8</v>
      </c>
      <c r="H160">
        <f t="shared" si="46"/>
        <v>0</v>
      </c>
      <c r="I160">
        <f t="shared" si="49"/>
        <v>-4.8256707638818702E-2</v>
      </c>
      <c r="J160">
        <f t="shared" si="50"/>
        <v>2.9918543046357615</v>
      </c>
      <c r="K160">
        <f t="shared" si="51"/>
        <v>0.14581270996886106</v>
      </c>
      <c r="M160" t="s">
        <v>9</v>
      </c>
      <c r="N160">
        <f t="shared" si="52"/>
        <v>1</v>
      </c>
      <c r="O160">
        <f t="shared" si="53"/>
        <v>-6.932027824703027E-2</v>
      </c>
      <c r="P160">
        <f t="shared" si="54"/>
        <v>2.9994151303242216</v>
      </c>
      <c r="Q160">
        <f t="shared" si="55"/>
        <v>0.15164414372543059</v>
      </c>
      <c r="S160" t="s">
        <v>10</v>
      </c>
      <c r="T160">
        <f t="shared" si="56"/>
        <v>1</v>
      </c>
      <c r="U160">
        <f t="shared" si="57"/>
        <v>0.11974539568972223</v>
      </c>
      <c r="V160">
        <f t="shared" si="58"/>
        <v>3.1026704545454544</v>
      </c>
      <c r="W160">
        <f t="shared" si="59"/>
        <v>0.24272417678202479</v>
      </c>
      <c r="Y160">
        <v>2</v>
      </c>
      <c r="Z160">
        <f t="shared" si="60"/>
        <v>0.41370395887046413</v>
      </c>
      <c r="AA160">
        <f t="shared" si="61"/>
        <v>2.5960973826308673</v>
      </c>
      <c r="AB160">
        <f t="shared" si="62"/>
        <v>1.9328276971250646E-4</v>
      </c>
      <c r="AD160">
        <v>13.39</v>
      </c>
      <c r="AE160">
        <f t="shared" si="63"/>
        <v>0.56730659604396183</v>
      </c>
      <c r="AF160">
        <f t="shared" si="64"/>
        <v>2.3283738205661382</v>
      </c>
      <c r="AG160">
        <f t="shared" si="65"/>
        <v>7.9313304942513665E-2</v>
      </c>
      <c r="AI160">
        <v>2.61</v>
      </c>
    </row>
    <row r="161" spans="1:35" x14ac:dyDescent="0.25">
      <c r="A161" t="s">
        <v>11</v>
      </c>
      <c r="B161">
        <f t="shared" si="47"/>
        <v>1</v>
      </c>
      <c r="C161">
        <f t="shared" si="44"/>
        <v>4.1645124748874801E-2</v>
      </c>
      <c r="D161">
        <f t="shared" si="45"/>
        <v>3.0896178343949039</v>
      </c>
      <c r="E161">
        <f t="shared" si="48"/>
        <v>1.1872670250314401</v>
      </c>
      <c r="G161" t="s">
        <v>8</v>
      </c>
      <c r="H161">
        <f t="shared" si="46"/>
        <v>0</v>
      </c>
      <c r="I161">
        <f t="shared" si="49"/>
        <v>-5.5163305015681965E-2</v>
      </c>
      <c r="J161">
        <f t="shared" si="50"/>
        <v>2.9918543046357615</v>
      </c>
      <c r="K161">
        <f t="shared" si="51"/>
        <v>0.98377496162448996</v>
      </c>
      <c r="M161" t="s">
        <v>9</v>
      </c>
      <c r="N161">
        <f t="shared" si="52"/>
        <v>1</v>
      </c>
      <c r="O161">
        <f t="shared" si="53"/>
        <v>-7.1006900461750719E-2</v>
      </c>
      <c r="P161">
        <f t="shared" si="54"/>
        <v>2.9994151303242216</v>
      </c>
      <c r="Q161">
        <f t="shared" si="55"/>
        <v>0.99883060272098079</v>
      </c>
      <c r="S161" t="s">
        <v>10</v>
      </c>
      <c r="T161">
        <f t="shared" si="56"/>
        <v>1</v>
      </c>
      <c r="U161">
        <f t="shared" si="57"/>
        <v>0.12205424180635173</v>
      </c>
      <c r="V161">
        <f t="shared" si="58"/>
        <v>3.1026704545454544</v>
      </c>
      <c r="W161">
        <f t="shared" si="59"/>
        <v>1.215882131327479</v>
      </c>
      <c r="Y161">
        <v>4</v>
      </c>
      <c r="Z161">
        <f t="shared" si="60"/>
        <v>0.41267370202270293</v>
      </c>
      <c r="AA161">
        <f t="shared" si="61"/>
        <v>4.0166489800510004</v>
      </c>
      <c r="AB161">
        <f t="shared" si="62"/>
        <v>4.0668731087407402</v>
      </c>
      <c r="AD161">
        <v>16.489999999999998</v>
      </c>
      <c r="AE161">
        <f t="shared" si="63"/>
        <v>0.56686843560569888</v>
      </c>
      <c r="AF161">
        <f t="shared" si="64"/>
        <v>2.6536358327170202</v>
      </c>
      <c r="AG161">
        <f t="shared" si="65"/>
        <v>0.42723980181167243</v>
      </c>
      <c r="AI161">
        <v>2</v>
      </c>
    </row>
    <row r="162" spans="1:35" x14ac:dyDescent="0.25">
      <c r="A162" t="s">
        <v>11</v>
      </c>
      <c r="B162">
        <f t="shared" si="47"/>
        <v>1</v>
      </c>
      <c r="C162">
        <f t="shared" si="44"/>
        <v>4.7405408474959748E-2</v>
      </c>
      <c r="D162">
        <f t="shared" si="45"/>
        <v>3.0896178343949039</v>
      </c>
      <c r="E162">
        <f t="shared" si="48"/>
        <v>0.16841352184672853</v>
      </c>
      <c r="G162" t="s">
        <v>8</v>
      </c>
      <c r="H162">
        <f t="shared" si="46"/>
        <v>0</v>
      </c>
      <c r="I162">
        <f t="shared" si="49"/>
        <v>-7.08781498599656E-2</v>
      </c>
      <c r="J162">
        <f t="shared" si="50"/>
        <v>2.9918543046357615</v>
      </c>
      <c r="K162">
        <f t="shared" si="51"/>
        <v>0.25821204771720546</v>
      </c>
      <c r="M162" t="s">
        <v>9</v>
      </c>
      <c r="N162">
        <f t="shared" si="52"/>
        <v>1</v>
      </c>
      <c r="O162">
        <f t="shared" si="53"/>
        <v>-7.5004347257557169E-2</v>
      </c>
      <c r="P162">
        <f t="shared" si="54"/>
        <v>2.9994151303242216</v>
      </c>
      <c r="Q162">
        <f t="shared" si="55"/>
        <v>0.25058521174831605</v>
      </c>
      <c r="S162" t="s">
        <v>10</v>
      </c>
      <c r="T162">
        <f t="shared" si="56"/>
        <v>1</v>
      </c>
      <c r="U162">
        <f t="shared" si="57"/>
        <v>0.12740920472152384</v>
      </c>
      <c r="V162">
        <f t="shared" si="58"/>
        <v>3.1026704545454544</v>
      </c>
      <c r="W162">
        <f t="shared" si="59"/>
        <v>0.1578707676911158</v>
      </c>
      <c r="Y162">
        <v>4</v>
      </c>
      <c r="Z162">
        <f t="shared" si="60"/>
        <v>0.43344898034625151</v>
      </c>
      <c r="AA162">
        <f t="shared" si="61"/>
        <v>4.0166489800510004</v>
      </c>
      <c r="AB162">
        <f t="shared" si="62"/>
        <v>0.26692616858773893</v>
      </c>
      <c r="AD162">
        <v>21.5</v>
      </c>
      <c r="AE162">
        <f t="shared" si="63"/>
        <v>0.56550480338989728</v>
      </c>
      <c r="AF162">
        <f t="shared" si="64"/>
        <v>3.1793012136447372</v>
      </c>
      <c r="AG162">
        <f t="shared" si="65"/>
        <v>0.10284771156973851</v>
      </c>
      <c r="AI162">
        <v>3.5</v>
      </c>
    </row>
    <row r="163" spans="1:35" x14ac:dyDescent="0.25">
      <c r="A163" t="s">
        <v>11</v>
      </c>
      <c r="B163">
        <f t="shared" si="47"/>
        <v>1</v>
      </c>
      <c r="C163">
        <f t="shared" si="44"/>
        <v>4.5432314848284104E-2</v>
      </c>
      <c r="D163">
        <f t="shared" si="45"/>
        <v>3.0896178343949039</v>
      </c>
      <c r="E163">
        <f t="shared" si="48"/>
        <v>0.34764919063653632</v>
      </c>
      <c r="G163" t="s">
        <v>8</v>
      </c>
      <c r="H163">
        <f t="shared" si="46"/>
        <v>0</v>
      </c>
      <c r="I163">
        <f t="shared" si="49"/>
        <v>-6.6631237823542605E-2</v>
      </c>
      <c r="J163">
        <f t="shared" si="50"/>
        <v>2.9918543046357615</v>
      </c>
      <c r="K163">
        <f t="shared" si="51"/>
        <v>0.2419206569887285</v>
      </c>
      <c r="M163" t="s">
        <v>9</v>
      </c>
      <c r="N163">
        <f t="shared" si="52"/>
        <v>1</v>
      </c>
      <c r="O163">
        <f t="shared" si="53"/>
        <v>-7.3705213172894565E-2</v>
      </c>
      <c r="P163">
        <f t="shared" si="54"/>
        <v>2.9994151303242216</v>
      </c>
      <c r="Q163">
        <f t="shared" si="55"/>
        <v>0.24941547239675924</v>
      </c>
      <c r="S163" t="s">
        <v>10</v>
      </c>
      <c r="T163">
        <f t="shared" si="56"/>
        <v>1</v>
      </c>
      <c r="U163">
        <f t="shared" si="57"/>
        <v>0.12589511646826135</v>
      </c>
      <c r="V163">
        <f t="shared" si="58"/>
        <v>3.1026704545454544</v>
      </c>
      <c r="W163">
        <f t="shared" si="59"/>
        <v>0.36321167678202465</v>
      </c>
      <c r="Y163">
        <v>2</v>
      </c>
      <c r="Z163">
        <f t="shared" si="60"/>
        <v>0.43554568864733051</v>
      </c>
      <c r="AA163">
        <f t="shared" si="61"/>
        <v>2.5960973826308673</v>
      </c>
      <c r="AB163">
        <f t="shared" si="62"/>
        <v>9.2347069485033181E-3</v>
      </c>
      <c r="AD163">
        <v>12.66</v>
      </c>
      <c r="AE163">
        <f t="shared" si="63"/>
        <v>0.5655370762038483</v>
      </c>
      <c r="AF163">
        <f t="shared" si="64"/>
        <v>2.2517798628660914</v>
      </c>
      <c r="AG163">
        <f t="shared" si="65"/>
        <v>6.1613236478776368E-2</v>
      </c>
      <c r="AI163">
        <v>2.5</v>
      </c>
    </row>
    <row r="164" spans="1:35" x14ac:dyDescent="0.25">
      <c r="A164" t="s">
        <v>7</v>
      </c>
      <c r="B164">
        <f t="shared" si="47"/>
        <v>0</v>
      </c>
      <c r="C164">
        <f t="shared" si="44"/>
        <v>4.8704826725509166E-2</v>
      </c>
      <c r="D164">
        <f t="shared" si="45"/>
        <v>2.8431395348837198</v>
      </c>
      <c r="E164">
        <f t="shared" si="48"/>
        <v>0.71088427528393539</v>
      </c>
      <c r="G164" t="s">
        <v>8</v>
      </c>
      <c r="H164">
        <f t="shared" si="46"/>
        <v>0</v>
      </c>
      <c r="I164">
        <f t="shared" si="49"/>
        <v>-7.6540355355721998E-2</v>
      </c>
      <c r="J164">
        <f t="shared" si="50"/>
        <v>2.9918543046357615</v>
      </c>
      <c r="K164">
        <f t="shared" si="51"/>
        <v>0.98377496162448996</v>
      </c>
      <c r="M164" t="s">
        <v>9</v>
      </c>
      <c r="N164">
        <f t="shared" si="52"/>
        <v>1</v>
      </c>
      <c r="O164">
        <f t="shared" si="53"/>
        <v>-7.59380478547209E-2</v>
      </c>
      <c r="P164">
        <f t="shared" si="54"/>
        <v>2.9994151303242216</v>
      </c>
      <c r="Q164">
        <f t="shared" si="55"/>
        <v>0.99883060272098079</v>
      </c>
      <c r="S164" t="s">
        <v>10</v>
      </c>
      <c r="T164">
        <f t="shared" si="56"/>
        <v>1</v>
      </c>
      <c r="U164">
        <f t="shared" si="57"/>
        <v>0.12893946083613342</v>
      </c>
      <c r="V164">
        <f t="shared" si="58"/>
        <v>3.1026704545454544</v>
      </c>
      <c r="W164">
        <f t="shared" si="59"/>
        <v>1.215882131327479</v>
      </c>
      <c r="Y164">
        <v>3</v>
      </c>
      <c r="Z164">
        <f t="shared" si="60"/>
        <v>0.43409705580847419</v>
      </c>
      <c r="AA164">
        <f t="shared" si="61"/>
        <v>3.3063731813409341</v>
      </c>
      <c r="AB164">
        <f t="shared" si="62"/>
        <v>1.706610888926833</v>
      </c>
      <c r="AD164">
        <v>16.21</v>
      </c>
      <c r="AE164">
        <f t="shared" si="63"/>
        <v>0.56464000674180581</v>
      </c>
      <c r="AF164">
        <f t="shared" si="64"/>
        <v>2.6242573283937149</v>
      </c>
      <c r="AG164">
        <f t="shared" si="65"/>
        <v>0.38969721205325847</v>
      </c>
      <c r="AI164">
        <v>2</v>
      </c>
    </row>
    <row r="165" spans="1:35" x14ac:dyDescent="0.25">
      <c r="A165" t="s">
        <v>11</v>
      </c>
      <c r="B165">
        <f t="shared" si="47"/>
        <v>1</v>
      </c>
      <c r="C165">
        <f t="shared" si="44"/>
        <v>3.6908381994488849E-2</v>
      </c>
      <c r="D165">
        <f t="shared" si="45"/>
        <v>3.0896178343949039</v>
      </c>
      <c r="E165">
        <f t="shared" si="48"/>
        <v>1.1872670250314401</v>
      </c>
      <c r="G165" t="s">
        <v>8</v>
      </c>
      <c r="H165">
        <f t="shared" si="46"/>
        <v>0</v>
      </c>
      <c r="I165">
        <f t="shared" si="49"/>
        <v>-9.484998572112438E-2</v>
      </c>
      <c r="J165">
        <f t="shared" si="50"/>
        <v>2.9918543046357615</v>
      </c>
      <c r="K165">
        <f t="shared" si="51"/>
        <v>0.98377496162448996</v>
      </c>
      <c r="M165" t="s">
        <v>9</v>
      </c>
      <c r="N165">
        <f t="shared" si="52"/>
        <v>1</v>
      </c>
      <c r="O165">
        <f t="shared" si="53"/>
        <v>-8.0196309114269726E-2</v>
      </c>
      <c r="P165">
        <f t="shared" si="54"/>
        <v>2.9994151303242216</v>
      </c>
      <c r="Q165">
        <f t="shared" si="55"/>
        <v>0.99883060272098079</v>
      </c>
      <c r="S165" t="s">
        <v>10</v>
      </c>
      <c r="T165">
        <f t="shared" si="56"/>
        <v>1</v>
      </c>
      <c r="U165">
        <f t="shared" si="57"/>
        <v>0.13466645113874187</v>
      </c>
      <c r="V165">
        <f t="shared" si="58"/>
        <v>3.1026704545454544</v>
      </c>
      <c r="W165">
        <f t="shared" si="59"/>
        <v>1.215882131327479</v>
      </c>
      <c r="Y165">
        <v>2</v>
      </c>
      <c r="Z165">
        <f t="shared" si="60"/>
        <v>0.44026148658075276</v>
      </c>
      <c r="AA165">
        <f t="shared" si="61"/>
        <v>2.5960973826308673</v>
      </c>
      <c r="AB165">
        <f t="shared" si="62"/>
        <v>0.35533208957937062</v>
      </c>
      <c r="AD165">
        <v>13.81</v>
      </c>
      <c r="AE165">
        <f t="shared" si="63"/>
        <v>0.56301740832984082</v>
      </c>
      <c r="AF165">
        <f t="shared" si="64"/>
        <v>2.3724415770510965</v>
      </c>
      <c r="AG165">
        <f t="shared" si="65"/>
        <v>0.13871272831630785</v>
      </c>
      <c r="AI165">
        <v>2</v>
      </c>
    </row>
    <row r="166" spans="1:35" x14ac:dyDescent="0.25">
      <c r="A166" t="s">
        <v>7</v>
      </c>
      <c r="B166">
        <f t="shared" si="47"/>
        <v>0</v>
      </c>
      <c r="C166">
        <f t="shared" si="44"/>
        <v>4.3032149941609303E-2</v>
      </c>
      <c r="D166">
        <f t="shared" si="45"/>
        <v>2.8431395348837198</v>
      </c>
      <c r="E166">
        <f t="shared" si="48"/>
        <v>2.4605205516495744E-2</v>
      </c>
      <c r="G166" t="s">
        <v>22</v>
      </c>
      <c r="H166">
        <f t="shared" si="46"/>
        <v>1</v>
      </c>
      <c r="I166">
        <f t="shared" si="49"/>
        <v>-0.11467162420448129</v>
      </c>
      <c r="J166">
        <f t="shared" si="50"/>
        <v>3.0196739130434782</v>
      </c>
      <c r="K166">
        <f t="shared" si="51"/>
        <v>3.87062854442342E-4</v>
      </c>
      <c r="M166" t="s">
        <v>9</v>
      </c>
      <c r="N166">
        <f t="shared" si="52"/>
        <v>1</v>
      </c>
      <c r="O166">
        <f t="shared" si="53"/>
        <v>-8.4600307407610834E-2</v>
      </c>
      <c r="P166">
        <f t="shared" si="54"/>
        <v>2.9994151303242216</v>
      </c>
      <c r="Q166">
        <f t="shared" si="55"/>
        <v>3.4207253764515539E-7</v>
      </c>
      <c r="S166" t="s">
        <v>10</v>
      </c>
      <c r="T166">
        <f t="shared" si="56"/>
        <v>1</v>
      </c>
      <c r="U166">
        <f t="shared" si="57"/>
        <v>0.14059969648879703</v>
      </c>
      <c r="V166">
        <f t="shared" si="58"/>
        <v>3.1026704545454544</v>
      </c>
      <c r="W166">
        <f t="shared" si="59"/>
        <v>1.0541222236570223E-2</v>
      </c>
      <c r="Y166">
        <v>2</v>
      </c>
      <c r="Z166">
        <f t="shared" si="60"/>
        <v>0.43712789194310475</v>
      </c>
      <c r="AA166">
        <f t="shared" si="61"/>
        <v>2.5960973826308673</v>
      </c>
      <c r="AB166">
        <f t="shared" si="62"/>
        <v>0.163137324317636</v>
      </c>
      <c r="AD166">
        <v>17.510000000000002</v>
      </c>
      <c r="AE166">
        <f t="shared" si="63"/>
        <v>0.56026232066221582</v>
      </c>
      <c r="AF166">
        <f t="shared" si="64"/>
        <v>2.7606575270376337</v>
      </c>
      <c r="AG166">
        <f t="shared" si="65"/>
        <v>5.7284819363741059E-2</v>
      </c>
      <c r="AI166">
        <v>3</v>
      </c>
    </row>
    <row r="167" spans="1:35" x14ac:dyDescent="0.25">
      <c r="A167" t="s">
        <v>11</v>
      </c>
      <c r="B167">
        <f t="shared" si="47"/>
        <v>1</v>
      </c>
      <c r="C167">
        <f t="shared" si="44"/>
        <v>4.2201841858747133E-2</v>
      </c>
      <c r="D167">
        <f t="shared" si="45"/>
        <v>3.0896178343949039</v>
      </c>
      <c r="E167">
        <f t="shared" si="48"/>
        <v>0.15239823522252466</v>
      </c>
      <c r="G167" t="s">
        <v>8</v>
      </c>
      <c r="H167">
        <f t="shared" si="46"/>
        <v>0</v>
      </c>
      <c r="I167">
        <f t="shared" si="49"/>
        <v>-0.11437513612238728</v>
      </c>
      <c r="J167">
        <f t="shared" si="50"/>
        <v>2.9918543046357615</v>
      </c>
      <c r="K167">
        <f t="shared" si="51"/>
        <v>0.2382862199026359</v>
      </c>
      <c r="M167" t="s">
        <v>9</v>
      </c>
      <c r="N167">
        <f t="shared" si="52"/>
        <v>1</v>
      </c>
      <c r="O167">
        <f t="shared" si="53"/>
        <v>-8.5173810871424546E-2</v>
      </c>
      <c r="P167">
        <f t="shared" si="54"/>
        <v>2.9994151303242216</v>
      </c>
      <c r="Q167">
        <f t="shared" si="55"/>
        <v>0.2309618169612849</v>
      </c>
      <c r="S167" t="s">
        <v>10</v>
      </c>
      <c r="T167">
        <f t="shared" si="56"/>
        <v>1</v>
      </c>
      <c r="U167">
        <f t="shared" si="57"/>
        <v>0.14151515317490515</v>
      </c>
      <c r="V167">
        <f t="shared" si="58"/>
        <v>3.1026704545454544</v>
      </c>
      <c r="W167">
        <f t="shared" si="59"/>
        <v>0.14237758587293395</v>
      </c>
      <c r="Y167">
        <v>3</v>
      </c>
      <c r="Z167">
        <f t="shared" si="60"/>
        <v>0.43769275168410121</v>
      </c>
      <c r="AA167">
        <f t="shared" si="61"/>
        <v>3.3063731813409341</v>
      </c>
      <c r="AB167">
        <f t="shared" si="62"/>
        <v>3.0146272157668165E-2</v>
      </c>
      <c r="AD167">
        <v>24.52</v>
      </c>
      <c r="AE167">
        <f t="shared" si="63"/>
        <v>0.5603959903321567</v>
      </c>
      <c r="AF167">
        <f t="shared" si="64"/>
        <v>3.4961693674175325</v>
      </c>
      <c r="AG167">
        <f t="shared" si="65"/>
        <v>2.6144844268316157E-4</v>
      </c>
      <c r="AI167">
        <v>3.48</v>
      </c>
    </row>
    <row r="168" spans="1:35" x14ac:dyDescent="0.25">
      <c r="A168" t="s">
        <v>11</v>
      </c>
      <c r="B168">
        <f t="shared" si="47"/>
        <v>1</v>
      </c>
      <c r="C168">
        <f t="shared" si="44"/>
        <v>4.0431893896480477E-2</v>
      </c>
      <c r="D168">
        <f t="shared" si="45"/>
        <v>3.0896178343949039</v>
      </c>
      <c r="E168">
        <f t="shared" si="48"/>
        <v>0.72185046452188595</v>
      </c>
      <c r="G168" t="s">
        <v>8</v>
      </c>
      <c r="H168">
        <f t="shared" si="46"/>
        <v>0</v>
      </c>
      <c r="I168">
        <f t="shared" si="49"/>
        <v>-0.11164621330502887</v>
      </c>
      <c r="J168">
        <f t="shared" si="50"/>
        <v>2.9918543046357615</v>
      </c>
      <c r="K168">
        <f t="shared" si="51"/>
        <v>0.56528489539932414</v>
      </c>
      <c r="M168" t="s">
        <v>9</v>
      </c>
      <c r="N168">
        <f t="shared" si="52"/>
        <v>1</v>
      </c>
      <c r="O168">
        <f t="shared" si="53"/>
        <v>-8.398005982788681E-2</v>
      </c>
      <c r="P168">
        <f t="shared" si="54"/>
        <v>2.9994151303242216</v>
      </c>
      <c r="Q168">
        <f t="shared" si="55"/>
        <v>0.57671134016535408</v>
      </c>
      <c r="S168" t="s">
        <v>10</v>
      </c>
      <c r="T168">
        <f t="shared" si="56"/>
        <v>1</v>
      </c>
      <c r="U168">
        <f t="shared" si="57"/>
        <v>0.14016524285872584</v>
      </c>
      <c r="V168">
        <f t="shared" si="58"/>
        <v>3.1026704545454544</v>
      </c>
      <c r="W168">
        <f t="shared" si="59"/>
        <v>0.7442003131456606</v>
      </c>
      <c r="Y168">
        <v>2</v>
      </c>
      <c r="Z168">
        <f t="shared" si="60"/>
        <v>0.43711628521165696</v>
      </c>
      <c r="AA168">
        <f t="shared" si="61"/>
        <v>2.5960973826308673</v>
      </c>
      <c r="AB168">
        <f t="shared" si="62"/>
        <v>0.12680534591655418</v>
      </c>
      <c r="AD168">
        <v>20.76</v>
      </c>
      <c r="AE168">
        <f t="shared" si="63"/>
        <v>0.56002357563960403</v>
      </c>
      <c r="AF168">
        <f t="shared" si="64"/>
        <v>3.1016580236474298</v>
      </c>
      <c r="AG168">
        <f t="shared" si="65"/>
        <v>0.74245454971599434</v>
      </c>
      <c r="AI168">
        <v>2.2400000000000002</v>
      </c>
    </row>
    <row r="169" spans="1:35" x14ac:dyDescent="0.25">
      <c r="A169" t="s">
        <v>11</v>
      </c>
      <c r="B169">
        <f t="shared" si="47"/>
        <v>1</v>
      </c>
      <c r="C169">
        <f t="shared" si="44"/>
        <v>4.5409672990747295E-2</v>
      </c>
      <c r="D169">
        <f t="shared" si="45"/>
        <v>3.0896178343949039</v>
      </c>
      <c r="E169">
        <f t="shared" si="48"/>
        <v>1.9891778530569206</v>
      </c>
      <c r="G169" t="s">
        <v>8</v>
      </c>
      <c r="H169">
        <f t="shared" si="46"/>
        <v>0</v>
      </c>
      <c r="I169">
        <f t="shared" si="49"/>
        <v>-0.12983583267195406</v>
      </c>
      <c r="J169">
        <f t="shared" si="50"/>
        <v>2.9918543046357615</v>
      </c>
      <c r="K169">
        <f t="shared" si="51"/>
        <v>2.2745034384456826</v>
      </c>
      <c r="M169" t="s">
        <v>9</v>
      </c>
      <c r="N169">
        <f t="shared" si="52"/>
        <v>1</v>
      </c>
      <c r="O169">
        <f t="shared" si="53"/>
        <v>-8.7628794511863881E-2</v>
      </c>
      <c r="P169">
        <f t="shared" si="54"/>
        <v>2.9994151303242216</v>
      </c>
      <c r="Q169">
        <f t="shared" si="55"/>
        <v>2.2517549510998731</v>
      </c>
      <c r="S169" t="s">
        <v>10</v>
      </c>
      <c r="T169">
        <f t="shared" si="56"/>
        <v>1</v>
      </c>
      <c r="U169">
        <f t="shared" si="57"/>
        <v>0.14512708239053804</v>
      </c>
      <c r="V169">
        <f t="shared" si="58"/>
        <v>3.1026704545454544</v>
      </c>
      <c r="W169">
        <f t="shared" si="59"/>
        <v>1.9525298586002069</v>
      </c>
      <c r="Y169">
        <v>4</v>
      </c>
      <c r="Z169">
        <f t="shared" si="60"/>
        <v>0.43457956264923625</v>
      </c>
      <c r="AA169">
        <f t="shared" si="61"/>
        <v>4.0166489800510004</v>
      </c>
      <c r="AB169">
        <f t="shared" si="62"/>
        <v>0.23362820848573826</v>
      </c>
      <c r="AD169">
        <v>31.71</v>
      </c>
      <c r="AE169">
        <f t="shared" si="63"/>
        <v>0.56086861187397274</v>
      </c>
      <c r="AF169">
        <f t="shared" si="64"/>
        <v>4.2505673891481273</v>
      </c>
      <c r="AG169">
        <f t="shared" si="65"/>
        <v>6.2216627356381782E-2</v>
      </c>
      <c r="AI169">
        <v>4.5</v>
      </c>
    </row>
    <row r="170" spans="1:35" x14ac:dyDescent="0.25">
      <c r="A170" t="s">
        <v>7</v>
      </c>
      <c r="B170">
        <f t="shared" si="47"/>
        <v>0</v>
      </c>
      <c r="C170">
        <f t="shared" si="44"/>
        <v>3.8153971959938943E-2</v>
      </c>
      <c r="D170">
        <f t="shared" si="45"/>
        <v>2.8431395348837198</v>
      </c>
      <c r="E170">
        <f t="shared" si="48"/>
        <v>1.5206331124932366</v>
      </c>
      <c r="G170" t="s">
        <v>22</v>
      </c>
      <c r="H170">
        <f t="shared" si="46"/>
        <v>1</v>
      </c>
      <c r="I170">
        <f t="shared" si="49"/>
        <v>-0.1102502721855001</v>
      </c>
      <c r="J170">
        <f t="shared" si="50"/>
        <v>3.0196739130434782</v>
      </c>
      <c r="K170">
        <f t="shared" si="51"/>
        <v>1.9871805411153114</v>
      </c>
      <c r="M170" t="s">
        <v>21</v>
      </c>
      <c r="N170">
        <f t="shared" si="52"/>
        <v>2</v>
      </c>
      <c r="O170">
        <f t="shared" si="53"/>
        <v>-8.2825197075215171E-2</v>
      </c>
      <c r="P170">
        <f t="shared" si="54"/>
        <v>3.0106983073744438</v>
      </c>
      <c r="Q170">
        <f t="shared" si="55"/>
        <v>1.9619557482816314</v>
      </c>
      <c r="S170" t="s">
        <v>10</v>
      </c>
      <c r="T170">
        <f t="shared" si="56"/>
        <v>1</v>
      </c>
      <c r="U170">
        <f t="shared" si="57"/>
        <v>0.13925988975257603</v>
      </c>
      <c r="V170">
        <f t="shared" si="58"/>
        <v>3.1026704545454544</v>
      </c>
      <c r="W170">
        <f t="shared" si="59"/>
        <v>2.2280650858729332</v>
      </c>
      <c r="Y170">
        <v>2</v>
      </c>
      <c r="Z170">
        <f t="shared" si="60"/>
        <v>0.4260923641468139</v>
      </c>
      <c r="AA170">
        <f t="shared" si="61"/>
        <v>2.5960973826308673</v>
      </c>
      <c r="AB170">
        <f t="shared" si="62"/>
        <v>0.97238804803144696</v>
      </c>
      <c r="AD170">
        <v>10.59</v>
      </c>
      <c r="AE170">
        <f t="shared" si="63"/>
        <v>0.55588067882576553</v>
      </c>
      <c r="AF170">
        <f t="shared" si="64"/>
        <v>2.0345887773330831</v>
      </c>
      <c r="AG170">
        <f t="shared" si="65"/>
        <v>0.18027562983720233</v>
      </c>
      <c r="AI170">
        <v>1.61</v>
      </c>
    </row>
    <row r="171" spans="1:35" x14ac:dyDescent="0.25">
      <c r="A171" t="s">
        <v>7</v>
      </c>
      <c r="B171">
        <f t="shared" si="47"/>
        <v>0</v>
      </c>
      <c r="C171">
        <f t="shared" si="44"/>
        <v>2.0597454279467381E-2</v>
      </c>
      <c r="D171">
        <f t="shared" si="45"/>
        <v>2.8431395348837198</v>
      </c>
      <c r="E171">
        <f t="shared" si="48"/>
        <v>0.71088427528393539</v>
      </c>
      <c r="G171" t="s">
        <v>22</v>
      </c>
      <c r="H171">
        <f t="shared" si="46"/>
        <v>1</v>
      </c>
      <c r="I171">
        <f t="shared" si="49"/>
        <v>-0.10534833247019465</v>
      </c>
      <c r="J171">
        <f t="shared" si="50"/>
        <v>3.0196739130434782</v>
      </c>
      <c r="K171">
        <f t="shared" si="51"/>
        <v>1.0397348889413986</v>
      </c>
      <c r="M171" t="s">
        <v>21</v>
      </c>
      <c r="N171">
        <f t="shared" si="52"/>
        <v>2</v>
      </c>
      <c r="O171">
        <f t="shared" si="53"/>
        <v>-7.5882256816852081E-2</v>
      </c>
      <c r="P171">
        <f t="shared" si="54"/>
        <v>3.0106983073744438</v>
      </c>
      <c r="Q171">
        <f t="shared" si="55"/>
        <v>1.0215110685295656</v>
      </c>
      <c r="S171" t="s">
        <v>10</v>
      </c>
      <c r="T171">
        <f t="shared" si="56"/>
        <v>1</v>
      </c>
      <c r="U171">
        <f t="shared" si="57"/>
        <v>0.14816983650175172</v>
      </c>
      <c r="V171">
        <f t="shared" si="58"/>
        <v>3.1026704545454544</v>
      </c>
      <c r="W171">
        <f t="shared" si="59"/>
        <v>1.215882131327479</v>
      </c>
      <c r="Y171">
        <v>2</v>
      </c>
      <c r="Z171">
        <f t="shared" si="60"/>
        <v>0.42179438461335433</v>
      </c>
      <c r="AA171">
        <f t="shared" si="61"/>
        <v>2.5960973826308673</v>
      </c>
      <c r="AB171">
        <f t="shared" si="62"/>
        <v>0.35533208957937062</v>
      </c>
      <c r="AD171">
        <v>10.63</v>
      </c>
      <c r="AE171">
        <f t="shared" si="63"/>
        <v>0.55027735179224269</v>
      </c>
      <c r="AF171">
        <f t="shared" si="64"/>
        <v>2.0387857065221269</v>
      </c>
      <c r="AG171">
        <f t="shared" si="65"/>
        <v>1.504331030420555E-3</v>
      </c>
      <c r="AI171">
        <v>2</v>
      </c>
    </row>
    <row r="172" spans="1:35" x14ac:dyDescent="0.25">
      <c r="A172" t="s">
        <v>11</v>
      </c>
      <c r="B172">
        <f t="shared" si="47"/>
        <v>1</v>
      </c>
      <c r="C172">
        <f t="shared" si="44"/>
        <v>6.7094615123767321E-3</v>
      </c>
      <c r="D172">
        <f t="shared" si="45"/>
        <v>3.0896178343949039</v>
      </c>
      <c r="E172">
        <f t="shared" si="48"/>
        <v>47.753381674712976</v>
      </c>
      <c r="G172" t="s">
        <v>22</v>
      </c>
      <c r="H172">
        <f t="shared" si="46"/>
        <v>1</v>
      </c>
      <c r="I172">
        <f t="shared" si="49"/>
        <v>-0.1014806162356791</v>
      </c>
      <c r="J172">
        <f t="shared" si="50"/>
        <v>3.0196739130434782</v>
      </c>
      <c r="K172">
        <f t="shared" si="51"/>
        <v>48.724952280245745</v>
      </c>
      <c r="M172" t="s">
        <v>21</v>
      </c>
      <c r="N172">
        <f t="shared" si="52"/>
        <v>2</v>
      </c>
      <c r="O172">
        <f t="shared" si="53"/>
        <v>-7.0468017104255903E-2</v>
      </c>
      <c r="P172">
        <f t="shared" si="54"/>
        <v>3.0106983073744438</v>
      </c>
      <c r="Q172">
        <f t="shared" si="55"/>
        <v>48.850338150538462</v>
      </c>
      <c r="S172" t="s">
        <v>10</v>
      </c>
      <c r="T172">
        <f t="shared" si="56"/>
        <v>1</v>
      </c>
      <c r="U172">
        <f t="shared" si="57"/>
        <v>0.1550146869563987</v>
      </c>
      <c r="V172">
        <f t="shared" si="58"/>
        <v>3.1026704545454544</v>
      </c>
      <c r="W172">
        <f t="shared" si="59"/>
        <v>47.573154858600205</v>
      </c>
      <c r="Y172">
        <v>3</v>
      </c>
      <c r="Z172">
        <f t="shared" si="60"/>
        <v>0.41829641963984054</v>
      </c>
      <c r="AA172">
        <f t="shared" si="61"/>
        <v>3.3063731813409341</v>
      </c>
      <c r="AB172">
        <f t="shared" si="62"/>
        <v>44.804639987471887</v>
      </c>
      <c r="AD172">
        <v>50.81</v>
      </c>
      <c r="AE172">
        <f t="shared" si="63"/>
        <v>0.54632752014845909</v>
      </c>
      <c r="AF172">
        <f t="shared" si="64"/>
        <v>6.2546010769164688</v>
      </c>
      <c r="AG172">
        <f t="shared" si="65"/>
        <v>14.028013093035275</v>
      </c>
      <c r="AI172">
        <v>10</v>
      </c>
    </row>
    <row r="173" spans="1:35" x14ac:dyDescent="0.25">
      <c r="A173" t="s">
        <v>11</v>
      </c>
      <c r="B173">
        <f t="shared" si="47"/>
        <v>1</v>
      </c>
      <c r="C173">
        <f t="shared" si="44"/>
        <v>-3.5713484768756701E-2</v>
      </c>
      <c r="D173">
        <f t="shared" si="45"/>
        <v>3.0896178343949039</v>
      </c>
      <c r="E173">
        <f t="shared" si="48"/>
        <v>4.9536492352631935E-3</v>
      </c>
      <c r="G173" t="s">
        <v>22</v>
      </c>
      <c r="H173">
        <f t="shared" si="46"/>
        <v>1</v>
      </c>
      <c r="I173">
        <f t="shared" si="49"/>
        <v>-0.14718074855947394</v>
      </c>
      <c r="J173">
        <f t="shared" si="50"/>
        <v>3.0196739130434782</v>
      </c>
      <c r="K173">
        <f t="shared" si="51"/>
        <v>1.9691410680529355E-2</v>
      </c>
      <c r="M173" t="s">
        <v>21</v>
      </c>
      <c r="N173">
        <f t="shared" si="52"/>
        <v>2</v>
      </c>
      <c r="O173">
        <f t="shared" si="53"/>
        <v>-0.12228122493505938</v>
      </c>
      <c r="P173">
        <f t="shared" si="54"/>
        <v>3.0106983073744438</v>
      </c>
      <c r="Q173">
        <f t="shared" si="55"/>
        <v>2.2290995420856115E-2</v>
      </c>
      <c r="S173" t="s">
        <v>10</v>
      </c>
      <c r="T173">
        <f t="shared" si="56"/>
        <v>1</v>
      </c>
      <c r="U173">
        <f t="shared" si="57"/>
        <v>0.1361076134991982</v>
      </c>
      <c r="V173">
        <f t="shared" si="58"/>
        <v>3.1026704545454544</v>
      </c>
      <c r="W173">
        <f t="shared" si="59"/>
        <v>3.2866767820248235E-3</v>
      </c>
      <c r="Y173">
        <v>2</v>
      </c>
      <c r="Z173">
        <f t="shared" si="60"/>
        <v>0.44854334340004276</v>
      </c>
      <c r="AA173">
        <f t="shared" si="61"/>
        <v>2.5960973826308673</v>
      </c>
      <c r="AB173">
        <f t="shared" si="62"/>
        <v>0.31798616187575862</v>
      </c>
      <c r="AD173">
        <v>15.81</v>
      </c>
      <c r="AE173">
        <f t="shared" si="63"/>
        <v>0.46206396412504608</v>
      </c>
      <c r="AF173">
        <f t="shared" si="64"/>
        <v>2.5822880365032788</v>
      </c>
      <c r="AG173">
        <f t="shared" si="65"/>
        <v>0.33375111276723712</v>
      </c>
      <c r="AI173">
        <v>3.16</v>
      </c>
    </row>
    <row r="174" spans="1:35" x14ac:dyDescent="0.25">
      <c r="A174" t="s">
        <v>11</v>
      </c>
      <c r="B174">
        <f t="shared" si="47"/>
        <v>1</v>
      </c>
      <c r="C174">
        <f t="shared" si="44"/>
        <v>-3.6518174614156788E-2</v>
      </c>
      <c r="D174">
        <f t="shared" si="45"/>
        <v>3.0896178343949039</v>
      </c>
      <c r="E174">
        <f t="shared" si="48"/>
        <v>4.2451746683435472</v>
      </c>
      <c r="G174" t="s">
        <v>22</v>
      </c>
      <c r="H174">
        <f t="shared" si="46"/>
        <v>1</v>
      </c>
      <c r="I174">
        <f t="shared" si="49"/>
        <v>-0.14790435128128496</v>
      </c>
      <c r="J174">
        <f t="shared" si="50"/>
        <v>3.0196739130434782</v>
      </c>
      <c r="K174">
        <f t="shared" si="51"/>
        <v>4.5382892367674872</v>
      </c>
      <c r="M174" t="s">
        <v>9</v>
      </c>
      <c r="N174">
        <f t="shared" si="52"/>
        <v>1</v>
      </c>
      <c r="O174">
        <f t="shared" si="53"/>
        <v>-0.12328882764711756</v>
      </c>
      <c r="P174">
        <f t="shared" si="54"/>
        <v>2.9994151303242216</v>
      </c>
      <c r="Q174">
        <f t="shared" si="55"/>
        <v>4.6250152816783867</v>
      </c>
      <c r="S174" t="s">
        <v>10</v>
      </c>
      <c r="T174">
        <f t="shared" si="56"/>
        <v>1</v>
      </c>
      <c r="U174">
        <f t="shared" si="57"/>
        <v>0.13583983434182381</v>
      </c>
      <c r="V174">
        <f t="shared" si="58"/>
        <v>3.1026704545454544</v>
      </c>
      <c r="W174">
        <f t="shared" si="59"/>
        <v>4.1915582676911178</v>
      </c>
      <c r="Y174">
        <v>2</v>
      </c>
      <c r="Z174">
        <f t="shared" si="60"/>
        <v>0.45050913930062758</v>
      </c>
      <c r="AA174">
        <f t="shared" si="61"/>
        <v>2.5960973826308673</v>
      </c>
      <c r="AB174">
        <f t="shared" si="62"/>
        <v>6.5224185790049081</v>
      </c>
      <c r="AD174">
        <v>7.25</v>
      </c>
      <c r="AE174">
        <f t="shared" si="63"/>
        <v>0.46351095219516847</v>
      </c>
      <c r="AF174">
        <f t="shared" si="64"/>
        <v>1.6841451900479387</v>
      </c>
      <c r="AG174">
        <f t="shared" si="65"/>
        <v>12.012149563667842</v>
      </c>
      <c r="AI174">
        <v>5.15</v>
      </c>
    </row>
    <row r="175" spans="1:35" x14ac:dyDescent="0.25">
      <c r="A175" t="s">
        <v>11</v>
      </c>
      <c r="B175">
        <f t="shared" si="47"/>
        <v>1</v>
      </c>
      <c r="C175">
        <f t="shared" si="44"/>
        <v>-5.1161202043579143E-2</v>
      </c>
      <c r="D175">
        <f t="shared" si="45"/>
        <v>3.0896178343949039</v>
      </c>
      <c r="E175">
        <f t="shared" si="48"/>
        <v>8.1689358594670466E-3</v>
      </c>
      <c r="G175" t="s">
        <v>22</v>
      </c>
      <c r="H175">
        <f t="shared" si="46"/>
        <v>1</v>
      </c>
      <c r="I175">
        <f t="shared" si="49"/>
        <v>-0.16022436663441686</v>
      </c>
      <c r="J175">
        <f t="shared" si="50"/>
        <v>3.0196739130434782</v>
      </c>
      <c r="K175">
        <f t="shared" si="51"/>
        <v>2.5704454158790239E-2</v>
      </c>
      <c r="M175" t="s">
        <v>9</v>
      </c>
      <c r="N175">
        <f t="shared" si="52"/>
        <v>1</v>
      </c>
      <c r="O175">
        <f t="shared" si="53"/>
        <v>-0.11615117652366477</v>
      </c>
      <c r="P175">
        <f t="shared" si="54"/>
        <v>2.9994151303242216</v>
      </c>
      <c r="Q175">
        <f t="shared" si="55"/>
        <v>3.2610895155817936E-2</v>
      </c>
      <c r="S175" t="s">
        <v>10</v>
      </c>
      <c r="T175">
        <f t="shared" si="56"/>
        <v>1</v>
      </c>
      <c r="U175">
        <f t="shared" si="57"/>
        <v>0.12478103825078724</v>
      </c>
      <c r="V175">
        <f t="shared" si="58"/>
        <v>3.1026704545454544</v>
      </c>
      <c r="W175">
        <f t="shared" si="59"/>
        <v>5.9798586002066546E-3</v>
      </c>
      <c r="Y175">
        <v>2</v>
      </c>
      <c r="Z175">
        <f t="shared" si="60"/>
        <v>0.47202897093737717</v>
      </c>
      <c r="AA175">
        <f t="shared" si="61"/>
        <v>2.5960973826308673</v>
      </c>
      <c r="AB175">
        <f t="shared" si="62"/>
        <v>0.34094226657052396</v>
      </c>
      <c r="AD175">
        <v>31.85</v>
      </c>
      <c r="AE175">
        <f t="shared" si="63"/>
        <v>0.50711031437487164</v>
      </c>
      <c r="AF175">
        <f t="shared" si="64"/>
        <v>4.2652566413097803</v>
      </c>
      <c r="AG175">
        <f t="shared" si="65"/>
        <v>1.1777819775069849</v>
      </c>
      <c r="AI175">
        <v>3.18</v>
      </c>
    </row>
    <row r="176" spans="1:35" x14ac:dyDescent="0.25">
      <c r="A176" t="s">
        <v>11</v>
      </c>
      <c r="B176">
        <f t="shared" si="47"/>
        <v>1</v>
      </c>
      <c r="C176">
        <f t="shared" si="44"/>
        <v>-5.2413171578022791E-2</v>
      </c>
      <c r="D176">
        <f t="shared" si="45"/>
        <v>3.0896178343949039</v>
      </c>
      <c r="E176">
        <f t="shared" si="48"/>
        <v>0.82879568745182464</v>
      </c>
      <c r="G176" t="s">
        <v>22</v>
      </c>
      <c r="H176">
        <f t="shared" si="46"/>
        <v>1</v>
      </c>
      <c r="I176">
        <f t="shared" si="49"/>
        <v>-0.16126201750293759</v>
      </c>
      <c r="J176">
        <f t="shared" si="50"/>
        <v>3.0196739130434782</v>
      </c>
      <c r="K176">
        <f t="shared" si="51"/>
        <v>0.96103923676748593</v>
      </c>
      <c r="M176" t="s">
        <v>9</v>
      </c>
      <c r="N176">
        <f t="shared" si="52"/>
        <v>1</v>
      </c>
      <c r="O176">
        <f t="shared" si="53"/>
        <v>-0.11562284371439836</v>
      </c>
      <c r="P176">
        <f t="shared" si="54"/>
        <v>2.9994151303242216</v>
      </c>
      <c r="Q176">
        <f t="shared" si="55"/>
        <v>1.0011700814240945</v>
      </c>
      <c r="S176" t="s">
        <v>10</v>
      </c>
      <c r="T176">
        <f t="shared" si="56"/>
        <v>1</v>
      </c>
      <c r="U176">
        <f t="shared" si="57"/>
        <v>0.1241402452931691</v>
      </c>
      <c r="V176">
        <f t="shared" si="58"/>
        <v>3.1026704545454544</v>
      </c>
      <c r="W176">
        <f t="shared" si="59"/>
        <v>0.80520031314566132</v>
      </c>
      <c r="Y176">
        <v>2</v>
      </c>
      <c r="Z176">
        <f t="shared" si="60"/>
        <v>0.47455026810430406</v>
      </c>
      <c r="AA176">
        <f t="shared" si="61"/>
        <v>2.5960973826308673</v>
      </c>
      <c r="AB176">
        <f t="shared" si="62"/>
        <v>1.9709425590559013</v>
      </c>
      <c r="AD176">
        <v>16.82</v>
      </c>
      <c r="AE176">
        <f t="shared" si="63"/>
        <v>0.51006110494030843</v>
      </c>
      <c r="AF176">
        <f t="shared" si="64"/>
        <v>2.6882604985266307</v>
      </c>
      <c r="AG176">
        <f t="shared" si="65"/>
        <v>1.7206605197256033</v>
      </c>
      <c r="AI176">
        <v>4</v>
      </c>
    </row>
    <row r="177" spans="1:35" x14ac:dyDescent="0.25">
      <c r="A177" t="s">
        <v>11</v>
      </c>
      <c r="B177">
        <f t="shared" si="47"/>
        <v>1</v>
      </c>
      <c r="C177">
        <f t="shared" si="44"/>
        <v>-5.9563389827977785E-2</v>
      </c>
      <c r="D177">
        <f t="shared" si="45"/>
        <v>3.0896178343949039</v>
      </c>
      <c r="E177">
        <f t="shared" si="48"/>
        <v>4.1543267475355764E-4</v>
      </c>
      <c r="G177" t="s">
        <v>22</v>
      </c>
      <c r="H177">
        <f t="shared" si="46"/>
        <v>1</v>
      </c>
      <c r="I177">
        <f t="shared" si="49"/>
        <v>-0.16685122178378634</v>
      </c>
      <c r="J177">
        <f t="shared" si="50"/>
        <v>3.0196739130434782</v>
      </c>
      <c r="K177">
        <f t="shared" si="51"/>
        <v>8.1588019848771141E-3</v>
      </c>
      <c r="M177" t="s">
        <v>9</v>
      </c>
      <c r="N177">
        <f t="shared" si="52"/>
        <v>1</v>
      </c>
      <c r="O177">
        <f t="shared" si="53"/>
        <v>-0.11174156206761533</v>
      </c>
      <c r="P177">
        <f t="shared" si="54"/>
        <v>2.9994151303242216</v>
      </c>
      <c r="Q177">
        <f t="shared" si="55"/>
        <v>1.222901340120887E-2</v>
      </c>
      <c r="S177" t="s">
        <v>10</v>
      </c>
      <c r="T177">
        <f t="shared" si="56"/>
        <v>1</v>
      </c>
      <c r="U177">
        <f t="shared" si="57"/>
        <v>0.11838868617212397</v>
      </c>
      <c r="V177">
        <f t="shared" si="58"/>
        <v>3.1026704545454544</v>
      </c>
      <c r="W177">
        <f t="shared" si="59"/>
        <v>5.3722236570247859E-5</v>
      </c>
      <c r="Y177">
        <v>2</v>
      </c>
      <c r="Z177">
        <f t="shared" si="60"/>
        <v>0.48415191646005595</v>
      </c>
      <c r="AA177">
        <f t="shared" si="61"/>
        <v>2.5960973826308673</v>
      </c>
      <c r="AB177">
        <f t="shared" si="62"/>
        <v>0.2640959001388451</v>
      </c>
      <c r="AD177">
        <v>32.9</v>
      </c>
      <c r="AE177">
        <f t="shared" si="63"/>
        <v>0.5167041386190353</v>
      </c>
      <c r="AF177">
        <f t="shared" si="64"/>
        <v>4.3754260325221761</v>
      </c>
      <c r="AG177">
        <f t="shared" si="65"/>
        <v>1.6013030437848157</v>
      </c>
      <c r="AI177">
        <v>3.11</v>
      </c>
    </row>
    <row r="178" spans="1:35" x14ac:dyDescent="0.25">
      <c r="A178" t="s">
        <v>11</v>
      </c>
      <c r="B178">
        <f t="shared" si="47"/>
        <v>1</v>
      </c>
      <c r="C178">
        <f t="shared" si="44"/>
        <v>-6.0524179979751444E-2</v>
      </c>
      <c r="D178">
        <f t="shared" si="45"/>
        <v>3.0896178343949039</v>
      </c>
      <c r="E178">
        <f t="shared" si="48"/>
        <v>1.1872670250314401</v>
      </c>
      <c r="G178" t="s">
        <v>22</v>
      </c>
      <c r="H178">
        <f t="shared" si="46"/>
        <v>1</v>
      </c>
      <c r="I178">
        <f t="shared" si="49"/>
        <v>-0.16767537404888827</v>
      </c>
      <c r="J178">
        <f t="shared" si="50"/>
        <v>3.0196739130434782</v>
      </c>
      <c r="K178">
        <f t="shared" si="51"/>
        <v>1.0397348889413986</v>
      </c>
      <c r="M178" t="s">
        <v>9</v>
      </c>
      <c r="N178">
        <f t="shared" si="52"/>
        <v>1</v>
      </c>
      <c r="O178">
        <f t="shared" si="53"/>
        <v>-0.11143098958517239</v>
      </c>
      <c r="P178">
        <f t="shared" si="54"/>
        <v>2.9994151303242216</v>
      </c>
      <c r="Q178">
        <f t="shared" si="55"/>
        <v>0.99883060272098079</v>
      </c>
      <c r="S178" t="s">
        <v>10</v>
      </c>
      <c r="T178">
        <f t="shared" si="56"/>
        <v>1</v>
      </c>
      <c r="U178">
        <f t="shared" si="57"/>
        <v>0.11807033215866516</v>
      </c>
      <c r="V178">
        <f t="shared" si="58"/>
        <v>3.1026704545454544</v>
      </c>
      <c r="W178">
        <f t="shared" si="59"/>
        <v>1.215882131327479</v>
      </c>
      <c r="Y178">
        <v>2</v>
      </c>
      <c r="Z178">
        <f t="shared" si="60"/>
        <v>0.48647905273438252</v>
      </c>
      <c r="AA178">
        <f t="shared" si="61"/>
        <v>2.5960973826308673</v>
      </c>
      <c r="AB178">
        <f t="shared" si="62"/>
        <v>0.35533208957937062</v>
      </c>
      <c r="AD178">
        <v>17.89</v>
      </c>
      <c r="AE178">
        <f t="shared" si="63"/>
        <v>0.52139644657397</v>
      </c>
      <c r="AF178">
        <f t="shared" si="64"/>
        <v>2.8005283543335482</v>
      </c>
      <c r="AG178">
        <f t="shared" si="65"/>
        <v>0.64084564609197892</v>
      </c>
      <c r="AI178">
        <v>2</v>
      </c>
    </row>
    <row r="179" spans="1:35" x14ac:dyDescent="0.25">
      <c r="A179" t="s">
        <v>11</v>
      </c>
      <c r="B179">
        <f t="shared" si="47"/>
        <v>1</v>
      </c>
      <c r="C179">
        <f t="shared" si="44"/>
        <v>-5.37296482199889E-2</v>
      </c>
      <c r="D179">
        <f t="shared" si="45"/>
        <v>3.0896178343949039</v>
      </c>
      <c r="E179">
        <f t="shared" si="48"/>
        <v>1.1872670250314401</v>
      </c>
      <c r="G179" t="s">
        <v>22</v>
      </c>
      <c r="H179">
        <f t="shared" si="46"/>
        <v>1</v>
      </c>
      <c r="I179">
        <f t="shared" si="49"/>
        <v>-0.16350405263736395</v>
      </c>
      <c r="J179">
        <f t="shared" si="50"/>
        <v>3.0196739130434782</v>
      </c>
      <c r="K179">
        <f t="shared" si="51"/>
        <v>1.0397348889413986</v>
      </c>
      <c r="M179" t="s">
        <v>9</v>
      </c>
      <c r="N179">
        <f t="shared" si="52"/>
        <v>1</v>
      </c>
      <c r="O179">
        <f t="shared" si="53"/>
        <v>-0.11670068236273039</v>
      </c>
      <c r="P179">
        <f t="shared" si="54"/>
        <v>2.9994151303242216</v>
      </c>
      <c r="Q179">
        <f t="shared" si="55"/>
        <v>0.99883060272098079</v>
      </c>
      <c r="S179" t="s">
        <v>10</v>
      </c>
      <c r="T179">
        <f t="shared" si="56"/>
        <v>1</v>
      </c>
      <c r="U179">
        <f t="shared" si="57"/>
        <v>0.12588256722845773</v>
      </c>
      <c r="V179">
        <f t="shared" si="58"/>
        <v>3.1026704545454544</v>
      </c>
      <c r="W179">
        <f t="shared" si="59"/>
        <v>1.215882131327479</v>
      </c>
      <c r="Y179">
        <v>2</v>
      </c>
      <c r="Z179">
        <f t="shared" si="60"/>
        <v>0.48292209193116459</v>
      </c>
      <c r="AA179">
        <f t="shared" si="61"/>
        <v>2.5960973826308673</v>
      </c>
      <c r="AB179">
        <f t="shared" si="62"/>
        <v>0.35533208957937062</v>
      </c>
      <c r="AD179">
        <v>14.48</v>
      </c>
      <c r="AE179">
        <f t="shared" si="63"/>
        <v>0.52044839879795546</v>
      </c>
      <c r="AF179">
        <f t="shared" si="64"/>
        <v>2.4427401409675777</v>
      </c>
      <c r="AG179">
        <f t="shared" si="65"/>
        <v>0.19601883242399062</v>
      </c>
      <c r="AI179">
        <v>2</v>
      </c>
    </row>
    <row r="180" spans="1:35" x14ac:dyDescent="0.25">
      <c r="A180" t="s">
        <v>7</v>
      </c>
      <c r="B180">
        <f t="shared" si="47"/>
        <v>0</v>
      </c>
      <c r="C180">
        <f t="shared" si="44"/>
        <v>-4.662236760411613E-2</v>
      </c>
      <c r="D180">
        <f t="shared" si="45"/>
        <v>2.8431395348837198</v>
      </c>
      <c r="E180">
        <f t="shared" si="48"/>
        <v>1.3383261357490561</v>
      </c>
      <c r="G180" t="s">
        <v>22</v>
      </c>
      <c r="H180">
        <f t="shared" si="46"/>
        <v>1</v>
      </c>
      <c r="I180">
        <f t="shared" si="49"/>
        <v>-0.15915802247269864</v>
      </c>
      <c r="J180">
        <f t="shared" si="50"/>
        <v>3.0196739130434782</v>
      </c>
      <c r="K180">
        <f t="shared" si="51"/>
        <v>0.96103923676748593</v>
      </c>
      <c r="M180" t="s">
        <v>9</v>
      </c>
      <c r="N180">
        <f t="shared" si="52"/>
        <v>1</v>
      </c>
      <c r="O180">
        <f t="shared" si="53"/>
        <v>-0.12218933886577946</v>
      </c>
      <c r="P180">
        <f t="shared" si="54"/>
        <v>2.9994151303242216</v>
      </c>
      <c r="Q180">
        <f t="shared" si="55"/>
        <v>1.0011700814240945</v>
      </c>
      <c r="S180" t="s">
        <v>10</v>
      </c>
      <c r="T180">
        <f t="shared" si="56"/>
        <v>1</v>
      </c>
      <c r="U180">
        <f t="shared" si="57"/>
        <v>0.13405027070417078</v>
      </c>
      <c r="V180">
        <f t="shared" si="58"/>
        <v>3.1026704545454544</v>
      </c>
      <c r="W180">
        <f t="shared" si="59"/>
        <v>0.80520031314566132</v>
      </c>
      <c r="Y180">
        <v>2</v>
      </c>
      <c r="Z180">
        <f t="shared" si="60"/>
        <v>0.47920373868306099</v>
      </c>
      <c r="AA180">
        <f t="shared" si="61"/>
        <v>2.5960973826308673</v>
      </c>
      <c r="AB180">
        <f t="shared" si="62"/>
        <v>1.9709425590559013</v>
      </c>
      <c r="AD180">
        <v>9.6</v>
      </c>
      <c r="AE180">
        <f t="shared" si="63"/>
        <v>0.51708819253579963</v>
      </c>
      <c r="AF180">
        <f t="shared" si="64"/>
        <v>1.9307147799042528</v>
      </c>
      <c r="AG180">
        <f t="shared" si="65"/>
        <v>4.2819413221067046</v>
      </c>
      <c r="AI180">
        <v>4</v>
      </c>
    </row>
    <row r="181" spans="1:35" x14ac:dyDescent="0.25">
      <c r="A181" t="s">
        <v>11</v>
      </c>
      <c r="B181">
        <f t="shared" si="47"/>
        <v>1</v>
      </c>
      <c r="C181">
        <f t="shared" si="44"/>
        <v>-3.3085969331658749E-2</v>
      </c>
      <c r="D181">
        <f t="shared" si="45"/>
        <v>3.0896178343949039</v>
      </c>
      <c r="E181">
        <f t="shared" si="48"/>
        <v>0.21195173840723797</v>
      </c>
      <c r="G181" t="s">
        <v>22</v>
      </c>
      <c r="H181">
        <f t="shared" si="46"/>
        <v>1</v>
      </c>
      <c r="I181">
        <f t="shared" si="49"/>
        <v>-0.16508347043931643</v>
      </c>
      <c r="J181">
        <f t="shared" si="50"/>
        <v>3.0196739130434782</v>
      </c>
      <c r="K181">
        <f t="shared" si="51"/>
        <v>0.28124575850661615</v>
      </c>
      <c r="M181" t="s">
        <v>9</v>
      </c>
      <c r="N181">
        <f t="shared" si="52"/>
        <v>1</v>
      </c>
      <c r="O181">
        <f t="shared" si="53"/>
        <v>-0.11807696329324156</v>
      </c>
      <c r="P181">
        <f t="shared" si="54"/>
        <v>2.9994151303242216</v>
      </c>
      <c r="Q181">
        <f t="shared" si="55"/>
        <v>0.30314369871589369</v>
      </c>
      <c r="S181" t="s">
        <v>10</v>
      </c>
      <c r="T181">
        <f t="shared" si="56"/>
        <v>1</v>
      </c>
      <c r="U181">
        <f t="shared" si="57"/>
        <v>0.12795347019304154</v>
      </c>
      <c r="V181">
        <f t="shared" si="58"/>
        <v>3.1026704545454544</v>
      </c>
      <c r="W181">
        <f t="shared" si="59"/>
        <v>0.20010372223657019</v>
      </c>
      <c r="Y181">
        <v>2</v>
      </c>
      <c r="Z181">
        <f t="shared" si="60"/>
        <v>0.4895357211402665</v>
      </c>
      <c r="AA181">
        <f t="shared" si="61"/>
        <v>2.5960973826308673</v>
      </c>
      <c r="AB181">
        <f t="shared" si="62"/>
        <v>0.90993020342368158</v>
      </c>
      <c r="AD181">
        <v>34.630000000000003</v>
      </c>
      <c r="AE181">
        <f t="shared" si="63"/>
        <v>0.53647307741530559</v>
      </c>
      <c r="AF181">
        <f t="shared" si="64"/>
        <v>4.5569432199483142</v>
      </c>
      <c r="AG181">
        <f t="shared" si="65"/>
        <v>1.0139346481998794</v>
      </c>
      <c r="AI181">
        <v>3.55</v>
      </c>
    </row>
    <row r="182" spans="1:35" x14ac:dyDescent="0.25">
      <c r="A182" t="s">
        <v>11</v>
      </c>
      <c r="B182">
        <f t="shared" si="47"/>
        <v>1</v>
      </c>
      <c r="C182">
        <f t="shared" si="44"/>
        <v>-3.7202056783553795E-2</v>
      </c>
      <c r="D182">
        <f t="shared" si="45"/>
        <v>3.0896178343949039</v>
      </c>
      <c r="E182">
        <f t="shared" si="48"/>
        <v>0.34855110146456331</v>
      </c>
      <c r="G182" t="s">
        <v>22</v>
      </c>
      <c r="H182">
        <f t="shared" si="46"/>
        <v>1</v>
      </c>
      <c r="I182">
        <f t="shared" si="49"/>
        <v>-0.16843506286824159</v>
      </c>
      <c r="J182">
        <f t="shared" si="50"/>
        <v>3.0196739130434782</v>
      </c>
      <c r="K182">
        <f t="shared" si="51"/>
        <v>0.4360305411153122</v>
      </c>
      <c r="M182" t="s">
        <v>9</v>
      </c>
      <c r="N182">
        <f t="shared" si="52"/>
        <v>1</v>
      </c>
      <c r="O182">
        <f t="shared" si="53"/>
        <v>-0.11575631122162114</v>
      </c>
      <c r="P182">
        <f t="shared" si="54"/>
        <v>2.9994151303242216</v>
      </c>
      <c r="Q182">
        <f t="shared" si="55"/>
        <v>0.46319576483159652</v>
      </c>
      <c r="S182" t="s">
        <v>10</v>
      </c>
      <c r="T182">
        <f t="shared" si="56"/>
        <v>1</v>
      </c>
      <c r="U182">
        <f t="shared" si="57"/>
        <v>0.12462689022490528</v>
      </c>
      <c r="V182">
        <f t="shared" si="58"/>
        <v>3.1026704545454544</v>
      </c>
      <c r="W182">
        <f t="shared" si="59"/>
        <v>0.3333094040547524</v>
      </c>
      <c r="Y182">
        <v>4</v>
      </c>
      <c r="Z182">
        <f t="shared" si="60"/>
        <v>0.49582133733795442</v>
      </c>
      <c r="AA182">
        <f t="shared" si="61"/>
        <v>4.0166489800510004</v>
      </c>
      <c r="AB182">
        <f t="shared" si="62"/>
        <v>0.11333253576937873</v>
      </c>
      <c r="AD182">
        <v>34.65</v>
      </c>
      <c r="AE182">
        <f t="shared" si="63"/>
        <v>0.53753431529356288</v>
      </c>
      <c r="AF182">
        <f t="shared" si="64"/>
        <v>4.5590416845428354</v>
      </c>
      <c r="AG182">
        <f t="shared" si="65"/>
        <v>0.77271428316390556</v>
      </c>
      <c r="AI182">
        <v>3.68</v>
      </c>
    </row>
    <row r="183" spans="1:35" x14ac:dyDescent="0.25">
      <c r="A183" t="s">
        <v>11</v>
      </c>
      <c r="B183">
        <f t="shared" si="47"/>
        <v>1</v>
      </c>
      <c r="C183">
        <f t="shared" si="44"/>
        <v>-4.2505445491076925E-2</v>
      </c>
      <c r="D183">
        <f t="shared" si="45"/>
        <v>3.0896178343949039</v>
      </c>
      <c r="E183">
        <f t="shared" si="48"/>
        <v>6.5555568339486436</v>
      </c>
      <c r="G183" t="s">
        <v>22</v>
      </c>
      <c r="H183">
        <f t="shared" si="46"/>
        <v>1</v>
      </c>
      <c r="I183">
        <f t="shared" si="49"/>
        <v>-0.17272380196996565</v>
      </c>
      <c r="J183">
        <f t="shared" si="50"/>
        <v>3.0196739130434782</v>
      </c>
      <c r="K183">
        <f t="shared" si="51"/>
        <v>6.9186153237240093</v>
      </c>
      <c r="M183" t="s">
        <v>9</v>
      </c>
      <c r="N183">
        <f t="shared" si="52"/>
        <v>1</v>
      </c>
      <c r="O183">
        <f t="shared" si="53"/>
        <v>-0.11275101840616919</v>
      </c>
      <c r="P183">
        <f t="shared" si="54"/>
        <v>2.9994151303242216</v>
      </c>
      <c r="Q183">
        <f t="shared" si="55"/>
        <v>7.0256001513541655</v>
      </c>
      <c r="S183" t="s">
        <v>10</v>
      </c>
      <c r="T183">
        <f t="shared" si="56"/>
        <v>1</v>
      </c>
      <c r="U183">
        <f t="shared" si="57"/>
        <v>0.12023899870176009</v>
      </c>
      <c r="V183">
        <f t="shared" si="58"/>
        <v>3.1026704545454544</v>
      </c>
      <c r="W183">
        <f t="shared" si="59"/>
        <v>6.4888878131456638</v>
      </c>
      <c r="Y183">
        <v>2</v>
      </c>
      <c r="Z183">
        <f t="shared" si="60"/>
        <v>0.49468428665524816</v>
      </c>
      <c r="AA183">
        <f t="shared" si="61"/>
        <v>2.5960973826308673</v>
      </c>
      <c r="AB183">
        <f t="shared" si="62"/>
        <v>9.3263211963740407</v>
      </c>
      <c r="AD183">
        <v>23.33</v>
      </c>
      <c r="AE183">
        <f t="shared" si="63"/>
        <v>0.53708383248181268</v>
      </c>
      <c r="AF183">
        <f t="shared" si="64"/>
        <v>3.3713107240434836</v>
      </c>
      <c r="AG183">
        <f t="shared" si="65"/>
        <v>5.1924248163592344</v>
      </c>
      <c r="AI183">
        <v>5.65</v>
      </c>
    </row>
    <row r="184" spans="1:35" x14ac:dyDescent="0.25">
      <c r="A184" t="s">
        <v>11</v>
      </c>
      <c r="B184">
        <f t="shared" si="47"/>
        <v>1</v>
      </c>
      <c r="C184">
        <f t="shared" si="44"/>
        <v>-6.4897567343605883E-2</v>
      </c>
      <c r="D184">
        <f t="shared" si="45"/>
        <v>3.0896178343949039</v>
      </c>
      <c r="E184">
        <f t="shared" si="48"/>
        <v>0.16841352184672853</v>
      </c>
      <c r="G184" t="s">
        <v>22</v>
      </c>
      <c r="H184">
        <f t="shared" si="46"/>
        <v>1</v>
      </c>
      <c r="I184">
        <f t="shared" si="49"/>
        <v>-0.19275278705045379</v>
      </c>
      <c r="J184">
        <f t="shared" si="50"/>
        <v>3.0196739130434782</v>
      </c>
      <c r="K184">
        <f t="shared" si="51"/>
        <v>0.23071314981096414</v>
      </c>
      <c r="M184" t="s">
        <v>9</v>
      </c>
      <c r="N184">
        <f t="shared" si="52"/>
        <v>1</v>
      </c>
      <c r="O184">
        <f t="shared" si="53"/>
        <v>-0.10184078411795647</v>
      </c>
      <c r="P184">
        <f t="shared" si="54"/>
        <v>2.9994151303242216</v>
      </c>
      <c r="Q184">
        <f t="shared" si="55"/>
        <v>0.25058521174831605</v>
      </c>
      <c r="S184" t="s">
        <v>10</v>
      </c>
      <c r="T184">
        <f t="shared" si="56"/>
        <v>1</v>
      </c>
      <c r="U184">
        <f t="shared" si="57"/>
        <v>0.1027775460390528</v>
      </c>
      <c r="V184">
        <f t="shared" si="58"/>
        <v>3.1026704545454544</v>
      </c>
      <c r="W184">
        <f t="shared" si="59"/>
        <v>0.1578707676911158</v>
      </c>
      <c r="Y184">
        <v>3</v>
      </c>
      <c r="Z184">
        <f t="shared" si="60"/>
        <v>0.52964038741936781</v>
      </c>
      <c r="AA184">
        <f t="shared" si="61"/>
        <v>3.3063731813409341</v>
      </c>
      <c r="AB184">
        <f t="shared" si="62"/>
        <v>3.7491344904030811E-2</v>
      </c>
      <c r="AD184">
        <v>45.35</v>
      </c>
      <c r="AE184">
        <f t="shared" si="63"/>
        <v>0.54321334330054616</v>
      </c>
      <c r="AF184">
        <f t="shared" si="64"/>
        <v>5.6817202426120108</v>
      </c>
      <c r="AG184">
        <f t="shared" si="65"/>
        <v>4.7599032170230116</v>
      </c>
      <c r="AI184">
        <v>3.5</v>
      </c>
    </row>
    <row r="185" spans="1:35" x14ac:dyDescent="0.25">
      <c r="A185" t="s">
        <v>11</v>
      </c>
      <c r="B185">
        <f t="shared" si="47"/>
        <v>1</v>
      </c>
      <c r="C185">
        <f t="shared" si="44"/>
        <v>-6.9684343011249622E-2</v>
      </c>
      <c r="D185">
        <f t="shared" si="45"/>
        <v>3.0896178343949039</v>
      </c>
      <c r="E185">
        <f t="shared" si="48"/>
        <v>11.630706515477305</v>
      </c>
      <c r="G185" t="s">
        <v>22</v>
      </c>
      <c r="H185">
        <f t="shared" si="46"/>
        <v>1</v>
      </c>
      <c r="I185">
        <f t="shared" si="49"/>
        <v>-0.19657782968429194</v>
      </c>
      <c r="J185">
        <f t="shared" si="50"/>
        <v>3.0196739130434782</v>
      </c>
      <c r="K185">
        <f t="shared" si="51"/>
        <v>12.112669671550094</v>
      </c>
      <c r="M185" t="s">
        <v>9</v>
      </c>
      <c r="N185">
        <f t="shared" si="52"/>
        <v>1</v>
      </c>
      <c r="O185">
        <f t="shared" si="53"/>
        <v>-9.9210227138299176E-2</v>
      </c>
      <c r="P185">
        <f t="shared" si="54"/>
        <v>2.9994151303242216</v>
      </c>
      <c r="Q185">
        <f t="shared" si="55"/>
        <v>12.254094429802986</v>
      </c>
      <c r="S185" t="s">
        <v>10</v>
      </c>
      <c r="T185">
        <f t="shared" si="56"/>
        <v>1</v>
      </c>
      <c r="U185">
        <f t="shared" si="57"/>
        <v>9.8916186550425542E-2</v>
      </c>
      <c r="V185">
        <f t="shared" si="58"/>
        <v>3.1026704545454544</v>
      </c>
      <c r="W185">
        <f t="shared" si="59"/>
        <v>11.541848040418389</v>
      </c>
      <c r="Y185">
        <v>4</v>
      </c>
      <c r="Z185">
        <f t="shared" si="60"/>
        <v>0.52852453292813528</v>
      </c>
      <c r="AA185">
        <f t="shared" si="61"/>
        <v>4.0166489800510004</v>
      </c>
      <c r="AB185">
        <f t="shared" si="62"/>
        <v>6.167032288281737</v>
      </c>
      <c r="AD185">
        <v>23.17</v>
      </c>
      <c r="AE185">
        <f t="shared" si="63"/>
        <v>0.56012459380751578</v>
      </c>
      <c r="AF185">
        <f t="shared" si="64"/>
        <v>3.3545230072873093</v>
      </c>
      <c r="AG185">
        <f t="shared" si="65"/>
        <v>9.8940255116848714</v>
      </c>
      <c r="AI185">
        <v>6.5</v>
      </c>
    </row>
    <row r="186" spans="1:35" x14ac:dyDescent="0.25">
      <c r="A186" t="s">
        <v>11</v>
      </c>
      <c r="B186">
        <f t="shared" si="47"/>
        <v>1</v>
      </c>
      <c r="C186">
        <f t="shared" si="44"/>
        <v>-0.10463203256286153</v>
      </c>
      <c r="D186">
        <f t="shared" si="45"/>
        <v>3.0896178343949039</v>
      </c>
      <c r="E186">
        <f t="shared" si="48"/>
        <v>8.0313562416324188E-3</v>
      </c>
      <c r="G186" t="s">
        <v>22</v>
      </c>
      <c r="H186">
        <f t="shared" si="46"/>
        <v>1</v>
      </c>
      <c r="I186">
        <f t="shared" si="49"/>
        <v>-0.22930574004772203</v>
      </c>
      <c r="J186">
        <f t="shared" si="50"/>
        <v>3.0196739130434782</v>
      </c>
      <c r="K186">
        <f t="shared" si="51"/>
        <v>3.87062854442342E-4</v>
      </c>
      <c r="M186" t="s">
        <v>9</v>
      </c>
      <c r="N186">
        <f t="shared" si="52"/>
        <v>1</v>
      </c>
      <c r="O186">
        <f t="shared" si="53"/>
        <v>-8.3908248765237475E-2</v>
      </c>
      <c r="P186">
        <f t="shared" si="54"/>
        <v>2.9994151303242216</v>
      </c>
      <c r="Q186">
        <f t="shared" si="55"/>
        <v>3.4207253764515539E-7</v>
      </c>
      <c r="S186" t="s">
        <v>10</v>
      </c>
      <c r="T186">
        <f t="shared" si="56"/>
        <v>1</v>
      </c>
      <c r="U186">
        <f t="shared" si="57"/>
        <v>7.3389334641163886E-2</v>
      </c>
      <c r="V186">
        <f t="shared" si="58"/>
        <v>3.1026704545454544</v>
      </c>
      <c r="W186">
        <f t="shared" si="59"/>
        <v>1.0541222236570223E-2</v>
      </c>
      <c r="Y186">
        <v>2</v>
      </c>
      <c r="Z186">
        <f t="shared" si="60"/>
        <v>0.50290482178785778</v>
      </c>
      <c r="AA186">
        <f t="shared" si="61"/>
        <v>2.5960973826308673</v>
      </c>
      <c r="AB186">
        <f t="shared" si="62"/>
        <v>0.163137324317636</v>
      </c>
      <c r="AD186">
        <v>40.549999999999997</v>
      </c>
      <c r="AE186">
        <f t="shared" si="63"/>
        <v>0.57564016684069841</v>
      </c>
      <c r="AF186">
        <f t="shared" si="64"/>
        <v>5.178088739926773</v>
      </c>
      <c r="AG186">
        <f t="shared" si="65"/>
        <v>4.7440705589957979</v>
      </c>
      <c r="AI186">
        <v>3</v>
      </c>
    </row>
    <row r="187" spans="1:35" x14ac:dyDescent="0.25">
      <c r="A187" t="s">
        <v>11</v>
      </c>
      <c r="B187">
        <f t="shared" si="47"/>
        <v>1</v>
      </c>
      <c r="C187">
        <f t="shared" si="44"/>
        <v>-0.10615268593603558</v>
      </c>
      <c r="D187">
        <f t="shared" si="45"/>
        <v>3.0896178343949039</v>
      </c>
      <c r="E187">
        <f t="shared" si="48"/>
        <v>3.649560018662017</v>
      </c>
      <c r="G187" t="s">
        <v>8</v>
      </c>
      <c r="H187">
        <f t="shared" si="46"/>
        <v>0</v>
      </c>
      <c r="I187">
        <f t="shared" si="49"/>
        <v>-0.2306014031472923</v>
      </c>
      <c r="J187">
        <f t="shared" si="50"/>
        <v>2.9918543046357615</v>
      </c>
      <c r="K187">
        <f t="shared" si="51"/>
        <v>4.0326491338099206</v>
      </c>
      <c r="M187" t="s">
        <v>9</v>
      </c>
      <c r="N187">
        <f t="shared" si="52"/>
        <v>1</v>
      </c>
      <c r="O187">
        <f t="shared" si="53"/>
        <v>-8.3419380467279008E-2</v>
      </c>
      <c r="P187">
        <f t="shared" si="54"/>
        <v>2.9994151303242216</v>
      </c>
      <c r="Q187">
        <f t="shared" si="55"/>
        <v>4.0023398207756511</v>
      </c>
      <c r="S187" t="s">
        <v>10</v>
      </c>
      <c r="T187">
        <f t="shared" si="56"/>
        <v>1</v>
      </c>
      <c r="U187">
        <f t="shared" si="57"/>
        <v>7.273243583731008E-2</v>
      </c>
      <c r="V187">
        <f t="shared" si="58"/>
        <v>3.1026704545454544</v>
      </c>
      <c r="W187">
        <f t="shared" si="59"/>
        <v>3.5998594040547527</v>
      </c>
      <c r="Y187">
        <v>5</v>
      </c>
      <c r="Z187">
        <f t="shared" si="60"/>
        <v>0.50574794416573365</v>
      </c>
      <c r="AA187">
        <f t="shared" si="61"/>
        <v>4.7269247787610666</v>
      </c>
      <c r="AB187">
        <f t="shared" si="62"/>
        <v>7.4570076454692394E-2</v>
      </c>
      <c r="AD187">
        <v>20.69</v>
      </c>
      <c r="AE187">
        <f t="shared" si="63"/>
        <v>0.59869657318254399</v>
      </c>
      <c r="AF187">
        <f t="shared" si="64"/>
        <v>3.0943133975666037</v>
      </c>
      <c r="AG187">
        <f t="shared" si="65"/>
        <v>3.6316414266941415</v>
      </c>
      <c r="AI187">
        <v>5</v>
      </c>
    </row>
    <row r="188" spans="1:35" x14ac:dyDescent="0.25">
      <c r="A188" t="s">
        <v>7</v>
      </c>
      <c r="B188">
        <f t="shared" si="47"/>
        <v>0</v>
      </c>
      <c r="C188">
        <f t="shared" si="44"/>
        <v>-0.12841778831860098</v>
      </c>
      <c r="D188">
        <f t="shared" si="45"/>
        <v>2.8431395348837198</v>
      </c>
      <c r="E188">
        <f t="shared" si="48"/>
        <v>0.43146567063277591</v>
      </c>
      <c r="G188" t="s">
        <v>22</v>
      </c>
      <c r="H188">
        <f t="shared" si="46"/>
        <v>1</v>
      </c>
      <c r="I188">
        <f t="shared" si="49"/>
        <v>-0.19254883681493684</v>
      </c>
      <c r="J188">
        <f t="shared" si="50"/>
        <v>3.0196739130434782</v>
      </c>
      <c r="K188">
        <f t="shared" si="51"/>
        <v>0.23071314981096414</v>
      </c>
      <c r="M188" t="s">
        <v>9</v>
      </c>
      <c r="N188">
        <f t="shared" si="52"/>
        <v>1</v>
      </c>
      <c r="O188">
        <f t="shared" si="53"/>
        <v>-7.2219776305358363E-2</v>
      </c>
      <c r="P188">
        <f t="shared" si="54"/>
        <v>2.9994151303242216</v>
      </c>
      <c r="Q188">
        <f t="shared" si="55"/>
        <v>0.25058521174831605</v>
      </c>
      <c r="S188" t="s">
        <v>10</v>
      </c>
      <c r="T188">
        <f t="shared" si="56"/>
        <v>1</v>
      </c>
      <c r="U188">
        <f t="shared" si="57"/>
        <v>5.4798683363297386E-2</v>
      </c>
      <c r="V188">
        <f t="shared" si="58"/>
        <v>3.1026704545454544</v>
      </c>
      <c r="W188">
        <f t="shared" si="59"/>
        <v>0.1578707676911158</v>
      </c>
      <c r="Y188">
        <v>3</v>
      </c>
      <c r="Z188">
        <f t="shared" si="60"/>
        <v>0.47704281275073218</v>
      </c>
      <c r="AA188">
        <f t="shared" si="61"/>
        <v>3.3063731813409341</v>
      </c>
      <c r="AB188">
        <f t="shared" si="62"/>
        <v>3.7491344904030811E-2</v>
      </c>
      <c r="AD188">
        <v>20.9</v>
      </c>
      <c r="AE188">
        <f t="shared" si="63"/>
        <v>0.60766809939967947</v>
      </c>
      <c r="AF188">
        <f t="shared" si="64"/>
        <v>3.1163472758090824</v>
      </c>
      <c r="AG188">
        <f t="shared" si="65"/>
        <v>0.14718941277911227</v>
      </c>
      <c r="AI188">
        <v>3.5</v>
      </c>
    </row>
    <row r="189" spans="1:35" x14ac:dyDescent="0.25">
      <c r="A189" t="s">
        <v>11</v>
      </c>
      <c r="B189">
        <f t="shared" si="47"/>
        <v>1</v>
      </c>
      <c r="C189">
        <f t="shared" si="44"/>
        <v>-0.11988414779537714</v>
      </c>
      <c r="D189">
        <f t="shared" si="45"/>
        <v>3.0896178343949039</v>
      </c>
      <c r="E189">
        <f t="shared" si="48"/>
        <v>1.1872670250314401</v>
      </c>
      <c r="G189" t="s">
        <v>22</v>
      </c>
      <c r="H189">
        <f t="shared" si="46"/>
        <v>1</v>
      </c>
      <c r="I189">
        <f t="shared" si="49"/>
        <v>-0.1975623652505771</v>
      </c>
      <c r="J189">
        <f t="shared" si="50"/>
        <v>3.0196739130434782</v>
      </c>
      <c r="K189">
        <f t="shared" si="51"/>
        <v>1.0397348889413986</v>
      </c>
      <c r="M189" t="s">
        <v>9</v>
      </c>
      <c r="N189">
        <f t="shared" si="52"/>
        <v>1</v>
      </c>
      <c r="O189">
        <f t="shared" si="53"/>
        <v>-6.8425559985110462E-2</v>
      </c>
      <c r="P189">
        <f t="shared" si="54"/>
        <v>2.9994151303242216</v>
      </c>
      <c r="Q189">
        <f t="shared" si="55"/>
        <v>0.99883060272098079</v>
      </c>
      <c r="S189" t="s">
        <v>10</v>
      </c>
      <c r="T189">
        <f t="shared" si="56"/>
        <v>1</v>
      </c>
      <c r="U189">
        <f t="shared" si="57"/>
        <v>4.8960674807825677E-2</v>
      </c>
      <c r="V189">
        <f t="shared" si="58"/>
        <v>3.1026704545454544</v>
      </c>
      <c r="W189">
        <f t="shared" si="59"/>
        <v>1.215882131327479</v>
      </c>
      <c r="Y189">
        <v>5</v>
      </c>
      <c r="Z189">
        <f t="shared" si="60"/>
        <v>0.47500653399217241</v>
      </c>
      <c r="AA189">
        <f t="shared" si="61"/>
        <v>4.7269247787610666</v>
      </c>
      <c r="AB189">
        <f t="shared" si="62"/>
        <v>7.4361187490210927</v>
      </c>
      <c r="AD189">
        <v>30.46</v>
      </c>
      <c r="AE189">
        <f t="shared" si="63"/>
        <v>0.60788410018108296</v>
      </c>
      <c r="AF189">
        <f t="shared" si="64"/>
        <v>4.1194133519905138</v>
      </c>
      <c r="AG189">
        <f t="shared" si="65"/>
        <v>4.4919129565956659</v>
      </c>
      <c r="AI189">
        <v>2</v>
      </c>
    </row>
    <row r="190" spans="1:35" x14ac:dyDescent="0.25">
      <c r="A190" t="s">
        <v>7</v>
      </c>
      <c r="B190">
        <f t="shared" si="47"/>
        <v>0</v>
      </c>
      <c r="C190">
        <f t="shared" si="44"/>
        <v>-0.11298048032835463</v>
      </c>
      <c r="D190">
        <f t="shared" si="45"/>
        <v>2.8431395348837198</v>
      </c>
      <c r="E190">
        <f t="shared" si="48"/>
        <v>0.43146567063277591</v>
      </c>
      <c r="G190" t="s">
        <v>22</v>
      </c>
      <c r="H190">
        <f t="shared" si="46"/>
        <v>1</v>
      </c>
      <c r="I190">
        <f t="shared" si="49"/>
        <v>-0.19314898054825524</v>
      </c>
      <c r="J190">
        <f t="shared" si="50"/>
        <v>3.0196739130434782</v>
      </c>
      <c r="K190">
        <f t="shared" si="51"/>
        <v>0.23071314981096414</v>
      </c>
      <c r="M190" t="s">
        <v>9</v>
      </c>
      <c r="N190">
        <f t="shared" si="52"/>
        <v>1</v>
      </c>
      <c r="O190">
        <f t="shared" si="53"/>
        <v>-7.4161345667412726E-2</v>
      </c>
      <c r="P190">
        <f t="shared" si="54"/>
        <v>2.9994151303242216</v>
      </c>
      <c r="Q190">
        <f t="shared" si="55"/>
        <v>0.25058521174831605</v>
      </c>
      <c r="S190" t="s">
        <v>10</v>
      </c>
      <c r="T190">
        <f t="shared" si="56"/>
        <v>1</v>
      </c>
      <c r="U190">
        <f t="shared" si="57"/>
        <v>5.7571780055812406E-2</v>
      </c>
      <c r="V190">
        <f t="shared" si="58"/>
        <v>3.1026704545454544</v>
      </c>
      <c r="W190">
        <f t="shared" si="59"/>
        <v>0.1578707676911158</v>
      </c>
      <c r="Y190">
        <v>3</v>
      </c>
      <c r="Z190">
        <f t="shared" si="60"/>
        <v>0.54411538731138764</v>
      </c>
      <c r="AA190">
        <f t="shared" si="61"/>
        <v>3.3063731813409341</v>
      </c>
      <c r="AB190">
        <f t="shared" si="62"/>
        <v>3.7491344904030811E-2</v>
      </c>
      <c r="AD190">
        <v>18.149999999999999</v>
      </c>
      <c r="AE190">
        <f t="shared" si="63"/>
        <v>0.63028460284710697</v>
      </c>
      <c r="AF190">
        <f t="shared" si="64"/>
        <v>2.8278083940623318</v>
      </c>
      <c r="AG190">
        <f t="shared" si="65"/>
        <v>0.45184155509306145</v>
      </c>
      <c r="AI190">
        <v>3.5</v>
      </c>
    </row>
    <row r="191" spans="1:35" x14ac:dyDescent="0.25">
      <c r="A191" t="s">
        <v>11</v>
      </c>
      <c r="B191">
        <f t="shared" si="47"/>
        <v>1</v>
      </c>
      <c r="C191">
        <f t="shared" si="44"/>
        <v>-0.10396343395875146</v>
      </c>
      <c r="D191">
        <f t="shared" si="45"/>
        <v>3.0896178343949039</v>
      </c>
      <c r="E191">
        <f t="shared" si="48"/>
        <v>0.82879568745182464</v>
      </c>
      <c r="G191" t="s">
        <v>22</v>
      </c>
      <c r="H191">
        <f t="shared" si="46"/>
        <v>1</v>
      </c>
      <c r="I191">
        <f t="shared" si="49"/>
        <v>-0.19837955761118031</v>
      </c>
      <c r="J191">
        <f t="shared" si="50"/>
        <v>3.0196739130434782</v>
      </c>
      <c r="K191">
        <f t="shared" si="51"/>
        <v>0.96103923676748593</v>
      </c>
      <c r="M191" t="s">
        <v>9</v>
      </c>
      <c r="N191">
        <f t="shared" si="52"/>
        <v>1</v>
      </c>
      <c r="O191">
        <f t="shared" si="53"/>
        <v>-7.021983352250824E-2</v>
      </c>
      <c r="P191">
        <f t="shared" si="54"/>
        <v>2.9994151303242216</v>
      </c>
      <c r="Q191">
        <f t="shared" si="55"/>
        <v>1.0011700814240945</v>
      </c>
      <c r="S191" t="s">
        <v>10</v>
      </c>
      <c r="T191">
        <f t="shared" si="56"/>
        <v>1</v>
      </c>
      <c r="U191">
        <f t="shared" si="57"/>
        <v>5.1483533334589646E-2</v>
      </c>
      <c r="V191">
        <f t="shared" si="58"/>
        <v>3.1026704545454544</v>
      </c>
      <c r="W191">
        <f t="shared" si="59"/>
        <v>0.80520031314566132</v>
      </c>
      <c r="Y191">
        <v>3</v>
      </c>
      <c r="Z191">
        <f t="shared" si="60"/>
        <v>0.54204031423931809</v>
      </c>
      <c r="AA191">
        <f t="shared" si="61"/>
        <v>3.3063731813409341</v>
      </c>
      <c r="AB191">
        <f t="shared" si="62"/>
        <v>0.48111816356309678</v>
      </c>
      <c r="AD191">
        <v>23.1</v>
      </c>
      <c r="AE191">
        <f t="shared" si="63"/>
        <v>0.6329414223804779</v>
      </c>
      <c r="AF191">
        <f t="shared" si="64"/>
        <v>3.3471783812064833</v>
      </c>
      <c r="AG191">
        <f t="shared" si="65"/>
        <v>0.42617606596418772</v>
      </c>
      <c r="AI191">
        <v>4</v>
      </c>
    </row>
    <row r="192" spans="1:35" x14ac:dyDescent="0.25">
      <c r="A192" t="s">
        <v>11</v>
      </c>
      <c r="B192">
        <f t="shared" si="47"/>
        <v>1</v>
      </c>
      <c r="C192">
        <f t="shared" si="44"/>
        <v>-0.11623216283481536</v>
      </c>
      <c r="D192">
        <f t="shared" si="45"/>
        <v>3.0896178343949039</v>
      </c>
      <c r="E192">
        <f t="shared" si="48"/>
        <v>2.5268848594263442</v>
      </c>
      <c r="G192" t="s">
        <v>22</v>
      </c>
      <c r="H192">
        <f t="shared" si="46"/>
        <v>1</v>
      </c>
      <c r="I192">
        <f t="shared" si="49"/>
        <v>-0.20814025532763042</v>
      </c>
      <c r="J192">
        <f t="shared" si="50"/>
        <v>3.0196739130434782</v>
      </c>
      <c r="K192">
        <f t="shared" si="51"/>
        <v>2.3094088019848771</v>
      </c>
      <c r="M192" t="s">
        <v>9</v>
      </c>
      <c r="N192">
        <f t="shared" si="52"/>
        <v>1</v>
      </c>
      <c r="O192">
        <f t="shared" si="53"/>
        <v>-6.2985890586346363E-2</v>
      </c>
      <c r="P192">
        <f t="shared" si="54"/>
        <v>2.9994151303242216</v>
      </c>
      <c r="Q192">
        <f t="shared" si="55"/>
        <v>2.2482457330452026</v>
      </c>
      <c r="S192" t="s">
        <v>10</v>
      </c>
      <c r="T192">
        <f t="shared" si="56"/>
        <v>1</v>
      </c>
      <c r="U192">
        <f t="shared" si="57"/>
        <v>4.0063065210677512E-2</v>
      </c>
      <c r="V192">
        <f t="shared" si="58"/>
        <v>3.1026704545454544</v>
      </c>
      <c r="W192">
        <f t="shared" si="59"/>
        <v>2.5685525858729337</v>
      </c>
      <c r="Y192">
        <v>2</v>
      </c>
      <c r="Z192">
        <f t="shared" si="60"/>
        <v>0.5382922355342159</v>
      </c>
      <c r="AA192">
        <f t="shared" si="61"/>
        <v>2.5960973826308673</v>
      </c>
      <c r="AB192">
        <f t="shared" si="62"/>
        <v>1.2014294722102379</v>
      </c>
      <c r="AD192">
        <v>15.69</v>
      </c>
      <c r="AE192">
        <f t="shared" si="63"/>
        <v>0.63183169164117636</v>
      </c>
      <c r="AF192">
        <f t="shared" si="64"/>
        <v>2.5696972489361478</v>
      </c>
      <c r="AG192">
        <f t="shared" si="65"/>
        <v>1.1442522043815631</v>
      </c>
      <c r="AI192">
        <v>1.5</v>
      </c>
    </row>
    <row r="193" spans="1:35" x14ac:dyDescent="0.25">
      <c r="A193" t="s">
        <v>7</v>
      </c>
      <c r="B193">
        <f t="shared" si="47"/>
        <v>0</v>
      </c>
      <c r="C193">
        <f t="shared" si="44"/>
        <v>-0.10475137321836568</v>
      </c>
      <c r="D193">
        <f t="shared" si="45"/>
        <v>2.8431395348837198</v>
      </c>
      <c r="E193">
        <f t="shared" si="48"/>
        <v>1.8140331124932436</v>
      </c>
      <c r="G193" t="s">
        <v>22</v>
      </c>
      <c r="H193">
        <f t="shared" si="46"/>
        <v>1</v>
      </c>
      <c r="I193">
        <f t="shared" si="49"/>
        <v>-0.20095314474390763</v>
      </c>
      <c r="J193">
        <f t="shared" si="50"/>
        <v>3.0196739130434782</v>
      </c>
      <c r="K193">
        <f t="shared" si="51"/>
        <v>1.369663149810965</v>
      </c>
      <c r="M193" t="s">
        <v>23</v>
      </c>
      <c r="N193">
        <f t="shared" si="52"/>
        <v>0</v>
      </c>
      <c r="O193">
        <f t="shared" si="53"/>
        <v>-7.2798435727915167E-2</v>
      </c>
      <c r="P193">
        <f t="shared" si="54"/>
        <v>2.9881319532739989</v>
      </c>
      <c r="Q193">
        <f t="shared" si="55"/>
        <v>1.444486801740974</v>
      </c>
      <c r="S193" t="s">
        <v>24</v>
      </c>
      <c r="T193">
        <f t="shared" si="56"/>
        <v>0</v>
      </c>
      <c r="U193">
        <f t="shared" si="57"/>
        <v>5.4752698947672547E-2</v>
      </c>
      <c r="V193">
        <f t="shared" si="58"/>
        <v>2.7389552238805979</v>
      </c>
      <c r="W193">
        <f t="shared" si="59"/>
        <v>2.1055309423034072</v>
      </c>
      <c r="Y193">
        <v>2</v>
      </c>
      <c r="Z193">
        <f t="shared" si="60"/>
        <v>0.53384794525318013</v>
      </c>
      <c r="AA193">
        <f t="shared" si="61"/>
        <v>2.5960973826308673</v>
      </c>
      <c r="AB193">
        <f t="shared" si="62"/>
        <v>2.5405255536561731</v>
      </c>
      <c r="AD193">
        <v>19.809999999999999</v>
      </c>
      <c r="AE193">
        <f t="shared" si="63"/>
        <v>0.63046906610154441</v>
      </c>
      <c r="AF193">
        <f t="shared" si="64"/>
        <v>3.0019809554076429</v>
      </c>
      <c r="AG193">
        <f t="shared" si="65"/>
        <v>1.4113892503141379</v>
      </c>
      <c r="AI193">
        <v>4.1900000000000004</v>
      </c>
    </row>
    <row r="194" spans="1:35" x14ac:dyDescent="0.25">
      <c r="A194" t="s">
        <v>11</v>
      </c>
      <c r="B194">
        <f t="shared" si="47"/>
        <v>1</v>
      </c>
      <c r="C194">
        <f t="shared" ref="C194:C257" si="66">CORREL(B194:B436,AI194:AI436)</f>
        <v>-8.3267365839782864E-2</v>
      </c>
      <c r="D194">
        <f t="shared" ref="D194:D244" si="67">$AM$28+($AM$29*B194)</f>
        <v>3.0896178343949039</v>
      </c>
      <c r="E194">
        <f t="shared" si="48"/>
        <v>0.2804950505091478</v>
      </c>
      <c r="G194" t="s">
        <v>22</v>
      </c>
      <c r="H194">
        <f t="shared" ref="H194:H244" si="68">IF(G194="Yes",1,0)</f>
        <v>1</v>
      </c>
      <c r="I194">
        <f t="shared" si="49"/>
        <v>-0.2131256698271666</v>
      </c>
      <c r="J194">
        <f t="shared" si="50"/>
        <v>3.0196739130434782</v>
      </c>
      <c r="K194">
        <f t="shared" si="51"/>
        <v>0.2113001063327031</v>
      </c>
      <c r="M194" t="s">
        <v>23</v>
      </c>
      <c r="N194">
        <f t="shared" si="52"/>
        <v>0</v>
      </c>
      <c r="O194">
        <f t="shared" si="53"/>
        <v>-4.7560110015358772E-2</v>
      </c>
      <c r="P194">
        <f t="shared" si="54"/>
        <v>2.9881319532739989</v>
      </c>
      <c r="Q194">
        <f t="shared" si="55"/>
        <v>0.18329696941420956</v>
      </c>
      <c r="S194" t="s">
        <v>24</v>
      </c>
      <c r="T194">
        <f t="shared" si="56"/>
        <v>0</v>
      </c>
      <c r="U194">
        <f t="shared" si="57"/>
        <v>7.8269898165464272E-2</v>
      </c>
      <c r="V194">
        <f t="shared" si="58"/>
        <v>2.7389552238805979</v>
      </c>
      <c r="W194">
        <f t="shared" si="59"/>
        <v>3.2024972154154889E-2</v>
      </c>
      <c r="Y194">
        <v>2</v>
      </c>
      <c r="Z194">
        <f t="shared" si="60"/>
        <v>0.55142520035660314</v>
      </c>
      <c r="AA194">
        <f t="shared" si="61"/>
        <v>2.5960973826308673</v>
      </c>
      <c r="AB194">
        <f t="shared" si="62"/>
        <v>1.3030210327992372E-3</v>
      </c>
      <c r="AD194">
        <v>28.44</v>
      </c>
      <c r="AE194">
        <f t="shared" si="63"/>
        <v>0.63535696464849867</v>
      </c>
      <c r="AF194">
        <f t="shared" si="64"/>
        <v>3.9074684279438099</v>
      </c>
      <c r="AG194">
        <f t="shared" si="65"/>
        <v>1.8156711643053622</v>
      </c>
      <c r="AI194">
        <v>2.56</v>
      </c>
    </row>
    <row r="195" spans="1:35" x14ac:dyDescent="0.25">
      <c r="A195" t="s">
        <v>11</v>
      </c>
      <c r="B195">
        <f t="shared" ref="B195:B244" si="69">IF(A195="Male",1,0)</f>
        <v>1</v>
      </c>
      <c r="C195">
        <f t="shared" si="66"/>
        <v>-8.1177330690941837E-2</v>
      </c>
      <c r="D195">
        <f t="shared" si="67"/>
        <v>3.0896178343949039</v>
      </c>
      <c r="E195">
        <f t="shared" ref="E195:E244" si="70">(AI195-D195)^2</f>
        <v>1.144082311655644</v>
      </c>
      <c r="G195" t="s">
        <v>22</v>
      </c>
      <c r="H195">
        <f t="shared" si="68"/>
        <v>1</v>
      </c>
      <c r="I195">
        <f t="shared" ref="I195:I244" si="71">CORREL(H195:H437,AI195:AI437)</f>
        <v>-0.21192069910442884</v>
      </c>
      <c r="J195">
        <f t="shared" ref="J195:J244" si="72">$AM$48+($AM$49*H195)</f>
        <v>3.0196739130434782</v>
      </c>
      <c r="K195">
        <f t="shared" ref="K195:K244" si="73">(AI195-J195)^2</f>
        <v>0.99934793241965958</v>
      </c>
      <c r="M195" t="s">
        <v>23</v>
      </c>
      <c r="N195">
        <f t="shared" ref="N195:N244" si="74">IF(M195="Sun",1, IF(M195="Sat",2, IF(M195="Fri",3, IF(M195="Thu",4,0))))</f>
        <v>0</v>
      </c>
      <c r="O195">
        <f t="shared" ref="O195:O244" si="75">CORREL(N195:N437,AI195:AI437)</f>
        <v>-5.420355999513745E-2</v>
      </c>
      <c r="P195">
        <f t="shared" ref="P195:P244" si="76">$AM$68+($AM$69*N195)</f>
        <v>2.9881319532739989</v>
      </c>
      <c r="Q195">
        <f t="shared" ref="Q195:Q244" si="77">(AI195-P195)^2</f>
        <v>0.93727947895012842</v>
      </c>
      <c r="S195" t="s">
        <v>24</v>
      </c>
      <c r="T195">
        <f t="shared" ref="T195:T244" si="78">IF(S195="Dinner",1,0)</f>
        <v>0</v>
      </c>
      <c r="U195">
        <f t="shared" ref="U195:U244" si="79">CORREL(T195:T437,AI195:AI437)</f>
        <v>7.5153630781706574E-2</v>
      </c>
      <c r="V195">
        <f t="shared" ref="V195:V244" si="80">$AM$88+($AM$89*T195)</f>
        <v>2.7389552238805979</v>
      </c>
      <c r="W195">
        <f t="shared" ref="W195:W244" si="81">(AI195-V195)^2</f>
        <v>0.51689661394520059</v>
      </c>
      <c r="Y195">
        <v>2</v>
      </c>
      <c r="Z195">
        <f t="shared" ref="Z195:Z244" si="82">CORREL(Y195:Y437,AI195:AI437)</f>
        <v>0.55158061406584902</v>
      </c>
      <c r="AA195">
        <f t="shared" ref="AA195:AA244" si="83">$AM$108+($AM$109*Y195)</f>
        <v>2.5960973826308673</v>
      </c>
      <c r="AB195">
        <f t="shared" ref="AB195:AB244" si="84">(AI195-AA195)^2</f>
        <v>0.33188819427413591</v>
      </c>
      <c r="AD195">
        <v>15.48</v>
      </c>
      <c r="AE195">
        <f t="shared" ref="AE195:AE244" si="85">CORREL(AD195:AD437,AI195:AI437)</f>
        <v>0.64466309661907206</v>
      </c>
      <c r="AF195">
        <f t="shared" ref="AF195:AF244" si="86">$AM$128+($AM$129*AD195)</f>
        <v>2.5476633706936687</v>
      </c>
      <c r="AG195">
        <f t="shared" ref="AG195:AG244" si="87">(AI195-AF195)^2</f>
        <v>0.27842863277180396</v>
      </c>
      <c r="AI195">
        <v>2.02</v>
      </c>
    </row>
    <row r="196" spans="1:35" x14ac:dyDescent="0.25">
      <c r="A196" t="s">
        <v>11</v>
      </c>
      <c r="B196">
        <f t="shared" si="69"/>
        <v>1</v>
      </c>
      <c r="C196">
        <f t="shared" si="66"/>
        <v>-7.3601596032498273E-2</v>
      </c>
      <c r="D196">
        <f t="shared" si="67"/>
        <v>3.0896178343949039</v>
      </c>
      <c r="E196">
        <f t="shared" si="70"/>
        <v>0.82879568745182464</v>
      </c>
      <c r="G196" t="s">
        <v>22</v>
      </c>
      <c r="H196">
        <f t="shared" si="68"/>
        <v>1</v>
      </c>
      <c r="I196">
        <f t="shared" si="71"/>
        <v>-0.2070413093745844</v>
      </c>
      <c r="J196">
        <f t="shared" si="72"/>
        <v>3.0196739130434782</v>
      </c>
      <c r="K196">
        <f t="shared" si="73"/>
        <v>0.96103923676748593</v>
      </c>
      <c r="M196" t="s">
        <v>23</v>
      </c>
      <c r="N196">
        <f t="shared" si="74"/>
        <v>0</v>
      </c>
      <c r="O196">
        <f t="shared" si="75"/>
        <v>-7.3784747426131128E-2</v>
      </c>
      <c r="P196">
        <f t="shared" si="76"/>
        <v>2.9881319532739989</v>
      </c>
      <c r="Q196">
        <f t="shared" si="77"/>
        <v>1.0238769439850928</v>
      </c>
      <c r="S196" t="s">
        <v>24</v>
      </c>
      <c r="T196">
        <f t="shared" si="78"/>
        <v>0</v>
      </c>
      <c r="U196">
        <f t="shared" si="79"/>
        <v>6.2390985222957704E-2</v>
      </c>
      <c r="V196">
        <f t="shared" si="80"/>
        <v>2.7389552238805979</v>
      </c>
      <c r="W196">
        <f t="shared" si="81"/>
        <v>1.590233927378033</v>
      </c>
      <c r="Y196">
        <v>2</v>
      </c>
      <c r="Z196">
        <f t="shared" si="82"/>
        <v>0.54850361539787806</v>
      </c>
      <c r="AA196">
        <f t="shared" si="83"/>
        <v>2.5960973826308673</v>
      </c>
      <c r="AB196">
        <f t="shared" si="84"/>
        <v>1.9709425590559013</v>
      </c>
      <c r="AD196">
        <v>16.579999999999998</v>
      </c>
      <c r="AE196">
        <f t="shared" si="85"/>
        <v>0.64306143387388448</v>
      </c>
      <c r="AF196">
        <f t="shared" si="86"/>
        <v>2.6630789233923684</v>
      </c>
      <c r="AG196">
        <f t="shared" si="87"/>
        <v>1.7873579650777087</v>
      </c>
      <c r="AI196">
        <v>4</v>
      </c>
    </row>
    <row r="197" spans="1:35" x14ac:dyDescent="0.25">
      <c r="A197" t="s">
        <v>11</v>
      </c>
      <c r="B197">
        <f t="shared" si="69"/>
        <v>1</v>
      </c>
      <c r="C197">
        <f t="shared" si="66"/>
        <v>-8.6942446252342154E-2</v>
      </c>
      <c r="D197">
        <f t="shared" si="67"/>
        <v>3.0896178343949039</v>
      </c>
      <c r="E197">
        <f t="shared" si="70"/>
        <v>2.7212389995537327</v>
      </c>
      <c r="G197" t="s">
        <v>8</v>
      </c>
      <c r="H197">
        <f t="shared" si="68"/>
        <v>0</v>
      </c>
      <c r="I197">
        <f t="shared" si="71"/>
        <v>-0.21831199289507525</v>
      </c>
      <c r="J197">
        <f t="shared" si="72"/>
        <v>2.9918543046357615</v>
      </c>
      <c r="K197">
        <f t="shared" si="73"/>
        <v>2.4082517828165431</v>
      </c>
      <c r="M197" t="s">
        <v>23</v>
      </c>
      <c r="N197">
        <f t="shared" si="74"/>
        <v>0</v>
      </c>
      <c r="O197">
        <f t="shared" si="75"/>
        <v>-4.8892068178079763E-2</v>
      </c>
      <c r="P197">
        <f t="shared" si="76"/>
        <v>2.9881319532739989</v>
      </c>
      <c r="Q197">
        <f t="shared" si="77"/>
        <v>2.3967125447479676</v>
      </c>
      <c r="S197" t="s">
        <v>24</v>
      </c>
      <c r="T197">
        <f t="shared" si="78"/>
        <v>0</v>
      </c>
      <c r="U197">
        <f t="shared" si="79"/>
        <v>8.560366138069872E-2</v>
      </c>
      <c r="V197">
        <f t="shared" si="80"/>
        <v>2.7389552238805979</v>
      </c>
      <c r="W197">
        <f t="shared" si="81"/>
        <v>1.6872846736466942</v>
      </c>
      <c r="Y197">
        <v>2</v>
      </c>
      <c r="Z197">
        <f t="shared" si="82"/>
        <v>0.56478138734798211</v>
      </c>
      <c r="AA197">
        <f t="shared" si="83"/>
        <v>2.5960973826308673</v>
      </c>
      <c r="AB197">
        <f t="shared" si="84"/>
        <v>1.3365611581259422</v>
      </c>
      <c r="AD197">
        <v>7.56</v>
      </c>
      <c r="AE197">
        <f t="shared" si="85"/>
        <v>0.65292159893835167</v>
      </c>
      <c r="AF197">
        <f t="shared" si="86"/>
        <v>1.7166713912630269</v>
      </c>
      <c r="AG197">
        <f t="shared" si="87"/>
        <v>7.6547058743418966E-2</v>
      </c>
      <c r="AI197">
        <v>1.44</v>
      </c>
    </row>
    <row r="198" spans="1:35" x14ac:dyDescent="0.25">
      <c r="A198" t="s">
        <v>11</v>
      </c>
      <c r="B198">
        <f t="shared" si="69"/>
        <v>1</v>
      </c>
      <c r="C198">
        <f t="shared" si="66"/>
        <v>-7.3059422522056217E-2</v>
      </c>
      <c r="D198">
        <f t="shared" si="67"/>
        <v>3.0896178343949039</v>
      </c>
      <c r="E198">
        <f t="shared" si="70"/>
        <v>1.1872670250314401</v>
      </c>
      <c r="G198" t="s">
        <v>22</v>
      </c>
      <c r="H198">
        <f t="shared" si="68"/>
        <v>1</v>
      </c>
      <c r="I198">
        <f t="shared" si="71"/>
        <v>-0.26260293098847004</v>
      </c>
      <c r="J198">
        <f t="shared" si="72"/>
        <v>3.0196739130434782</v>
      </c>
      <c r="K198">
        <f t="shared" si="73"/>
        <v>1.0397348889413986</v>
      </c>
      <c r="M198" t="s">
        <v>23</v>
      </c>
      <c r="N198">
        <f t="shared" si="74"/>
        <v>0</v>
      </c>
      <c r="O198">
        <f t="shared" si="75"/>
        <v>-8.5608837733884904E-2</v>
      </c>
      <c r="P198">
        <f t="shared" si="76"/>
        <v>2.9881319532739989</v>
      </c>
      <c r="Q198">
        <f t="shared" si="77"/>
        <v>0.97640475708108843</v>
      </c>
      <c r="S198" t="s">
        <v>24</v>
      </c>
      <c r="T198">
        <f t="shared" si="78"/>
        <v>0</v>
      </c>
      <c r="U198">
        <f t="shared" si="79"/>
        <v>6.1195654314043536E-2</v>
      </c>
      <c r="V198">
        <f t="shared" si="80"/>
        <v>2.7389552238805979</v>
      </c>
      <c r="W198">
        <f t="shared" si="81"/>
        <v>0.54605482290042451</v>
      </c>
      <c r="Y198">
        <v>2</v>
      </c>
      <c r="Z198">
        <f t="shared" si="82"/>
        <v>0.5596337440452962</v>
      </c>
      <c r="AA198">
        <f t="shared" si="83"/>
        <v>2.5960973826308673</v>
      </c>
      <c r="AB198">
        <f t="shared" si="84"/>
        <v>0.35533208957937062</v>
      </c>
      <c r="AD198">
        <v>10.34</v>
      </c>
      <c r="AE198">
        <f t="shared" si="85"/>
        <v>0.64510249272945841</v>
      </c>
      <c r="AF198">
        <f t="shared" si="86"/>
        <v>2.0083579699015601</v>
      </c>
      <c r="AG198">
        <f t="shared" si="87"/>
        <v>6.9855660875384963E-5</v>
      </c>
      <c r="AI198">
        <v>2</v>
      </c>
    </row>
    <row r="199" spans="1:35" x14ac:dyDescent="0.25">
      <c r="A199" t="s">
        <v>7</v>
      </c>
      <c r="B199">
        <f t="shared" si="69"/>
        <v>0</v>
      </c>
      <c r="C199">
        <f t="shared" si="66"/>
        <v>-6.4166091738018918E-2</v>
      </c>
      <c r="D199">
        <f t="shared" si="67"/>
        <v>2.8431395348837198</v>
      </c>
      <c r="E199">
        <f t="shared" si="70"/>
        <v>4.6520470659816162</v>
      </c>
      <c r="G199" t="s">
        <v>22</v>
      </c>
      <c r="H199">
        <f t="shared" si="68"/>
        <v>1</v>
      </c>
      <c r="I199">
        <f t="shared" si="71"/>
        <v>-0.25763227566206015</v>
      </c>
      <c r="J199">
        <f t="shared" si="72"/>
        <v>3.0196739130434782</v>
      </c>
      <c r="K199">
        <f t="shared" si="73"/>
        <v>3.9216914106805296</v>
      </c>
      <c r="M199" t="s">
        <v>23</v>
      </c>
      <c r="N199">
        <f t="shared" si="74"/>
        <v>0</v>
      </c>
      <c r="O199">
        <f t="shared" si="75"/>
        <v>-0.11167068232921594</v>
      </c>
      <c r="P199">
        <f t="shared" si="76"/>
        <v>2.9881319532739989</v>
      </c>
      <c r="Q199">
        <f t="shared" si="77"/>
        <v>4.0476130374370944</v>
      </c>
      <c r="S199" t="s">
        <v>24</v>
      </c>
      <c r="T199">
        <f t="shared" si="78"/>
        <v>0</v>
      </c>
      <c r="U199">
        <f t="shared" si="79"/>
        <v>4.5452875750120289E-2</v>
      </c>
      <c r="V199">
        <f t="shared" si="80"/>
        <v>2.7389552238805979</v>
      </c>
      <c r="W199">
        <f t="shared" si="81"/>
        <v>5.1123234796168378</v>
      </c>
      <c r="Y199">
        <v>4</v>
      </c>
      <c r="Z199">
        <f t="shared" si="82"/>
        <v>0.5561451713810428</v>
      </c>
      <c r="AA199">
        <f t="shared" si="83"/>
        <v>4.0166489800510004</v>
      </c>
      <c r="AB199">
        <f t="shared" si="84"/>
        <v>0.96697922843473794</v>
      </c>
      <c r="AD199">
        <v>43.11</v>
      </c>
      <c r="AE199">
        <f t="shared" si="85"/>
        <v>0.6421866985757857</v>
      </c>
      <c r="AF199">
        <f t="shared" si="86"/>
        <v>5.4466922080255671</v>
      </c>
      <c r="AG199">
        <f t="shared" si="87"/>
        <v>0.19953392871075651</v>
      </c>
      <c r="AI199">
        <v>5</v>
      </c>
    </row>
    <row r="200" spans="1:35" x14ac:dyDescent="0.25">
      <c r="A200" t="s">
        <v>7</v>
      </c>
      <c r="B200">
        <f t="shared" si="69"/>
        <v>0</v>
      </c>
      <c r="C200">
        <f t="shared" si="66"/>
        <v>-2.6275343457554751E-2</v>
      </c>
      <c r="D200">
        <f t="shared" si="67"/>
        <v>2.8431395348837198</v>
      </c>
      <c r="E200">
        <f t="shared" si="70"/>
        <v>0.71088427528393539</v>
      </c>
      <c r="G200" t="s">
        <v>22</v>
      </c>
      <c r="H200">
        <f t="shared" si="68"/>
        <v>1</v>
      </c>
      <c r="I200">
        <f t="shared" si="71"/>
        <v>-0.28234848532199697</v>
      </c>
      <c r="J200">
        <f t="shared" si="72"/>
        <v>3.0196739130434782</v>
      </c>
      <c r="K200">
        <f t="shared" si="73"/>
        <v>1.0397348889413986</v>
      </c>
      <c r="M200" t="s">
        <v>23</v>
      </c>
      <c r="N200">
        <f t="shared" si="74"/>
        <v>0</v>
      </c>
      <c r="O200">
        <f t="shared" si="75"/>
        <v>-5.6477424766966725E-2</v>
      </c>
      <c r="P200">
        <f t="shared" si="76"/>
        <v>2.9881319532739989</v>
      </c>
      <c r="Q200">
        <f t="shared" si="77"/>
        <v>0.97640475708108843</v>
      </c>
      <c r="S200" t="s">
        <v>24</v>
      </c>
      <c r="T200">
        <f t="shared" si="78"/>
        <v>0</v>
      </c>
      <c r="U200">
        <f t="shared" si="79"/>
        <v>9.4557777465193296E-2</v>
      </c>
      <c r="V200">
        <f t="shared" si="80"/>
        <v>2.7389552238805979</v>
      </c>
      <c r="W200">
        <f t="shared" si="81"/>
        <v>0.54605482290042451</v>
      </c>
      <c r="Y200">
        <v>2</v>
      </c>
      <c r="Z200">
        <f t="shared" si="82"/>
        <v>0.53286220408990026</v>
      </c>
      <c r="AA200">
        <f t="shared" si="83"/>
        <v>2.5960973826308673</v>
      </c>
      <c r="AB200">
        <f t="shared" si="84"/>
        <v>0.35533208957937062</v>
      </c>
      <c r="AD200">
        <v>13</v>
      </c>
      <c r="AE200">
        <f t="shared" si="85"/>
        <v>0.62151896966735531</v>
      </c>
      <c r="AF200">
        <f t="shared" si="86"/>
        <v>2.2874537609729626</v>
      </c>
      <c r="AG200">
        <f t="shared" si="87"/>
        <v>8.2629664697501118E-2</v>
      </c>
      <c r="AI200">
        <v>2</v>
      </c>
    </row>
    <row r="201" spans="1:35" x14ac:dyDescent="0.25">
      <c r="A201" t="s">
        <v>11</v>
      </c>
      <c r="B201">
        <f t="shared" si="69"/>
        <v>1</v>
      </c>
      <c r="C201">
        <f t="shared" si="66"/>
        <v>-4.2979735346215228E-2</v>
      </c>
      <c r="D201">
        <f t="shared" si="67"/>
        <v>3.0896178343949039</v>
      </c>
      <c r="E201">
        <f t="shared" si="70"/>
        <v>1.1872670250314401</v>
      </c>
      <c r="G201" t="s">
        <v>22</v>
      </c>
      <c r="H201">
        <f t="shared" si="68"/>
        <v>1</v>
      </c>
      <c r="I201">
        <f t="shared" si="71"/>
        <v>-0.27730564536266272</v>
      </c>
      <c r="J201">
        <f t="shared" si="72"/>
        <v>3.0196739130434782</v>
      </c>
      <c r="K201">
        <f t="shared" si="73"/>
        <v>1.0397348889413986</v>
      </c>
      <c r="M201" t="s">
        <v>23</v>
      </c>
      <c r="N201">
        <f t="shared" si="74"/>
        <v>0</v>
      </c>
      <c r="O201">
        <f t="shared" si="75"/>
        <v>-8.4916145370926052E-2</v>
      </c>
      <c r="P201">
        <f t="shared" si="76"/>
        <v>2.9881319532739989</v>
      </c>
      <c r="Q201">
        <f t="shared" si="77"/>
        <v>0.97640475708108843</v>
      </c>
      <c r="S201" t="s">
        <v>24</v>
      </c>
      <c r="T201">
        <f t="shared" si="78"/>
        <v>0</v>
      </c>
      <c r="U201">
        <f t="shared" si="79"/>
        <v>7.8549478510267001E-2</v>
      </c>
      <c r="V201">
        <f t="shared" si="80"/>
        <v>2.7389552238805979</v>
      </c>
      <c r="W201">
        <f t="shared" si="81"/>
        <v>0.54605482290042451</v>
      </c>
      <c r="Y201">
        <v>2</v>
      </c>
      <c r="Z201">
        <f t="shared" si="82"/>
        <v>0.52918971480388999</v>
      </c>
      <c r="AA201">
        <f t="shared" si="83"/>
        <v>2.5960973826308673</v>
      </c>
      <c r="AB201">
        <f t="shared" si="84"/>
        <v>0.35533208957937062</v>
      </c>
      <c r="AD201">
        <v>13.51</v>
      </c>
      <c r="AE201">
        <f t="shared" si="85"/>
        <v>0.61832923046834909</v>
      </c>
      <c r="AF201">
        <f t="shared" si="86"/>
        <v>2.3409646081332691</v>
      </c>
      <c r="AG201">
        <f t="shared" si="87"/>
        <v>0.11625686399947377</v>
      </c>
      <c r="AI201">
        <v>2</v>
      </c>
    </row>
    <row r="202" spans="1:35" x14ac:dyDescent="0.25">
      <c r="A202" t="s">
        <v>11</v>
      </c>
      <c r="B202">
        <f t="shared" si="69"/>
        <v>1</v>
      </c>
      <c r="C202">
        <f t="shared" si="66"/>
        <v>-3.3687994876033238E-2</v>
      </c>
      <c r="D202">
        <f t="shared" si="67"/>
        <v>3.0896178343949039</v>
      </c>
      <c r="E202">
        <f t="shared" si="70"/>
        <v>0.82879568745182464</v>
      </c>
      <c r="G202" t="s">
        <v>22</v>
      </c>
      <c r="H202">
        <f t="shared" si="68"/>
        <v>1</v>
      </c>
      <c r="I202">
        <f t="shared" si="71"/>
        <v>-0.27195169488175053</v>
      </c>
      <c r="J202">
        <f t="shared" si="72"/>
        <v>3.0196739130434782</v>
      </c>
      <c r="K202">
        <f t="shared" si="73"/>
        <v>0.96103923676748593</v>
      </c>
      <c r="M202" t="s">
        <v>23</v>
      </c>
      <c r="N202">
        <f t="shared" si="74"/>
        <v>0</v>
      </c>
      <c r="O202">
        <f t="shared" si="75"/>
        <v>-0.11825487261917469</v>
      </c>
      <c r="P202">
        <f t="shared" si="76"/>
        <v>2.9881319532739989</v>
      </c>
      <c r="Q202">
        <f t="shared" si="77"/>
        <v>1.0238769439850928</v>
      </c>
      <c r="S202" t="s">
        <v>24</v>
      </c>
      <c r="T202">
        <f t="shared" si="78"/>
        <v>0</v>
      </c>
      <c r="U202">
        <f t="shared" si="79"/>
        <v>6.078647901241159E-2</v>
      </c>
      <c r="V202">
        <f t="shared" si="80"/>
        <v>2.7389552238805979</v>
      </c>
      <c r="W202">
        <f t="shared" si="81"/>
        <v>1.590233927378033</v>
      </c>
      <c r="Y202">
        <v>3</v>
      </c>
      <c r="Z202">
        <f t="shared" si="82"/>
        <v>0.52528301117777787</v>
      </c>
      <c r="AA202">
        <f t="shared" si="83"/>
        <v>3.3063731813409341</v>
      </c>
      <c r="AB202">
        <f t="shared" si="84"/>
        <v>0.48111816356309678</v>
      </c>
      <c r="AD202">
        <v>18.71</v>
      </c>
      <c r="AE202">
        <f t="shared" si="85"/>
        <v>0.61506411978589415</v>
      </c>
      <c r="AF202">
        <f t="shared" si="86"/>
        <v>2.8865654027089431</v>
      </c>
      <c r="AG202">
        <f t="shared" si="87"/>
        <v>1.2397366024446981</v>
      </c>
      <c r="AI202">
        <v>4</v>
      </c>
    </row>
    <row r="203" spans="1:35" x14ac:dyDescent="0.25">
      <c r="A203" t="s">
        <v>7</v>
      </c>
      <c r="B203">
        <f t="shared" si="69"/>
        <v>0</v>
      </c>
      <c r="C203">
        <f t="shared" si="66"/>
        <v>-4.8111418354255787E-2</v>
      </c>
      <c r="D203">
        <f t="shared" si="67"/>
        <v>2.8431395348837198</v>
      </c>
      <c r="E203">
        <f t="shared" si="70"/>
        <v>0.69412148458626144</v>
      </c>
      <c r="G203" t="s">
        <v>22</v>
      </c>
      <c r="H203">
        <f t="shared" si="68"/>
        <v>1</v>
      </c>
      <c r="I203">
        <f t="shared" si="71"/>
        <v>-0.28551802643511748</v>
      </c>
      <c r="J203">
        <f t="shared" si="72"/>
        <v>3.0196739130434782</v>
      </c>
      <c r="K203">
        <f t="shared" si="73"/>
        <v>1.0194414106805296</v>
      </c>
      <c r="M203" t="s">
        <v>23</v>
      </c>
      <c r="N203">
        <f t="shared" si="74"/>
        <v>0</v>
      </c>
      <c r="O203">
        <f t="shared" si="75"/>
        <v>-8.3918982305476175E-2</v>
      </c>
      <c r="P203">
        <f t="shared" si="76"/>
        <v>2.9881319532739989</v>
      </c>
      <c r="Q203">
        <f t="shared" si="77"/>
        <v>0.95674211801560882</v>
      </c>
      <c r="S203" t="s">
        <v>24</v>
      </c>
      <c r="T203">
        <f t="shared" si="78"/>
        <v>0</v>
      </c>
      <c r="U203">
        <f t="shared" si="79"/>
        <v>9.3031891152994081E-2</v>
      </c>
      <c r="V203">
        <f t="shared" si="80"/>
        <v>2.7389552238805979</v>
      </c>
      <c r="W203">
        <f t="shared" si="81"/>
        <v>0.53137571842281284</v>
      </c>
      <c r="Y203">
        <v>2</v>
      </c>
      <c r="Z203">
        <f t="shared" si="82"/>
        <v>0.52161674436318428</v>
      </c>
      <c r="AA203">
        <f t="shared" si="83"/>
        <v>2.5960973826308673</v>
      </c>
      <c r="AB203">
        <f t="shared" si="84"/>
        <v>0.34351014192675355</v>
      </c>
      <c r="AD203">
        <v>12.74</v>
      </c>
      <c r="AE203">
        <f t="shared" si="85"/>
        <v>0.6216604397437473</v>
      </c>
      <c r="AF203">
        <f t="shared" si="86"/>
        <v>2.260173721244179</v>
      </c>
      <c r="AG203">
        <f t="shared" si="87"/>
        <v>6.2586890801160297E-2</v>
      </c>
      <c r="AI203">
        <v>2.0099999999999998</v>
      </c>
    </row>
    <row r="204" spans="1:35" x14ac:dyDescent="0.25">
      <c r="A204" t="s">
        <v>7</v>
      </c>
      <c r="B204">
        <f t="shared" si="69"/>
        <v>0</v>
      </c>
      <c r="C204">
        <f t="shared" si="66"/>
        <v>-6.6109874209512906E-2</v>
      </c>
      <c r="D204">
        <f t="shared" si="67"/>
        <v>2.8431395348837198</v>
      </c>
      <c r="E204">
        <f t="shared" si="70"/>
        <v>0.11774474040021558</v>
      </c>
      <c r="G204" t="s">
        <v>22</v>
      </c>
      <c r="H204">
        <f t="shared" si="68"/>
        <v>1</v>
      </c>
      <c r="I204">
        <f t="shared" si="71"/>
        <v>-0.27999744017175093</v>
      </c>
      <c r="J204">
        <f t="shared" si="72"/>
        <v>3.0196739130434782</v>
      </c>
      <c r="K204">
        <f t="shared" si="73"/>
        <v>0.27006097589792055</v>
      </c>
      <c r="M204" t="s">
        <v>23</v>
      </c>
      <c r="N204">
        <f t="shared" si="74"/>
        <v>0</v>
      </c>
      <c r="O204">
        <f t="shared" si="75"/>
        <v>-0.12469265600817621</v>
      </c>
      <c r="P204">
        <f t="shared" si="76"/>
        <v>2.9881319532739989</v>
      </c>
      <c r="Q204">
        <f t="shared" si="77"/>
        <v>0.23827280380708948</v>
      </c>
      <c r="S204" t="s">
        <v>24</v>
      </c>
      <c r="T204">
        <f t="shared" si="78"/>
        <v>0</v>
      </c>
      <c r="U204">
        <f t="shared" si="79"/>
        <v>7.4204716201729373E-2</v>
      </c>
      <c r="V204">
        <f t="shared" si="80"/>
        <v>2.7389552238805979</v>
      </c>
      <c r="W204">
        <f t="shared" si="81"/>
        <v>5.7099599019826648E-2</v>
      </c>
      <c r="Y204">
        <v>2</v>
      </c>
      <c r="Z204">
        <f t="shared" si="82"/>
        <v>0.51765476920700015</v>
      </c>
      <c r="AA204">
        <f t="shared" si="83"/>
        <v>2.5960973826308673</v>
      </c>
      <c r="AB204">
        <f t="shared" si="84"/>
        <v>9.2347069485033181E-3</v>
      </c>
      <c r="AD204">
        <v>16.399999999999999</v>
      </c>
      <c r="AE204">
        <f t="shared" si="85"/>
        <v>0.61828508524492798</v>
      </c>
      <c r="AF204">
        <f t="shared" si="86"/>
        <v>2.6441927420416724</v>
      </c>
      <c r="AG204">
        <f t="shared" si="87"/>
        <v>2.0791546857496287E-2</v>
      </c>
      <c r="AI204">
        <v>2.5</v>
      </c>
    </row>
    <row r="205" spans="1:35" x14ac:dyDescent="0.25">
      <c r="A205" t="s">
        <v>11</v>
      </c>
      <c r="B205">
        <f t="shared" si="69"/>
        <v>1</v>
      </c>
      <c r="C205">
        <f t="shared" si="66"/>
        <v>-7.5092117523092694E-2</v>
      </c>
      <c r="D205">
        <f t="shared" si="67"/>
        <v>3.0896178343949039</v>
      </c>
      <c r="E205">
        <f t="shared" si="70"/>
        <v>0.82879568745182464</v>
      </c>
      <c r="G205" t="s">
        <v>22</v>
      </c>
      <c r="H205">
        <f t="shared" si="68"/>
        <v>1</v>
      </c>
      <c r="I205">
        <f t="shared" si="71"/>
        <v>-0.2780909511373742</v>
      </c>
      <c r="J205">
        <f t="shared" si="72"/>
        <v>3.0196739130434782</v>
      </c>
      <c r="K205">
        <f t="shared" si="73"/>
        <v>0.96103923676748593</v>
      </c>
      <c r="M205" t="s">
        <v>23</v>
      </c>
      <c r="N205">
        <f t="shared" si="74"/>
        <v>0</v>
      </c>
      <c r="O205">
        <f t="shared" si="75"/>
        <v>-0.15338827081197126</v>
      </c>
      <c r="P205">
        <f t="shared" si="76"/>
        <v>2.9881319532739989</v>
      </c>
      <c r="Q205">
        <f t="shared" si="77"/>
        <v>1.0238769439850928</v>
      </c>
      <c r="S205" t="s">
        <v>24</v>
      </c>
      <c r="T205">
        <f t="shared" si="78"/>
        <v>0</v>
      </c>
      <c r="U205">
        <f t="shared" si="79"/>
        <v>6.714665807081277E-2</v>
      </c>
      <c r="V205">
        <f t="shared" si="80"/>
        <v>2.7389552238805979</v>
      </c>
      <c r="W205">
        <f t="shared" si="81"/>
        <v>1.590233927378033</v>
      </c>
      <c r="Y205">
        <v>4</v>
      </c>
      <c r="Z205">
        <f t="shared" si="82"/>
        <v>0.51714787375736526</v>
      </c>
      <c r="AA205">
        <f t="shared" si="83"/>
        <v>4.0166489800510004</v>
      </c>
      <c r="AB205">
        <f t="shared" si="84"/>
        <v>2.7718853673860765E-4</v>
      </c>
      <c r="AD205">
        <v>20.53</v>
      </c>
      <c r="AE205">
        <f t="shared" si="85"/>
        <v>0.61768677035904906</v>
      </c>
      <c r="AF205">
        <f t="shared" si="86"/>
        <v>3.077525680810429</v>
      </c>
      <c r="AG205">
        <f t="shared" si="87"/>
        <v>0.85095886956426259</v>
      </c>
      <c r="AI205">
        <v>4</v>
      </c>
    </row>
    <row r="206" spans="1:35" x14ac:dyDescent="0.25">
      <c r="A206" t="s">
        <v>7</v>
      </c>
      <c r="B206">
        <f t="shared" si="69"/>
        <v>0</v>
      </c>
      <c r="C206">
        <f t="shared" si="66"/>
        <v>-9.0091569119643652E-2</v>
      </c>
      <c r="D206">
        <f t="shared" si="67"/>
        <v>2.8431395348837198</v>
      </c>
      <c r="E206">
        <f t="shared" si="70"/>
        <v>0.14966101946998461</v>
      </c>
      <c r="G206" t="s">
        <v>22</v>
      </c>
      <c r="H206">
        <f t="shared" si="68"/>
        <v>1</v>
      </c>
      <c r="I206">
        <f t="shared" si="71"/>
        <v>-0.29307490223026972</v>
      </c>
      <c r="J206">
        <f t="shared" si="72"/>
        <v>3.0196739130434782</v>
      </c>
      <c r="K206">
        <f t="shared" si="73"/>
        <v>4.4237062854442358E-2</v>
      </c>
      <c r="M206" t="s">
        <v>23</v>
      </c>
      <c r="N206">
        <f t="shared" si="74"/>
        <v>0</v>
      </c>
      <c r="O206">
        <f t="shared" si="75"/>
        <v>-0.11214328311795452</v>
      </c>
      <c r="P206">
        <f t="shared" si="76"/>
        <v>2.9881319532739989</v>
      </c>
      <c r="Q206">
        <f t="shared" si="77"/>
        <v>5.8500152027051021E-2</v>
      </c>
      <c r="S206" t="s">
        <v>24</v>
      </c>
      <c r="T206">
        <f t="shared" si="78"/>
        <v>0</v>
      </c>
      <c r="U206">
        <f t="shared" si="79"/>
        <v>0.10751154612987396</v>
      </c>
      <c r="V206">
        <f t="shared" si="80"/>
        <v>2.7389552238805979</v>
      </c>
      <c r="W206">
        <f t="shared" si="81"/>
        <v>0.24112497215415374</v>
      </c>
      <c r="Y206">
        <v>3</v>
      </c>
      <c r="Z206">
        <f t="shared" si="82"/>
        <v>0.50739445075336187</v>
      </c>
      <c r="AA206">
        <f t="shared" si="83"/>
        <v>3.3063731813409341</v>
      </c>
      <c r="AB206">
        <f t="shared" si="84"/>
        <v>5.8328628281352005E-3</v>
      </c>
      <c r="AD206">
        <v>16.47</v>
      </c>
      <c r="AE206">
        <f t="shared" si="85"/>
        <v>0.62118477369646075</v>
      </c>
      <c r="AF206">
        <f t="shared" si="86"/>
        <v>2.651537368122499</v>
      </c>
      <c r="AG206">
        <f t="shared" si="87"/>
        <v>0.33461901647864528</v>
      </c>
      <c r="AI206">
        <v>3.23</v>
      </c>
    </row>
    <row r="207" spans="1:35" x14ac:dyDescent="0.25">
      <c r="A207" t="s">
        <v>11</v>
      </c>
      <c r="B207">
        <f t="shared" si="69"/>
        <v>1</v>
      </c>
      <c r="C207">
        <f t="shared" si="66"/>
        <v>-8.3066713238819589E-2</v>
      </c>
      <c r="D207">
        <f t="shared" si="67"/>
        <v>3.0896178343949039</v>
      </c>
      <c r="E207">
        <f t="shared" si="70"/>
        <v>0.10264473203781131</v>
      </c>
      <c r="G207" t="s">
        <v>22</v>
      </c>
      <c r="H207">
        <f t="shared" si="68"/>
        <v>1</v>
      </c>
      <c r="I207">
        <f t="shared" si="71"/>
        <v>-0.29914062250893214</v>
      </c>
      <c r="J207">
        <f t="shared" si="72"/>
        <v>3.0196739130434782</v>
      </c>
      <c r="K207">
        <f t="shared" si="73"/>
        <v>0.15235445415879031</v>
      </c>
      <c r="M207" t="s">
        <v>21</v>
      </c>
      <c r="N207">
        <f t="shared" si="74"/>
        <v>2</v>
      </c>
      <c r="O207">
        <f t="shared" si="75"/>
        <v>-0.10672862703994339</v>
      </c>
      <c r="P207">
        <f t="shared" si="76"/>
        <v>3.0106983073744438</v>
      </c>
      <c r="Q207">
        <f t="shared" si="77"/>
        <v>0.15944184173363429</v>
      </c>
      <c r="S207" t="s">
        <v>10</v>
      </c>
      <c r="T207">
        <f t="shared" si="78"/>
        <v>1</v>
      </c>
      <c r="U207">
        <f t="shared" si="79"/>
        <v>0.12766429519595279</v>
      </c>
      <c r="V207">
        <f t="shared" si="80"/>
        <v>3.1026704545454544</v>
      </c>
      <c r="W207">
        <f t="shared" si="81"/>
        <v>9.445144950929768E-2</v>
      </c>
      <c r="Y207">
        <v>3</v>
      </c>
      <c r="Z207">
        <f t="shared" si="82"/>
        <v>0.50610972170405577</v>
      </c>
      <c r="AA207">
        <f t="shared" si="83"/>
        <v>3.3063731813409341</v>
      </c>
      <c r="AB207">
        <f t="shared" si="84"/>
        <v>1.0738517545398969E-2</v>
      </c>
      <c r="AD207">
        <v>26.59</v>
      </c>
      <c r="AE207">
        <f t="shared" si="85"/>
        <v>0.62570447286680742</v>
      </c>
      <c r="AF207">
        <f t="shared" si="86"/>
        <v>3.7133604529505408</v>
      </c>
      <c r="AG207">
        <f t="shared" si="87"/>
        <v>9.2027564414357221E-2</v>
      </c>
      <c r="AI207">
        <v>3.41</v>
      </c>
    </row>
    <row r="208" spans="1:35" x14ac:dyDescent="0.25">
      <c r="A208" t="s">
        <v>11</v>
      </c>
      <c r="B208">
        <f t="shared" si="69"/>
        <v>1</v>
      </c>
      <c r="C208">
        <f t="shared" si="66"/>
        <v>-9.1174335497195377E-2</v>
      </c>
      <c r="D208">
        <f t="shared" si="67"/>
        <v>3.0896178343949039</v>
      </c>
      <c r="E208">
        <f t="shared" si="70"/>
        <v>8.0313562416324188E-3</v>
      </c>
      <c r="G208" t="s">
        <v>22</v>
      </c>
      <c r="H208">
        <f t="shared" si="68"/>
        <v>1</v>
      </c>
      <c r="I208">
        <f t="shared" si="71"/>
        <v>-0.30787577717387454</v>
      </c>
      <c r="J208">
        <f t="shared" si="72"/>
        <v>3.0196739130434782</v>
      </c>
      <c r="K208">
        <f t="shared" si="73"/>
        <v>3.87062854442342E-4</v>
      </c>
      <c r="M208" t="s">
        <v>21</v>
      </c>
      <c r="N208">
        <f t="shared" si="74"/>
        <v>2</v>
      </c>
      <c r="O208">
        <f t="shared" si="75"/>
        <v>-0.1044652935323622</v>
      </c>
      <c r="P208">
        <f t="shared" si="76"/>
        <v>3.0106983073744438</v>
      </c>
      <c r="Q208">
        <f t="shared" si="77"/>
        <v>1.1445378067807799E-4</v>
      </c>
      <c r="S208" t="s">
        <v>10</v>
      </c>
      <c r="T208">
        <f t="shared" si="78"/>
        <v>1</v>
      </c>
      <c r="U208">
        <f t="shared" si="79"/>
        <v>0.12346877997033077</v>
      </c>
      <c r="V208">
        <f t="shared" si="80"/>
        <v>3.1026704545454544</v>
      </c>
      <c r="W208">
        <f t="shared" si="81"/>
        <v>1.0541222236570223E-2</v>
      </c>
      <c r="Y208">
        <v>4</v>
      </c>
      <c r="Z208">
        <f t="shared" si="82"/>
        <v>0.50368010936079122</v>
      </c>
      <c r="AA208">
        <f t="shared" si="83"/>
        <v>4.0166489800510004</v>
      </c>
      <c r="AB208">
        <f t="shared" si="84"/>
        <v>1.0335751486387392</v>
      </c>
      <c r="AD208">
        <v>38.729999999999997</v>
      </c>
      <c r="AE208">
        <f t="shared" si="85"/>
        <v>0.62391046273074391</v>
      </c>
      <c r="AF208">
        <f t="shared" si="86"/>
        <v>4.9871284618252876</v>
      </c>
      <c r="AG208">
        <f t="shared" si="87"/>
        <v>3.9486795237961334</v>
      </c>
      <c r="AI208">
        <v>3</v>
      </c>
    </row>
    <row r="209" spans="1:35" x14ac:dyDescent="0.25">
      <c r="A209" t="s">
        <v>11</v>
      </c>
      <c r="B209">
        <f t="shared" si="69"/>
        <v>1</v>
      </c>
      <c r="C209">
        <f t="shared" si="66"/>
        <v>-9.448993148307161E-2</v>
      </c>
      <c r="D209">
        <f t="shared" si="67"/>
        <v>3.0896178343949039</v>
      </c>
      <c r="E209">
        <f t="shared" si="70"/>
        <v>1.1227899549677465</v>
      </c>
      <c r="G209" t="s">
        <v>22</v>
      </c>
      <c r="H209">
        <f t="shared" si="68"/>
        <v>1</v>
      </c>
      <c r="I209">
        <f t="shared" si="71"/>
        <v>-0.31206488316526376</v>
      </c>
      <c r="J209">
        <f t="shared" si="72"/>
        <v>3.0196739130434782</v>
      </c>
      <c r="K209">
        <f t="shared" si="73"/>
        <v>0.9794544541587904</v>
      </c>
      <c r="M209" t="s">
        <v>21</v>
      </c>
      <c r="N209">
        <f t="shared" si="74"/>
        <v>2</v>
      </c>
      <c r="O209">
        <f t="shared" si="75"/>
        <v>-0.10368528589162339</v>
      </c>
      <c r="P209">
        <f t="shared" si="76"/>
        <v>3.0106983073744438</v>
      </c>
      <c r="Q209">
        <f t="shared" si="77"/>
        <v>0.96176917008709939</v>
      </c>
      <c r="S209" t="s">
        <v>10</v>
      </c>
      <c r="T209">
        <f t="shared" si="78"/>
        <v>1</v>
      </c>
      <c r="U209">
        <f t="shared" si="79"/>
        <v>0.12219824040087215</v>
      </c>
      <c r="V209">
        <f t="shared" si="80"/>
        <v>3.1026704545454544</v>
      </c>
      <c r="W209">
        <f t="shared" si="81"/>
        <v>1.1506219040547523</v>
      </c>
      <c r="Y209">
        <v>2</v>
      </c>
      <c r="Z209">
        <f t="shared" si="82"/>
        <v>0.51782420716283617</v>
      </c>
      <c r="AA209">
        <f t="shared" si="83"/>
        <v>2.5960973826308673</v>
      </c>
      <c r="AB209">
        <f t="shared" si="84"/>
        <v>0.32046624662151879</v>
      </c>
      <c r="AD209">
        <v>24.27</v>
      </c>
      <c r="AE209">
        <f t="shared" si="85"/>
        <v>0.65367537273054266</v>
      </c>
      <c r="AF209">
        <f t="shared" si="86"/>
        <v>3.4699385599860095</v>
      </c>
      <c r="AG209">
        <f t="shared" si="87"/>
        <v>2.0734230565345833</v>
      </c>
      <c r="AI209">
        <v>2.0299999999999998</v>
      </c>
    </row>
    <row r="210" spans="1:35" x14ac:dyDescent="0.25">
      <c r="A210" t="s">
        <v>7</v>
      </c>
      <c r="B210">
        <f t="shared" si="69"/>
        <v>0</v>
      </c>
      <c r="C210">
        <f t="shared" si="66"/>
        <v>-8.5474478339995941E-2</v>
      </c>
      <c r="D210">
        <f t="shared" si="67"/>
        <v>2.8431395348837198</v>
      </c>
      <c r="E210">
        <f t="shared" si="70"/>
        <v>0.37594008923742434</v>
      </c>
      <c r="G210" t="s">
        <v>22</v>
      </c>
      <c r="H210">
        <f t="shared" si="68"/>
        <v>1</v>
      </c>
      <c r="I210">
        <f t="shared" si="71"/>
        <v>-0.30613652884728937</v>
      </c>
      <c r="J210">
        <f t="shared" si="72"/>
        <v>3.0196739130434782</v>
      </c>
      <c r="K210">
        <f t="shared" si="73"/>
        <v>0.62358488894139885</v>
      </c>
      <c r="M210" t="s">
        <v>21</v>
      </c>
      <c r="N210">
        <f t="shared" si="74"/>
        <v>2</v>
      </c>
      <c r="O210">
        <f t="shared" si="75"/>
        <v>-0.1075624731640047</v>
      </c>
      <c r="P210">
        <f t="shared" si="76"/>
        <v>3.0106983073744438</v>
      </c>
      <c r="Q210">
        <f t="shared" si="77"/>
        <v>0.60948984713732146</v>
      </c>
      <c r="S210" t="s">
        <v>10</v>
      </c>
      <c r="T210">
        <f t="shared" si="78"/>
        <v>1</v>
      </c>
      <c r="U210">
        <f t="shared" si="79"/>
        <v>0.12955889106096546</v>
      </c>
      <c r="V210">
        <f t="shared" si="80"/>
        <v>3.1026704545454544</v>
      </c>
      <c r="W210">
        <f t="shared" si="81"/>
        <v>0.76155372223657003</v>
      </c>
      <c r="Y210">
        <v>2</v>
      </c>
      <c r="Z210">
        <f t="shared" si="82"/>
        <v>0.51419969400715382</v>
      </c>
      <c r="AA210">
        <f t="shared" si="83"/>
        <v>2.5960973826308673</v>
      </c>
      <c r="AB210">
        <f t="shared" si="84"/>
        <v>0.13402729356917167</v>
      </c>
      <c r="AD210">
        <v>12.76</v>
      </c>
      <c r="AE210">
        <f t="shared" si="85"/>
        <v>0.66527406118865562</v>
      </c>
      <c r="AF210">
        <f t="shared" si="86"/>
        <v>2.2622721858387007</v>
      </c>
      <c r="AG210">
        <f t="shared" si="87"/>
        <v>1.041493978807636E-3</v>
      </c>
      <c r="AI210">
        <v>2.23</v>
      </c>
    </row>
    <row r="211" spans="1:35" x14ac:dyDescent="0.25">
      <c r="A211" t="s">
        <v>11</v>
      </c>
      <c r="B211">
        <f t="shared" si="69"/>
        <v>1</v>
      </c>
      <c r="C211">
        <f t="shared" si="66"/>
        <v>-0.10166253251751808</v>
      </c>
      <c r="D211">
        <f t="shared" si="67"/>
        <v>3.0896178343949039</v>
      </c>
      <c r="E211">
        <f t="shared" si="70"/>
        <v>1.1872670250314401</v>
      </c>
      <c r="G211" t="s">
        <v>22</v>
      </c>
      <c r="H211">
        <f t="shared" si="68"/>
        <v>1</v>
      </c>
      <c r="I211">
        <f t="shared" si="71"/>
        <v>-0.3017245538996165</v>
      </c>
      <c r="J211">
        <f t="shared" si="72"/>
        <v>3.0196739130434782</v>
      </c>
      <c r="K211">
        <f t="shared" si="73"/>
        <v>1.0397348889413986</v>
      </c>
      <c r="M211" t="s">
        <v>21</v>
      </c>
      <c r="N211">
        <f t="shared" si="74"/>
        <v>2</v>
      </c>
      <c r="O211">
        <f t="shared" si="75"/>
        <v>-0.11060000562700008</v>
      </c>
      <c r="P211">
        <f t="shared" si="76"/>
        <v>3.0106983073744438</v>
      </c>
      <c r="Q211">
        <f t="shared" si="77"/>
        <v>1.0215110685295656</v>
      </c>
      <c r="S211" t="s">
        <v>10</v>
      </c>
      <c r="T211">
        <f t="shared" si="78"/>
        <v>1</v>
      </c>
      <c r="U211">
        <f t="shared" si="79"/>
        <v>0.13547104834572471</v>
      </c>
      <c r="V211">
        <f t="shared" si="80"/>
        <v>3.1026704545454544</v>
      </c>
      <c r="W211">
        <f t="shared" si="81"/>
        <v>1.215882131327479</v>
      </c>
      <c r="Y211">
        <v>3</v>
      </c>
      <c r="Z211">
        <f t="shared" si="82"/>
        <v>0.51165524160574327</v>
      </c>
      <c r="AA211">
        <f t="shared" si="83"/>
        <v>3.3063731813409341</v>
      </c>
      <c r="AB211">
        <f t="shared" si="84"/>
        <v>1.706610888926833</v>
      </c>
      <c r="AD211">
        <v>30.06</v>
      </c>
      <c r="AE211">
        <f t="shared" si="85"/>
        <v>0.66414570053985456</v>
      </c>
      <c r="AF211">
        <f t="shared" si="86"/>
        <v>4.0774440601000776</v>
      </c>
      <c r="AG211">
        <f t="shared" si="87"/>
        <v>4.3157738228450953</v>
      </c>
      <c r="AI211">
        <v>2</v>
      </c>
    </row>
    <row r="212" spans="1:35" x14ac:dyDescent="0.25">
      <c r="A212" t="s">
        <v>11</v>
      </c>
      <c r="B212">
        <f t="shared" si="69"/>
        <v>1</v>
      </c>
      <c r="C212">
        <f t="shared" si="66"/>
        <v>-9.1697836466553939E-2</v>
      </c>
      <c r="D212">
        <f t="shared" si="67"/>
        <v>3.0896178343949039</v>
      </c>
      <c r="E212">
        <f t="shared" si="70"/>
        <v>4.2864823116556483</v>
      </c>
      <c r="G212" t="s">
        <v>22</v>
      </c>
      <c r="H212">
        <f t="shared" si="68"/>
        <v>1</v>
      </c>
      <c r="I212">
        <f t="shared" si="71"/>
        <v>-0.2945926365507151</v>
      </c>
      <c r="J212">
        <f t="shared" si="72"/>
        <v>3.0196739130434782</v>
      </c>
      <c r="K212">
        <f t="shared" si="73"/>
        <v>4.5809957585066172</v>
      </c>
      <c r="M212" t="s">
        <v>21</v>
      </c>
      <c r="N212">
        <f t="shared" si="74"/>
        <v>2</v>
      </c>
      <c r="O212">
        <f t="shared" si="75"/>
        <v>-0.11516088322214431</v>
      </c>
      <c r="P212">
        <f t="shared" si="76"/>
        <v>3.0106983073744438</v>
      </c>
      <c r="Q212">
        <f t="shared" si="77"/>
        <v>4.6194977659230814</v>
      </c>
      <c r="S212" t="s">
        <v>10</v>
      </c>
      <c r="T212">
        <f t="shared" si="78"/>
        <v>1</v>
      </c>
      <c r="U212">
        <f t="shared" si="79"/>
        <v>0.14419846683717549</v>
      </c>
      <c r="V212">
        <f t="shared" si="80"/>
        <v>3.1026704545454544</v>
      </c>
      <c r="W212">
        <f t="shared" si="81"/>
        <v>4.2326048586002081</v>
      </c>
      <c r="Y212">
        <v>4</v>
      </c>
      <c r="Z212">
        <f t="shared" si="82"/>
        <v>0.52384137293539912</v>
      </c>
      <c r="AA212">
        <f t="shared" si="83"/>
        <v>4.0166489800510004</v>
      </c>
      <c r="AB212">
        <f t="shared" si="84"/>
        <v>1.307251554818418</v>
      </c>
      <c r="AD212">
        <v>25.89</v>
      </c>
      <c r="AE212">
        <f t="shared" si="85"/>
        <v>0.69758733668766326</v>
      </c>
      <c r="AF212">
        <f t="shared" si="86"/>
        <v>3.6399141921422773</v>
      </c>
      <c r="AG212">
        <f t="shared" si="87"/>
        <v>2.3106608632504657</v>
      </c>
      <c r="AI212">
        <v>5.16</v>
      </c>
    </row>
    <row r="213" spans="1:35" x14ac:dyDescent="0.25">
      <c r="A213" t="s">
        <v>11</v>
      </c>
      <c r="B213">
        <f t="shared" si="69"/>
        <v>1</v>
      </c>
      <c r="C213">
        <f t="shared" si="66"/>
        <v>-0.12870153002998699</v>
      </c>
      <c r="D213">
        <f t="shared" si="67"/>
        <v>3.0896178343949039</v>
      </c>
      <c r="E213">
        <f t="shared" si="70"/>
        <v>34.932617343502784</v>
      </c>
      <c r="G213" t="s">
        <v>8</v>
      </c>
      <c r="H213">
        <f t="shared" si="68"/>
        <v>0</v>
      </c>
      <c r="I213">
        <f t="shared" si="71"/>
        <v>-0.33707396792211664</v>
      </c>
      <c r="J213">
        <f t="shared" si="72"/>
        <v>2.9918543046357615</v>
      </c>
      <c r="K213">
        <f t="shared" si="73"/>
        <v>36.097814696723823</v>
      </c>
      <c r="M213" t="s">
        <v>21</v>
      </c>
      <c r="N213">
        <f t="shared" si="74"/>
        <v>2</v>
      </c>
      <c r="O213">
        <f t="shared" si="75"/>
        <v>-0.10685896975208711</v>
      </c>
      <c r="P213">
        <f t="shared" si="76"/>
        <v>3.0106983073744438</v>
      </c>
      <c r="Q213">
        <f t="shared" si="77"/>
        <v>35.87173476528735</v>
      </c>
      <c r="S213" t="s">
        <v>10</v>
      </c>
      <c r="T213">
        <f t="shared" si="78"/>
        <v>1</v>
      </c>
      <c r="U213">
        <f t="shared" si="79"/>
        <v>0.12637688437724443</v>
      </c>
      <c r="V213">
        <f t="shared" si="80"/>
        <v>3.1026704545454544</v>
      </c>
      <c r="W213">
        <f t="shared" si="81"/>
        <v>34.778495767691119</v>
      </c>
      <c r="Y213">
        <v>4</v>
      </c>
      <c r="Z213">
        <f t="shared" si="82"/>
        <v>0.48842425024835212</v>
      </c>
      <c r="AA213">
        <f t="shared" si="83"/>
        <v>4.0166489800510004</v>
      </c>
      <c r="AB213">
        <f t="shared" si="84"/>
        <v>24.833787388026735</v>
      </c>
      <c r="AD213">
        <v>48.33</v>
      </c>
      <c r="AE213">
        <f t="shared" si="85"/>
        <v>0.69268572728864863</v>
      </c>
      <c r="AF213">
        <f t="shared" si="86"/>
        <v>5.9943914671957614</v>
      </c>
      <c r="AG213">
        <f t="shared" si="87"/>
        <v>9.0336826524656484</v>
      </c>
      <c r="AI213">
        <v>9</v>
      </c>
    </row>
    <row r="214" spans="1:35" x14ac:dyDescent="0.25">
      <c r="A214" t="s">
        <v>7</v>
      </c>
      <c r="B214">
        <f t="shared" si="69"/>
        <v>0</v>
      </c>
      <c r="C214">
        <f t="shared" si="66"/>
        <v>-0.30070268975038372</v>
      </c>
      <c r="D214">
        <f t="shared" si="67"/>
        <v>2.8431395348837198</v>
      </c>
      <c r="E214">
        <f t="shared" si="70"/>
        <v>0.11774474040021558</v>
      </c>
      <c r="G214" t="s">
        <v>22</v>
      </c>
      <c r="H214">
        <f t="shared" si="68"/>
        <v>1</v>
      </c>
      <c r="I214">
        <f t="shared" si="71"/>
        <v>-0.23763474491846734</v>
      </c>
      <c r="J214">
        <f t="shared" si="72"/>
        <v>3.0196739130434782</v>
      </c>
      <c r="K214">
        <f t="shared" si="73"/>
        <v>0.27006097589792055</v>
      </c>
      <c r="M214" t="s">
        <v>21</v>
      </c>
      <c r="N214">
        <f t="shared" si="74"/>
        <v>2</v>
      </c>
      <c r="O214">
        <f t="shared" si="75"/>
        <v>-9.9135283742004629E-2</v>
      </c>
      <c r="P214">
        <f t="shared" si="76"/>
        <v>3.0106983073744438</v>
      </c>
      <c r="Q214">
        <f t="shared" si="77"/>
        <v>0.26081276115512186</v>
      </c>
      <c r="S214" t="s">
        <v>10</v>
      </c>
      <c r="T214">
        <f t="shared" si="78"/>
        <v>1</v>
      </c>
      <c r="U214">
        <f t="shared" si="79"/>
        <v>8.4899895666259675E-2</v>
      </c>
      <c r="V214">
        <f t="shared" si="80"/>
        <v>3.1026704545454544</v>
      </c>
      <c r="W214">
        <f t="shared" si="81"/>
        <v>0.36321167678202465</v>
      </c>
      <c r="Y214">
        <v>2</v>
      </c>
      <c r="Z214">
        <f t="shared" si="82"/>
        <v>0.39137536409792145</v>
      </c>
      <c r="AA214">
        <f t="shared" si="83"/>
        <v>2.5960973826308673</v>
      </c>
      <c r="AB214">
        <f t="shared" si="84"/>
        <v>9.2347069485033181E-3</v>
      </c>
      <c r="AD214">
        <v>13.27</v>
      </c>
      <c r="AE214">
        <f t="shared" si="85"/>
        <v>0.50957353598466526</v>
      </c>
      <c r="AF214">
        <f t="shared" si="86"/>
        <v>2.3157830329990072</v>
      </c>
      <c r="AG214">
        <f t="shared" si="87"/>
        <v>3.3935890931044863E-2</v>
      </c>
      <c r="AI214">
        <v>2.5</v>
      </c>
    </row>
    <row r="215" spans="1:35" x14ac:dyDescent="0.25">
      <c r="A215" t="s">
        <v>7</v>
      </c>
      <c r="B215">
        <f t="shared" si="69"/>
        <v>0</v>
      </c>
      <c r="C215">
        <f t="shared" si="66"/>
        <v>-0.31177004057014762</v>
      </c>
      <c r="D215">
        <f t="shared" si="67"/>
        <v>2.8431395348837198</v>
      </c>
      <c r="E215">
        <f t="shared" si="70"/>
        <v>13.372628461330457</v>
      </c>
      <c r="G215" t="s">
        <v>22</v>
      </c>
      <c r="H215">
        <f t="shared" si="68"/>
        <v>1</v>
      </c>
      <c r="I215">
        <f t="shared" si="71"/>
        <v>-0.23806328170467236</v>
      </c>
      <c r="J215">
        <f t="shared" si="72"/>
        <v>3.0196739130434782</v>
      </c>
      <c r="K215">
        <f t="shared" si="73"/>
        <v>12.112669671550094</v>
      </c>
      <c r="M215" t="s">
        <v>21</v>
      </c>
      <c r="N215">
        <f t="shared" si="74"/>
        <v>2</v>
      </c>
      <c r="O215">
        <f t="shared" si="75"/>
        <v>-9.9879208116070498E-2</v>
      </c>
      <c r="P215">
        <f t="shared" si="76"/>
        <v>3.0106983073744438</v>
      </c>
      <c r="Q215">
        <f t="shared" si="77"/>
        <v>12.175226302159572</v>
      </c>
      <c r="S215" t="s">
        <v>10</v>
      </c>
      <c r="T215">
        <f t="shared" si="78"/>
        <v>1</v>
      </c>
      <c r="U215">
        <f t="shared" si="79"/>
        <v>8.6489384951895981E-2</v>
      </c>
      <c r="V215">
        <f t="shared" si="80"/>
        <v>3.1026704545454544</v>
      </c>
      <c r="W215">
        <f t="shared" si="81"/>
        <v>11.541848040418389</v>
      </c>
      <c r="Y215">
        <v>3</v>
      </c>
      <c r="Z215">
        <f t="shared" si="82"/>
        <v>0.39197649333507995</v>
      </c>
      <c r="AA215">
        <f t="shared" si="83"/>
        <v>3.3063731813409341</v>
      </c>
      <c r="AB215">
        <f t="shared" si="84"/>
        <v>10.199252256858426</v>
      </c>
      <c r="AD215">
        <v>28.17</v>
      </c>
      <c r="AE215">
        <f t="shared" si="85"/>
        <v>0.51168089041568832</v>
      </c>
      <c r="AF215">
        <f t="shared" si="86"/>
        <v>3.8791391559177653</v>
      </c>
      <c r="AG215">
        <f t="shared" si="87"/>
        <v>6.8689115640434437</v>
      </c>
      <c r="AI215">
        <v>6.5</v>
      </c>
    </row>
    <row r="216" spans="1:35" x14ac:dyDescent="0.25">
      <c r="A216" t="s">
        <v>7</v>
      </c>
      <c r="B216">
        <f t="shared" si="69"/>
        <v>0</v>
      </c>
      <c r="C216">
        <f t="shared" si="66"/>
        <v>-0.21721333116536123</v>
      </c>
      <c r="D216">
        <f t="shared" si="67"/>
        <v>2.8431395348837198</v>
      </c>
      <c r="E216">
        <f t="shared" si="70"/>
        <v>3.0385354380746308</v>
      </c>
      <c r="G216" t="s">
        <v>22</v>
      </c>
      <c r="H216">
        <f t="shared" si="68"/>
        <v>1</v>
      </c>
      <c r="I216">
        <f t="shared" si="71"/>
        <v>-0.38213112534466137</v>
      </c>
      <c r="J216">
        <f t="shared" si="72"/>
        <v>3.0196739130434782</v>
      </c>
      <c r="K216">
        <f t="shared" si="73"/>
        <v>3.685147932419659</v>
      </c>
      <c r="M216" t="s">
        <v>21</v>
      </c>
      <c r="N216">
        <f t="shared" si="74"/>
        <v>2</v>
      </c>
      <c r="O216">
        <f t="shared" si="75"/>
        <v>-8.4771390550752196E-2</v>
      </c>
      <c r="P216">
        <f t="shared" si="76"/>
        <v>3.0106983073744438</v>
      </c>
      <c r="Q216">
        <f t="shared" si="77"/>
        <v>3.6507680218035641</v>
      </c>
      <c r="S216" t="s">
        <v>10</v>
      </c>
      <c r="T216">
        <f t="shared" si="78"/>
        <v>1</v>
      </c>
      <c r="U216">
        <f t="shared" si="79"/>
        <v>3.4780179961851024E-2</v>
      </c>
      <c r="V216">
        <f t="shared" si="80"/>
        <v>3.1026704545454544</v>
      </c>
      <c r="W216">
        <f t="shared" si="81"/>
        <v>4.010688949509297</v>
      </c>
      <c r="Y216">
        <v>2</v>
      </c>
      <c r="Z216">
        <f t="shared" si="82"/>
        <v>0.39289220200955466</v>
      </c>
      <c r="AA216">
        <f t="shared" si="83"/>
        <v>2.5960973826308673</v>
      </c>
      <c r="AB216">
        <f t="shared" si="84"/>
        <v>2.2383073783149317</v>
      </c>
      <c r="AD216">
        <v>12.9</v>
      </c>
      <c r="AE216">
        <f t="shared" si="85"/>
        <v>0.47161773436418941</v>
      </c>
      <c r="AF216">
        <f t="shared" si="86"/>
        <v>2.2769614380003533</v>
      </c>
      <c r="AG216">
        <f t="shared" si="87"/>
        <v>1.3852382265398593</v>
      </c>
      <c r="AI216">
        <v>1.1000000000000001</v>
      </c>
    </row>
    <row r="217" spans="1:35" x14ac:dyDescent="0.25">
      <c r="A217" t="s">
        <v>11</v>
      </c>
      <c r="B217">
        <f t="shared" si="69"/>
        <v>1</v>
      </c>
      <c r="C217">
        <f t="shared" si="66"/>
        <v>-0.29725679806368877</v>
      </c>
      <c r="D217">
        <f t="shared" si="67"/>
        <v>3.0896178343949039</v>
      </c>
      <c r="E217">
        <f t="shared" si="70"/>
        <v>8.0313562416324188E-3</v>
      </c>
      <c r="G217" t="s">
        <v>22</v>
      </c>
      <c r="H217">
        <f t="shared" si="68"/>
        <v>1</v>
      </c>
      <c r="I217">
        <f t="shared" si="71"/>
        <v>-0.36334286210956979</v>
      </c>
      <c r="J217">
        <f t="shared" si="72"/>
        <v>3.0196739130434782</v>
      </c>
      <c r="K217">
        <f t="shared" si="73"/>
        <v>3.87062854442342E-4</v>
      </c>
      <c r="M217" t="s">
        <v>21</v>
      </c>
      <c r="N217">
        <f t="shared" si="74"/>
        <v>2</v>
      </c>
      <c r="O217">
        <f t="shared" si="75"/>
        <v>-0.10082132989206195</v>
      </c>
      <c r="P217">
        <f t="shared" si="76"/>
        <v>3.0106983073744438</v>
      </c>
      <c r="Q217">
        <f t="shared" si="77"/>
        <v>1.1445378067807799E-4</v>
      </c>
      <c r="S217" t="s">
        <v>10</v>
      </c>
      <c r="T217">
        <f t="shared" si="78"/>
        <v>1</v>
      </c>
      <c r="U217">
        <f t="shared" si="79"/>
        <v>6.2108881356565136E-2</v>
      </c>
      <c r="V217">
        <f t="shared" si="80"/>
        <v>3.1026704545454544</v>
      </c>
      <c r="W217">
        <f t="shared" si="81"/>
        <v>1.0541222236570223E-2</v>
      </c>
      <c r="Y217">
        <v>5</v>
      </c>
      <c r="Z217">
        <f t="shared" si="82"/>
        <v>0.38363467533651335</v>
      </c>
      <c r="AA217">
        <f t="shared" si="83"/>
        <v>4.7269247787610666</v>
      </c>
      <c r="AB217">
        <f t="shared" si="84"/>
        <v>2.982269191498959</v>
      </c>
      <c r="AD217">
        <v>28.15</v>
      </c>
      <c r="AE217">
        <f t="shared" si="85"/>
        <v>0.45860643220454045</v>
      </c>
      <c r="AF217">
        <f t="shared" si="86"/>
        <v>3.8770406913232431</v>
      </c>
      <c r="AG217">
        <f t="shared" si="87"/>
        <v>0.76920037423675225</v>
      </c>
      <c r="AI217">
        <v>3</v>
      </c>
    </row>
    <row r="218" spans="1:35" x14ac:dyDescent="0.25">
      <c r="A218" t="s">
        <v>11</v>
      </c>
      <c r="B218">
        <f t="shared" si="69"/>
        <v>1</v>
      </c>
      <c r="C218">
        <f t="shared" si="66"/>
        <v>-0.31331810311932984</v>
      </c>
      <c r="D218">
        <f t="shared" si="67"/>
        <v>3.0896178343949039</v>
      </c>
      <c r="E218">
        <f t="shared" si="70"/>
        <v>2.5268848594263442</v>
      </c>
      <c r="G218" t="s">
        <v>22</v>
      </c>
      <c r="H218">
        <f t="shared" si="68"/>
        <v>1</v>
      </c>
      <c r="I218">
        <f t="shared" si="71"/>
        <v>-0.38186796305451903</v>
      </c>
      <c r="J218">
        <f t="shared" si="72"/>
        <v>3.0196739130434782</v>
      </c>
      <c r="K218">
        <f t="shared" si="73"/>
        <v>2.3094088019848771</v>
      </c>
      <c r="M218" t="s">
        <v>21</v>
      </c>
      <c r="N218">
        <f t="shared" si="74"/>
        <v>2</v>
      </c>
      <c r="O218">
        <f t="shared" si="75"/>
        <v>-9.6184411097776173E-2</v>
      </c>
      <c r="P218">
        <f t="shared" si="76"/>
        <v>3.0106983073744438</v>
      </c>
      <c r="Q218">
        <f t="shared" si="77"/>
        <v>2.2822093759040092</v>
      </c>
      <c r="S218" t="s">
        <v>10</v>
      </c>
      <c r="T218">
        <f t="shared" si="78"/>
        <v>1</v>
      </c>
      <c r="U218">
        <f t="shared" si="79"/>
        <v>5.2567167101094416E-2</v>
      </c>
      <c r="V218">
        <f t="shared" si="80"/>
        <v>3.1026704545454544</v>
      </c>
      <c r="W218">
        <f t="shared" si="81"/>
        <v>2.5685525858729337</v>
      </c>
      <c r="Y218">
        <v>2</v>
      </c>
      <c r="Z218">
        <f t="shared" si="82"/>
        <v>0.4064224564863238</v>
      </c>
      <c r="AA218">
        <f t="shared" si="83"/>
        <v>2.5960973826308673</v>
      </c>
      <c r="AB218">
        <f t="shared" si="84"/>
        <v>1.2014294722102379</v>
      </c>
      <c r="AD218">
        <v>11.59</v>
      </c>
      <c r="AE218">
        <f t="shared" si="85"/>
        <v>0.45206018054417957</v>
      </c>
      <c r="AF218">
        <f t="shared" si="86"/>
        <v>2.1395120070591744</v>
      </c>
      <c r="AG218">
        <f t="shared" si="87"/>
        <v>0.40897560717285358</v>
      </c>
      <c r="AI218">
        <v>1.5</v>
      </c>
    </row>
    <row r="219" spans="1:35" x14ac:dyDescent="0.25">
      <c r="A219" t="s">
        <v>11</v>
      </c>
      <c r="B219">
        <f t="shared" si="69"/>
        <v>1</v>
      </c>
      <c r="C219">
        <f t="shared" si="66"/>
        <v>-0.2962124640204043</v>
      </c>
      <c r="D219">
        <f t="shared" si="67"/>
        <v>3.0896178343949039</v>
      </c>
      <c r="E219">
        <f t="shared" si="70"/>
        <v>2.7212389995537327</v>
      </c>
      <c r="G219" t="s">
        <v>22</v>
      </c>
      <c r="H219">
        <f t="shared" si="68"/>
        <v>1</v>
      </c>
      <c r="I219">
        <f t="shared" si="71"/>
        <v>-0.36504217816999629</v>
      </c>
      <c r="J219">
        <f t="shared" si="72"/>
        <v>3.0196739130434782</v>
      </c>
      <c r="K219">
        <f t="shared" si="73"/>
        <v>2.4953696715500944</v>
      </c>
      <c r="M219" t="s">
        <v>21</v>
      </c>
      <c r="N219">
        <f t="shared" si="74"/>
        <v>2</v>
      </c>
      <c r="O219">
        <f t="shared" si="75"/>
        <v>-0.10866273718021378</v>
      </c>
      <c r="P219">
        <f t="shared" si="76"/>
        <v>3.0106983073744438</v>
      </c>
      <c r="Q219">
        <f t="shared" si="77"/>
        <v>2.4670931727889429</v>
      </c>
      <c r="S219" t="s">
        <v>10</v>
      </c>
      <c r="T219">
        <f t="shared" si="78"/>
        <v>1</v>
      </c>
      <c r="U219">
        <f t="shared" si="79"/>
        <v>7.4864386906306021E-2</v>
      </c>
      <c r="V219">
        <f t="shared" si="80"/>
        <v>3.1026704545454544</v>
      </c>
      <c r="W219">
        <f t="shared" si="81"/>
        <v>2.7644730404183884</v>
      </c>
      <c r="Y219">
        <v>2</v>
      </c>
      <c r="Z219">
        <f t="shared" si="82"/>
        <v>0.39824807921691374</v>
      </c>
      <c r="AA219">
        <f t="shared" si="83"/>
        <v>2.5960973826308673</v>
      </c>
      <c r="AB219">
        <f t="shared" si="84"/>
        <v>1.3365611581259422</v>
      </c>
      <c r="AD219">
        <v>7.74</v>
      </c>
      <c r="AE219">
        <f t="shared" si="85"/>
        <v>0.4362405455513369</v>
      </c>
      <c r="AF219">
        <f t="shared" si="86"/>
        <v>1.7355575726137233</v>
      </c>
      <c r="AG219">
        <f t="shared" si="87"/>
        <v>8.7354278729316379E-2</v>
      </c>
      <c r="AI219">
        <v>1.44</v>
      </c>
    </row>
    <row r="220" spans="1:35" x14ac:dyDescent="0.25">
      <c r="A220" t="s">
        <v>7</v>
      </c>
      <c r="B220">
        <f t="shared" si="69"/>
        <v>0</v>
      </c>
      <c r="C220">
        <f t="shared" si="66"/>
        <v>-0.27567460724840909</v>
      </c>
      <c r="D220">
        <f t="shared" si="67"/>
        <v>2.8431395348837198</v>
      </c>
      <c r="E220">
        <f t="shared" si="70"/>
        <v>6.0940089237426102E-2</v>
      </c>
      <c r="G220" t="s">
        <v>22</v>
      </c>
      <c r="H220">
        <f t="shared" si="68"/>
        <v>1</v>
      </c>
      <c r="I220">
        <f t="shared" si="71"/>
        <v>-0.34475376154600645</v>
      </c>
      <c r="J220">
        <f t="shared" si="72"/>
        <v>3.0196739130434782</v>
      </c>
      <c r="K220">
        <f t="shared" si="73"/>
        <v>4.9457585066162444E-3</v>
      </c>
      <c r="M220" t="s">
        <v>21</v>
      </c>
      <c r="N220">
        <f t="shared" si="74"/>
        <v>2</v>
      </c>
      <c r="O220">
        <f t="shared" si="75"/>
        <v>-0.12365578365138953</v>
      </c>
      <c r="P220">
        <f t="shared" si="76"/>
        <v>3.0106983073744438</v>
      </c>
      <c r="Q220">
        <f t="shared" si="77"/>
        <v>6.2887584532781765E-3</v>
      </c>
      <c r="S220" t="s">
        <v>10</v>
      </c>
      <c r="T220">
        <f t="shared" si="78"/>
        <v>1</v>
      </c>
      <c r="U220">
        <f t="shared" si="79"/>
        <v>0.10174501061065003</v>
      </c>
      <c r="V220">
        <f t="shared" si="80"/>
        <v>3.1026704545454544</v>
      </c>
      <c r="W220">
        <f t="shared" si="81"/>
        <v>1.6054041838843032E-4</v>
      </c>
      <c r="Y220">
        <v>4</v>
      </c>
      <c r="Z220">
        <f t="shared" si="82"/>
        <v>0.38889327765035636</v>
      </c>
      <c r="AA220">
        <f t="shared" si="83"/>
        <v>4.0166489800510004</v>
      </c>
      <c r="AB220">
        <f t="shared" si="84"/>
        <v>0.85867833222955947</v>
      </c>
      <c r="AD220">
        <v>30.14</v>
      </c>
      <c r="AE220">
        <f t="shared" si="85"/>
        <v>0.40567943777992765</v>
      </c>
      <c r="AF220">
        <f t="shared" si="86"/>
        <v>4.0858379184781644</v>
      </c>
      <c r="AG220">
        <f t="shared" si="87"/>
        <v>0.99169315987892337</v>
      </c>
      <c r="AI220">
        <v>3.09</v>
      </c>
    </row>
    <row r="221" spans="1:35" x14ac:dyDescent="0.25">
      <c r="A221" t="s">
        <v>11</v>
      </c>
      <c r="B221">
        <f t="shared" si="69"/>
        <v>1</v>
      </c>
      <c r="C221">
        <f t="shared" si="66"/>
        <v>-0.25952044661821633</v>
      </c>
      <c r="D221">
        <f t="shared" si="67"/>
        <v>3.0896178343949039</v>
      </c>
      <c r="E221">
        <f t="shared" si="70"/>
        <v>0.79141989127347834</v>
      </c>
      <c r="G221" t="s">
        <v>22</v>
      </c>
      <c r="H221">
        <f t="shared" si="68"/>
        <v>1</v>
      </c>
      <c r="I221">
        <f t="shared" si="71"/>
        <v>-0.36838219906205927</v>
      </c>
      <c r="J221">
        <f t="shared" si="72"/>
        <v>3.0196739130434782</v>
      </c>
      <c r="K221">
        <f t="shared" si="73"/>
        <v>0.6718653237240072</v>
      </c>
      <c r="M221" t="s">
        <v>25</v>
      </c>
      <c r="N221">
        <f t="shared" si="74"/>
        <v>3</v>
      </c>
      <c r="O221">
        <f t="shared" si="75"/>
        <v>-0.11804039276560217</v>
      </c>
      <c r="P221">
        <f t="shared" si="76"/>
        <v>3.0219814844246664</v>
      </c>
      <c r="Q221">
        <f t="shared" si="77"/>
        <v>0.6756535607369778</v>
      </c>
      <c r="S221" t="s">
        <v>24</v>
      </c>
      <c r="T221">
        <f t="shared" si="78"/>
        <v>0</v>
      </c>
      <c r="U221">
        <f t="shared" si="79"/>
        <v>9.0204554661204153E-2</v>
      </c>
      <c r="V221">
        <f t="shared" si="80"/>
        <v>2.7389552238805979</v>
      </c>
      <c r="W221">
        <f t="shared" si="81"/>
        <v>0.29047273334818519</v>
      </c>
      <c r="Y221">
        <v>2</v>
      </c>
      <c r="Z221">
        <f t="shared" si="82"/>
        <v>0.38718369647971679</v>
      </c>
      <c r="AA221">
        <f t="shared" si="83"/>
        <v>2.5960973826308673</v>
      </c>
      <c r="AB221">
        <f t="shared" si="84"/>
        <v>0.15689313652702355</v>
      </c>
      <c r="AD221">
        <v>12.16</v>
      </c>
      <c r="AE221">
        <f t="shared" si="85"/>
        <v>0.39633341163463098</v>
      </c>
      <c r="AF221">
        <f t="shared" si="86"/>
        <v>2.1993182480030464</v>
      </c>
      <c r="AG221">
        <f t="shared" si="87"/>
        <v>4.6478578535042593E-7</v>
      </c>
      <c r="AI221">
        <v>2.2000000000000002</v>
      </c>
    </row>
    <row r="222" spans="1:35" x14ac:dyDescent="0.25">
      <c r="A222" t="s">
        <v>7</v>
      </c>
      <c r="B222">
        <f t="shared" si="69"/>
        <v>0</v>
      </c>
      <c r="C222">
        <f t="shared" si="66"/>
        <v>-0.25337087926667062</v>
      </c>
      <c r="D222">
        <f t="shared" si="67"/>
        <v>2.8431395348837198</v>
      </c>
      <c r="E222">
        <f t="shared" si="70"/>
        <v>0.40559125202812468</v>
      </c>
      <c r="G222" t="s">
        <v>22</v>
      </c>
      <c r="H222">
        <f t="shared" si="68"/>
        <v>1</v>
      </c>
      <c r="I222">
        <f t="shared" si="71"/>
        <v>-0.36353113513348689</v>
      </c>
      <c r="J222">
        <f t="shared" si="72"/>
        <v>3.0196739130434782</v>
      </c>
      <c r="K222">
        <f t="shared" si="73"/>
        <v>0.21190010633270326</v>
      </c>
      <c r="M222" t="s">
        <v>25</v>
      </c>
      <c r="N222">
        <f t="shared" si="74"/>
        <v>3</v>
      </c>
      <c r="O222">
        <f t="shared" si="75"/>
        <v>-0.10537423826801147</v>
      </c>
      <c r="P222">
        <f t="shared" si="76"/>
        <v>3.0219814844246664</v>
      </c>
      <c r="Q222">
        <f t="shared" si="77"/>
        <v>0.20978096060983209</v>
      </c>
      <c r="S222" t="s">
        <v>24</v>
      </c>
      <c r="T222">
        <f t="shared" si="78"/>
        <v>0</v>
      </c>
      <c r="U222">
        <f t="shared" si="79"/>
        <v>7.3551304207389978E-2</v>
      </c>
      <c r="V222">
        <f t="shared" si="80"/>
        <v>2.7389552238805979</v>
      </c>
      <c r="W222">
        <f t="shared" si="81"/>
        <v>0.5491473602138548</v>
      </c>
      <c r="Y222">
        <v>2</v>
      </c>
      <c r="Z222">
        <f t="shared" si="82"/>
        <v>0.38376648668202412</v>
      </c>
      <c r="AA222">
        <f t="shared" si="83"/>
        <v>2.5960973826308673</v>
      </c>
      <c r="AB222">
        <f t="shared" si="84"/>
        <v>0.78128383699200332</v>
      </c>
      <c r="AD222">
        <v>13.42</v>
      </c>
      <c r="AE222">
        <f t="shared" si="85"/>
        <v>0.39194165424931227</v>
      </c>
      <c r="AF222">
        <f t="shared" si="86"/>
        <v>2.3315215174579209</v>
      </c>
      <c r="AG222">
        <f t="shared" si="87"/>
        <v>1.3190028248621566</v>
      </c>
      <c r="AI222">
        <v>3.48</v>
      </c>
    </row>
    <row r="223" spans="1:35" x14ac:dyDescent="0.25">
      <c r="A223" t="s">
        <v>11</v>
      </c>
      <c r="B223">
        <f t="shared" si="69"/>
        <v>1</v>
      </c>
      <c r="C223">
        <f t="shared" si="66"/>
        <v>-0.21443264970340184</v>
      </c>
      <c r="D223">
        <f t="shared" si="67"/>
        <v>3.0896178343949039</v>
      </c>
      <c r="E223">
        <f t="shared" si="70"/>
        <v>1.368005878534625</v>
      </c>
      <c r="G223" t="s">
        <v>22</v>
      </c>
      <c r="H223">
        <f t="shared" si="68"/>
        <v>1</v>
      </c>
      <c r="I223">
        <f t="shared" si="71"/>
        <v>-0.41006359719578533</v>
      </c>
      <c r="J223">
        <f t="shared" si="72"/>
        <v>3.0196739130434782</v>
      </c>
      <c r="K223">
        <f t="shared" si="73"/>
        <v>1.2092827150283554</v>
      </c>
      <c r="M223" t="s">
        <v>25</v>
      </c>
      <c r="N223">
        <f t="shared" si="74"/>
        <v>3</v>
      </c>
      <c r="O223">
        <f t="shared" si="75"/>
        <v>-0.16305101246915102</v>
      </c>
      <c r="P223">
        <f t="shared" si="76"/>
        <v>3.0219814844246664</v>
      </c>
      <c r="Q223">
        <f t="shared" si="77"/>
        <v>1.2143631920147915</v>
      </c>
      <c r="S223" t="s">
        <v>24</v>
      </c>
      <c r="T223">
        <f t="shared" si="78"/>
        <v>0</v>
      </c>
      <c r="U223">
        <f t="shared" si="79"/>
        <v>0.14895535337343288</v>
      </c>
      <c r="V223">
        <f t="shared" si="80"/>
        <v>2.7389552238805979</v>
      </c>
      <c r="W223">
        <f t="shared" si="81"/>
        <v>0.6706876587213203</v>
      </c>
      <c r="Y223">
        <v>1</v>
      </c>
      <c r="Z223">
        <f t="shared" si="82"/>
        <v>0.40861852947606347</v>
      </c>
      <c r="AA223">
        <f t="shared" si="83"/>
        <v>1.885821583920801</v>
      </c>
      <c r="AB223">
        <f t="shared" si="84"/>
        <v>1.168164125682843E-3</v>
      </c>
      <c r="AD223">
        <v>8.58</v>
      </c>
      <c r="AE223">
        <f t="shared" si="85"/>
        <v>0.42696730836329527</v>
      </c>
      <c r="AF223">
        <f t="shared" si="86"/>
        <v>1.8236930855836397</v>
      </c>
      <c r="AG223">
        <f t="shared" si="87"/>
        <v>9.2750217644001261E-3</v>
      </c>
      <c r="AI223">
        <v>1.92</v>
      </c>
    </row>
    <row r="224" spans="1:35" x14ac:dyDescent="0.25">
      <c r="A224" t="s">
        <v>7</v>
      </c>
      <c r="B224">
        <f t="shared" si="69"/>
        <v>0</v>
      </c>
      <c r="C224">
        <f t="shared" si="66"/>
        <v>-0.20097062636619925</v>
      </c>
      <c r="D224">
        <f t="shared" si="67"/>
        <v>2.8431395348837198</v>
      </c>
      <c r="E224">
        <f t="shared" si="70"/>
        <v>2.4605205516495744E-2</v>
      </c>
      <c r="G224" t="s">
        <v>8</v>
      </c>
      <c r="H224">
        <f t="shared" si="68"/>
        <v>0</v>
      </c>
      <c r="I224">
        <f t="shared" si="71"/>
        <v>-0.39785893885132273</v>
      </c>
      <c r="J224">
        <f t="shared" si="72"/>
        <v>2.9918543046357615</v>
      </c>
      <c r="K224">
        <f t="shared" si="73"/>
        <v>6.6352352966976276E-5</v>
      </c>
      <c r="M224" t="s">
        <v>25</v>
      </c>
      <c r="N224">
        <f t="shared" si="74"/>
        <v>3</v>
      </c>
      <c r="O224">
        <f t="shared" si="75"/>
        <v>-0.13581769709896263</v>
      </c>
      <c r="P224">
        <f t="shared" si="76"/>
        <v>3.0219814844246664</v>
      </c>
      <c r="Q224">
        <f t="shared" si="77"/>
        <v>4.8318565751185189E-4</v>
      </c>
      <c r="S224" t="s">
        <v>24</v>
      </c>
      <c r="T224">
        <f t="shared" si="78"/>
        <v>0</v>
      </c>
      <c r="U224">
        <f t="shared" si="79"/>
        <v>0.11331070515243735</v>
      </c>
      <c r="V224">
        <f t="shared" si="80"/>
        <v>2.7389552238805979</v>
      </c>
      <c r="W224">
        <f t="shared" si="81"/>
        <v>6.8144375139228788E-2</v>
      </c>
      <c r="Y224">
        <v>3</v>
      </c>
      <c r="Z224">
        <f t="shared" si="82"/>
        <v>0.39941016791418399</v>
      </c>
      <c r="AA224">
        <f t="shared" si="83"/>
        <v>3.3063731813409341</v>
      </c>
      <c r="AB224">
        <f t="shared" si="84"/>
        <v>9.3864526244964858E-2</v>
      </c>
      <c r="AD224">
        <v>15.98</v>
      </c>
      <c r="AE224">
        <f t="shared" si="85"/>
        <v>0.41425096173044096</v>
      </c>
      <c r="AF224">
        <f t="shared" si="86"/>
        <v>2.6001249855567146</v>
      </c>
      <c r="AG224">
        <f t="shared" si="87"/>
        <v>0.15990002717601773</v>
      </c>
      <c r="AI224">
        <v>3</v>
      </c>
    </row>
    <row r="225" spans="1:35" x14ac:dyDescent="0.25">
      <c r="A225" t="s">
        <v>11</v>
      </c>
      <c r="B225">
        <f t="shared" si="69"/>
        <v>1</v>
      </c>
      <c r="C225">
        <f t="shared" si="66"/>
        <v>-0.18258449975517699</v>
      </c>
      <c r="D225">
        <f t="shared" si="67"/>
        <v>3.0896178343949039</v>
      </c>
      <c r="E225">
        <f t="shared" si="70"/>
        <v>2.2789460059231592</v>
      </c>
      <c r="G225" t="s">
        <v>22</v>
      </c>
      <c r="H225">
        <f t="shared" si="68"/>
        <v>1</v>
      </c>
      <c r="I225">
        <f t="shared" si="71"/>
        <v>-0.38914116230779017</v>
      </c>
      <c r="J225">
        <f t="shared" si="72"/>
        <v>3.0196739130434782</v>
      </c>
      <c r="K225">
        <f t="shared" si="73"/>
        <v>2.0726609758979202</v>
      </c>
      <c r="M225" t="s">
        <v>25</v>
      </c>
      <c r="N225">
        <f t="shared" si="74"/>
        <v>3</v>
      </c>
      <c r="O225">
        <f t="shared" si="75"/>
        <v>-0.17633521150154691</v>
      </c>
      <c r="P225">
        <f t="shared" si="76"/>
        <v>3.0219814844246664</v>
      </c>
      <c r="Q225">
        <f t="shared" si="77"/>
        <v>2.0793106014235643</v>
      </c>
      <c r="S225" t="s">
        <v>24</v>
      </c>
      <c r="T225">
        <f t="shared" si="78"/>
        <v>0</v>
      </c>
      <c r="U225">
        <f t="shared" si="79"/>
        <v>0.17514591570115015</v>
      </c>
      <c r="V225">
        <f t="shared" si="80"/>
        <v>2.7389552238805979</v>
      </c>
      <c r="W225">
        <f t="shared" si="81"/>
        <v>1.3431772109601265</v>
      </c>
      <c r="Y225">
        <v>2</v>
      </c>
      <c r="Z225">
        <f t="shared" si="82"/>
        <v>0.39076312780233896</v>
      </c>
      <c r="AA225">
        <f t="shared" si="83"/>
        <v>2.5960973826308673</v>
      </c>
      <c r="AB225">
        <f t="shared" si="84"/>
        <v>1.0324538909892991</v>
      </c>
      <c r="AD225">
        <v>13.42</v>
      </c>
      <c r="AE225">
        <f t="shared" si="85"/>
        <v>0.42556250695747072</v>
      </c>
      <c r="AF225">
        <f t="shared" si="86"/>
        <v>2.3315215174579209</v>
      </c>
      <c r="AG225">
        <f t="shared" si="87"/>
        <v>0.56478459120225599</v>
      </c>
      <c r="AI225">
        <v>1.58</v>
      </c>
    </row>
    <row r="226" spans="1:35" x14ac:dyDescent="0.25">
      <c r="A226" t="s">
        <v>7</v>
      </c>
      <c r="B226">
        <f t="shared" si="69"/>
        <v>0</v>
      </c>
      <c r="C226">
        <f t="shared" si="66"/>
        <v>-0.15955692362322707</v>
      </c>
      <c r="D226">
        <f t="shared" si="67"/>
        <v>2.8431395348837198</v>
      </c>
      <c r="E226">
        <f t="shared" si="70"/>
        <v>0.11774474040021558</v>
      </c>
      <c r="G226" t="s">
        <v>22</v>
      </c>
      <c r="H226">
        <f t="shared" si="68"/>
        <v>1</v>
      </c>
      <c r="I226">
        <f t="shared" si="71"/>
        <v>-0.36512612374293169</v>
      </c>
      <c r="J226">
        <f t="shared" si="72"/>
        <v>3.0196739130434782</v>
      </c>
      <c r="K226">
        <f t="shared" si="73"/>
        <v>0.27006097589792055</v>
      </c>
      <c r="M226" t="s">
        <v>25</v>
      </c>
      <c r="N226">
        <f t="shared" si="74"/>
        <v>3</v>
      </c>
      <c r="O226">
        <f t="shared" si="75"/>
        <v>-0.11892035526810503</v>
      </c>
      <c r="P226">
        <f t="shared" si="76"/>
        <v>3.0219814844246664</v>
      </c>
      <c r="Q226">
        <f t="shared" si="77"/>
        <v>0.27246467008217828</v>
      </c>
      <c r="S226" t="s">
        <v>24</v>
      </c>
      <c r="T226">
        <f t="shared" si="78"/>
        <v>0</v>
      </c>
      <c r="U226">
        <f t="shared" si="79"/>
        <v>9.1228100410626262E-2</v>
      </c>
      <c r="V226">
        <f t="shared" si="80"/>
        <v>2.7389552238805979</v>
      </c>
      <c r="W226">
        <f t="shared" si="81"/>
        <v>5.7099599019826648E-2</v>
      </c>
      <c r="Y226">
        <v>2</v>
      </c>
      <c r="Z226">
        <f t="shared" si="82"/>
        <v>0.37746527345527314</v>
      </c>
      <c r="AA226">
        <f t="shared" si="83"/>
        <v>2.5960973826308673</v>
      </c>
      <c r="AB226">
        <f t="shared" si="84"/>
        <v>9.2347069485033181E-3</v>
      </c>
      <c r="AD226">
        <v>16.27</v>
      </c>
      <c r="AE226">
        <f t="shared" si="85"/>
        <v>0.40692206145329307</v>
      </c>
      <c r="AF226">
        <f t="shared" si="86"/>
        <v>2.6305527221772804</v>
      </c>
      <c r="AG226">
        <f t="shared" si="87"/>
        <v>1.7044013267898169E-2</v>
      </c>
      <c r="AI226">
        <v>2.5</v>
      </c>
    </row>
    <row r="227" spans="1:35" x14ac:dyDescent="0.25">
      <c r="A227" t="s">
        <v>7</v>
      </c>
      <c r="B227">
        <f t="shared" si="69"/>
        <v>0</v>
      </c>
      <c r="C227">
        <f t="shared" si="66"/>
        <v>-0.17487752248661104</v>
      </c>
      <c r="D227">
        <f t="shared" si="67"/>
        <v>2.8431395348837198</v>
      </c>
      <c r="E227">
        <f t="shared" si="70"/>
        <v>0.71088427528393539</v>
      </c>
      <c r="G227" t="s">
        <v>22</v>
      </c>
      <c r="H227">
        <f t="shared" si="68"/>
        <v>1</v>
      </c>
      <c r="I227">
        <f t="shared" si="71"/>
        <v>-0.37170292872233718</v>
      </c>
      <c r="J227">
        <f t="shared" si="72"/>
        <v>3.0196739130434782</v>
      </c>
      <c r="K227">
        <f t="shared" si="73"/>
        <v>1.0397348889413986</v>
      </c>
      <c r="M227" t="s">
        <v>25</v>
      </c>
      <c r="N227">
        <f t="shared" si="74"/>
        <v>3</v>
      </c>
      <c r="O227">
        <f t="shared" si="75"/>
        <v>-0.12509151819910494</v>
      </c>
      <c r="P227">
        <f t="shared" si="76"/>
        <v>3.0219814844246664</v>
      </c>
      <c r="Q227">
        <f t="shared" si="77"/>
        <v>1.0444461545068446</v>
      </c>
      <c r="S227" t="s">
        <v>24</v>
      </c>
      <c r="T227">
        <f t="shared" si="78"/>
        <v>0</v>
      </c>
      <c r="U227">
        <f t="shared" si="79"/>
        <v>0.11346616821762158</v>
      </c>
      <c r="V227">
        <f t="shared" si="80"/>
        <v>2.7389552238805979</v>
      </c>
      <c r="W227">
        <f t="shared" si="81"/>
        <v>0.54605482290042451</v>
      </c>
      <c r="Y227">
        <v>2</v>
      </c>
      <c r="Z227">
        <f t="shared" si="82"/>
        <v>0.37906357379886413</v>
      </c>
      <c r="AA227">
        <f t="shared" si="83"/>
        <v>2.5960973826308673</v>
      </c>
      <c r="AB227">
        <f t="shared" si="84"/>
        <v>0.35533208957937062</v>
      </c>
      <c r="AD227">
        <v>10.09</v>
      </c>
      <c r="AE227">
        <f t="shared" si="85"/>
        <v>0.40757402567601414</v>
      </c>
      <c r="AF227">
        <f t="shared" si="86"/>
        <v>1.9821271624700374</v>
      </c>
      <c r="AG227">
        <f t="shared" si="87"/>
        <v>3.1943832137243974E-4</v>
      </c>
      <c r="AI227">
        <v>2</v>
      </c>
    </row>
    <row r="228" spans="1:35" x14ac:dyDescent="0.25">
      <c r="A228" t="s">
        <v>11</v>
      </c>
      <c r="B228">
        <f t="shared" si="69"/>
        <v>1</v>
      </c>
      <c r="C228">
        <f t="shared" si="66"/>
        <v>-0.23977266332005331</v>
      </c>
      <c r="D228">
        <f t="shared" si="67"/>
        <v>3.0896178343949039</v>
      </c>
      <c r="E228">
        <f t="shared" si="70"/>
        <v>8.0313562416324188E-3</v>
      </c>
      <c r="G228" t="s">
        <v>8</v>
      </c>
      <c r="H228">
        <f t="shared" si="68"/>
        <v>0</v>
      </c>
      <c r="I228">
        <f t="shared" si="71"/>
        <v>-0.35708215340492461</v>
      </c>
      <c r="J228">
        <f t="shared" si="72"/>
        <v>2.9918543046357615</v>
      </c>
      <c r="K228">
        <f t="shared" si="73"/>
        <v>6.6352352966976276E-5</v>
      </c>
      <c r="M228" t="s">
        <v>21</v>
      </c>
      <c r="N228">
        <f t="shared" si="74"/>
        <v>2</v>
      </c>
      <c r="O228">
        <f t="shared" si="75"/>
        <v>-8.0359139639882227E-2</v>
      </c>
      <c r="P228">
        <f t="shared" si="76"/>
        <v>3.0106983073744438</v>
      </c>
      <c r="Q228">
        <f t="shared" si="77"/>
        <v>1.1445378067807799E-4</v>
      </c>
      <c r="S228" t="s">
        <v>10</v>
      </c>
      <c r="T228">
        <f t="shared" si="78"/>
        <v>1</v>
      </c>
      <c r="U228" t="e">
        <f t="shared" si="79"/>
        <v>#DIV/0!</v>
      </c>
      <c r="V228">
        <f t="shared" si="80"/>
        <v>3.1026704545454544</v>
      </c>
      <c r="W228">
        <f t="shared" si="81"/>
        <v>1.0541222236570223E-2</v>
      </c>
      <c r="Y228">
        <v>4</v>
      </c>
      <c r="Z228">
        <f t="shared" si="82"/>
        <v>0.36923227843227246</v>
      </c>
      <c r="AA228">
        <f t="shared" si="83"/>
        <v>4.0166489800510004</v>
      </c>
      <c r="AB228">
        <f t="shared" si="84"/>
        <v>1.0335751486387392</v>
      </c>
      <c r="AD228">
        <v>20.45</v>
      </c>
      <c r="AE228">
        <f t="shared" si="85"/>
        <v>0.39407159659592272</v>
      </c>
      <c r="AF228">
        <f t="shared" si="86"/>
        <v>3.0691318224323414</v>
      </c>
      <c r="AG228">
        <f t="shared" si="87"/>
        <v>4.7792088728167807E-3</v>
      </c>
      <c r="AI228">
        <v>3</v>
      </c>
    </row>
    <row r="229" spans="1:35" x14ac:dyDescent="0.25">
      <c r="A229" t="s">
        <v>11</v>
      </c>
      <c r="B229">
        <f t="shared" si="69"/>
        <v>1</v>
      </c>
      <c r="C229">
        <f t="shared" si="66"/>
        <v>-0.25418654014846875</v>
      </c>
      <c r="D229">
        <f t="shared" si="67"/>
        <v>3.0896178343949039</v>
      </c>
      <c r="E229">
        <f t="shared" si="70"/>
        <v>0.13661734350277846</v>
      </c>
      <c r="G229" t="s">
        <v>8</v>
      </c>
      <c r="H229">
        <f t="shared" si="68"/>
        <v>0</v>
      </c>
      <c r="I229">
        <f t="shared" si="71"/>
        <v>-0.34907346271910195</v>
      </c>
      <c r="J229">
        <f t="shared" si="72"/>
        <v>2.9918543046357615</v>
      </c>
      <c r="K229">
        <f t="shared" si="73"/>
        <v>7.3904762948993327E-2</v>
      </c>
      <c r="M229" t="s">
        <v>21</v>
      </c>
      <c r="N229">
        <f t="shared" si="74"/>
        <v>2</v>
      </c>
      <c r="O229">
        <f t="shared" si="75"/>
        <v>-8.5826401669486629E-2</v>
      </c>
      <c r="P229">
        <f t="shared" si="76"/>
        <v>3.0106983073744438</v>
      </c>
      <c r="Q229">
        <f t="shared" si="77"/>
        <v>8.4505505910366471E-2</v>
      </c>
      <c r="S229" t="s">
        <v>10</v>
      </c>
      <c r="T229">
        <f t="shared" si="78"/>
        <v>1</v>
      </c>
      <c r="U229" t="e">
        <f t="shared" si="79"/>
        <v>#DIV/0!</v>
      </c>
      <c r="V229">
        <f t="shared" si="80"/>
        <v>3.1026704545454544</v>
      </c>
      <c r="W229">
        <f t="shared" si="81"/>
        <v>0.14643667678202454</v>
      </c>
      <c r="Y229">
        <v>2</v>
      </c>
      <c r="Z229">
        <f t="shared" si="82"/>
        <v>0.39600697013925912</v>
      </c>
      <c r="AA229">
        <f t="shared" si="83"/>
        <v>2.5960973826308673</v>
      </c>
      <c r="AB229">
        <f t="shared" si="84"/>
        <v>1.535185859092175E-2</v>
      </c>
      <c r="AD229">
        <v>13.28</v>
      </c>
      <c r="AE229">
        <f t="shared" si="85"/>
        <v>0.39423536278947635</v>
      </c>
      <c r="AF229">
        <f t="shared" si="86"/>
        <v>2.3168322652962683</v>
      </c>
      <c r="AG229">
        <f t="shared" si="87"/>
        <v>0.16254422230613874</v>
      </c>
      <c r="AI229">
        <v>2.72</v>
      </c>
    </row>
    <row r="230" spans="1:35" x14ac:dyDescent="0.25">
      <c r="A230" t="s">
        <v>7</v>
      </c>
      <c r="B230">
        <f t="shared" si="69"/>
        <v>0</v>
      </c>
      <c r="C230">
        <f t="shared" si="66"/>
        <v>-0.26155895399899015</v>
      </c>
      <c r="D230">
        <f t="shared" si="67"/>
        <v>2.8431395348837198</v>
      </c>
      <c r="E230">
        <f t="shared" si="70"/>
        <v>1.3586938885884984E-3</v>
      </c>
      <c r="G230" t="s">
        <v>22</v>
      </c>
      <c r="H230">
        <f t="shared" si="68"/>
        <v>1</v>
      </c>
      <c r="I230">
        <f t="shared" si="71"/>
        <v>-0.35369395359106803</v>
      </c>
      <c r="J230">
        <f t="shared" si="72"/>
        <v>3.0196739130434782</v>
      </c>
      <c r="K230">
        <f t="shared" si="73"/>
        <v>1.9508801984877141E-2</v>
      </c>
      <c r="M230" t="s">
        <v>21</v>
      </c>
      <c r="N230">
        <f t="shared" si="74"/>
        <v>2</v>
      </c>
      <c r="O230">
        <f t="shared" si="75"/>
        <v>-8.8000409505911675E-2</v>
      </c>
      <c r="P230">
        <f t="shared" si="76"/>
        <v>3.0106983073744438</v>
      </c>
      <c r="Q230">
        <f t="shared" si="77"/>
        <v>1.7082047550544609E-2</v>
      </c>
      <c r="S230" t="s">
        <v>10</v>
      </c>
      <c r="T230">
        <f t="shared" si="78"/>
        <v>1</v>
      </c>
      <c r="U230" t="e">
        <f t="shared" si="79"/>
        <v>#DIV/0!</v>
      </c>
      <c r="V230">
        <f t="shared" si="80"/>
        <v>3.1026704545454544</v>
      </c>
      <c r="W230">
        <f t="shared" si="81"/>
        <v>4.958213132747933E-2</v>
      </c>
      <c r="Y230">
        <v>2</v>
      </c>
      <c r="Z230">
        <f t="shared" si="82"/>
        <v>0.40409580156471481</v>
      </c>
      <c r="AA230">
        <f t="shared" si="83"/>
        <v>2.5960973826308673</v>
      </c>
      <c r="AB230">
        <f t="shared" si="84"/>
        <v>8.0600696149044096E-2</v>
      </c>
      <c r="AD230">
        <v>22.12</v>
      </c>
      <c r="AE230">
        <f t="shared" si="85"/>
        <v>0.41111651393601845</v>
      </c>
      <c r="AF230">
        <f t="shared" si="86"/>
        <v>3.244353616074914</v>
      </c>
      <c r="AG230">
        <f t="shared" si="87"/>
        <v>0.13275355754686591</v>
      </c>
      <c r="AI230">
        <v>2.88</v>
      </c>
    </row>
    <row r="231" spans="1:35" x14ac:dyDescent="0.25">
      <c r="A231" t="s">
        <v>11</v>
      </c>
      <c r="B231">
        <f t="shared" si="69"/>
        <v>1</v>
      </c>
      <c r="C231">
        <f t="shared" si="66"/>
        <v>-0.26084980245706152</v>
      </c>
      <c r="D231">
        <f t="shared" si="67"/>
        <v>3.0896178343949039</v>
      </c>
      <c r="E231">
        <f t="shared" si="70"/>
        <v>1.1872670250314401</v>
      </c>
      <c r="G231" t="s">
        <v>22</v>
      </c>
      <c r="H231">
        <f t="shared" si="68"/>
        <v>1</v>
      </c>
      <c r="I231">
        <f t="shared" si="71"/>
        <v>-0.38249815111136326</v>
      </c>
      <c r="J231">
        <f t="shared" si="72"/>
        <v>3.0196739130434782</v>
      </c>
      <c r="K231">
        <f t="shared" si="73"/>
        <v>1.0397348889413986</v>
      </c>
      <c r="M231" t="s">
        <v>21</v>
      </c>
      <c r="N231">
        <f t="shared" si="74"/>
        <v>2</v>
      </c>
      <c r="O231">
        <f t="shared" si="75"/>
        <v>-9.2970884661052355E-2</v>
      </c>
      <c r="P231">
        <f t="shared" si="76"/>
        <v>3.0106983073744438</v>
      </c>
      <c r="Q231">
        <f t="shared" si="77"/>
        <v>1.0215110685295656</v>
      </c>
      <c r="S231" t="s">
        <v>10</v>
      </c>
      <c r="T231">
        <f t="shared" si="78"/>
        <v>1</v>
      </c>
      <c r="U231" t="e">
        <f t="shared" si="79"/>
        <v>#DIV/0!</v>
      </c>
      <c r="V231">
        <f t="shared" si="80"/>
        <v>3.1026704545454544</v>
      </c>
      <c r="W231">
        <f t="shared" si="81"/>
        <v>1.215882131327479</v>
      </c>
      <c r="Y231">
        <v>4</v>
      </c>
      <c r="Z231">
        <f t="shared" si="82"/>
        <v>0.41914675923422945</v>
      </c>
      <c r="AA231">
        <f t="shared" si="83"/>
        <v>4.0166489800510004</v>
      </c>
      <c r="AB231">
        <f t="shared" si="84"/>
        <v>4.0668731087407402</v>
      </c>
      <c r="AD231">
        <v>24.01</v>
      </c>
      <c r="AE231">
        <f t="shared" si="85"/>
        <v>0.40897164630604738</v>
      </c>
      <c r="AF231">
        <f t="shared" si="86"/>
        <v>3.442658520257226</v>
      </c>
      <c r="AG231">
        <f t="shared" si="87"/>
        <v>2.081263606070769</v>
      </c>
      <c r="AI231">
        <v>2</v>
      </c>
    </row>
    <row r="232" spans="1:35" x14ac:dyDescent="0.25">
      <c r="A232" t="s">
        <v>11</v>
      </c>
      <c r="B232">
        <f t="shared" si="69"/>
        <v>1</v>
      </c>
      <c r="C232">
        <f t="shared" si="66"/>
        <v>-0.24891446405304418</v>
      </c>
      <c r="D232">
        <f t="shared" si="67"/>
        <v>3.0896178343949039</v>
      </c>
      <c r="E232">
        <f t="shared" si="70"/>
        <v>8.0313562416324188E-3</v>
      </c>
      <c r="G232" t="s">
        <v>22</v>
      </c>
      <c r="H232">
        <f t="shared" si="68"/>
        <v>1</v>
      </c>
      <c r="I232">
        <f t="shared" si="71"/>
        <v>-0.36833993399405118</v>
      </c>
      <c r="J232">
        <f t="shared" si="72"/>
        <v>3.0196739130434782</v>
      </c>
      <c r="K232">
        <f t="shared" si="73"/>
        <v>3.87062854442342E-4</v>
      </c>
      <c r="M232" t="s">
        <v>21</v>
      </c>
      <c r="N232">
        <f t="shared" si="74"/>
        <v>2</v>
      </c>
      <c r="O232">
        <f t="shared" si="75"/>
        <v>-8.5207146306768025E-2</v>
      </c>
      <c r="P232">
        <f t="shared" si="76"/>
        <v>3.0106983073744438</v>
      </c>
      <c r="Q232">
        <f t="shared" si="77"/>
        <v>1.1445378067807799E-4</v>
      </c>
      <c r="S232" t="s">
        <v>10</v>
      </c>
      <c r="T232">
        <f t="shared" si="78"/>
        <v>1</v>
      </c>
      <c r="U232" t="e">
        <f t="shared" si="79"/>
        <v>#DIV/0!</v>
      </c>
      <c r="V232">
        <f t="shared" si="80"/>
        <v>3.1026704545454544</v>
      </c>
      <c r="W232">
        <f t="shared" si="81"/>
        <v>1.0541222236570223E-2</v>
      </c>
      <c r="Y232">
        <v>3</v>
      </c>
      <c r="Z232">
        <f t="shared" si="82"/>
        <v>0.75936440723787846</v>
      </c>
      <c r="AA232">
        <f t="shared" si="83"/>
        <v>3.3063731813409341</v>
      </c>
      <c r="AB232">
        <f t="shared" si="84"/>
        <v>9.3864526244964858E-2</v>
      </c>
      <c r="AD232">
        <v>15.69</v>
      </c>
      <c r="AE232">
        <f t="shared" si="85"/>
        <v>0.42903574618770557</v>
      </c>
      <c r="AF232">
        <f t="shared" si="86"/>
        <v>2.5696972489361478</v>
      </c>
      <c r="AG232">
        <f t="shared" si="87"/>
        <v>0.18516045757311955</v>
      </c>
      <c r="AI232">
        <v>3</v>
      </c>
    </row>
    <row r="233" spans="1:35" x14ac:dyDescent="0.25">
      <c r="A233" t="s">
        <v>11</v>
      </c>
      <c r="B233">
        <f t="shared" si="69"/>
        <v>1</v>
      </c>
      <c r="C233">
        <f t="shared" si="66"/>
        <v>-0.26669945688476776</v>
      </c>
      <c r="D233">
        <f t="shared" si="67"/>
        <v>3.0896178343949039</v>
      </c>
      <c r="E233">
        <f t="shared" si="70"/>
        <v>9.0229445413607459E-2</v>
      </c>
      <c r="G233" t="s">
        <v>8</v>
      </c>
      <c r="H233">
        <f t="shared" si="68"/>
        <v>0</v>
      </c>
      <c r="I233">
        <f t="shared" si="71"/>
        <v>-0.41714565099083578</v>
      </c>
      <c r="J233">
        <f t="shared" si="72"/>
        <v>2.9918543046357615</v>
      </c>
      <c r="K233">
        <f t="shared" si="73"/>
        <v>0.15851999473707309</v>
      </c>
      <c r="M233" t="s">
        <v>21</v>
      </c>
      <c r="N233">
        <f t="shared" si="74"/>
        <v>2</v>
      </c>
      <c r="O233">
        <f t="shared" si="75"/>
        <v>-9.2968034623872431E-2</v>
      </c>
      <c r="P233">
        <f t="shared" si="76"/>
        <v>3.0106983073744438</v>
      </c>
      <c r="Q233">
        <f t="shared" si="77"/>
        <v>0.14386977402861204</v>
      </c>
      <c r="S233" t="s">
        <v>10</v>
      </c>
      <c r="T233">
        <f t="shared" si="78"/>
        <v>1</v>
      </c>
      <c r="U233" t="e">
        <f t="shared" si="79"/>
        <v>#DIV/0!</v>
      </c>
      <c r="V233">
        <f t="shared" si="80"/>
        <v>3.1026704545454544</v>
      </c>
      <c r="W233">
        <f t="shared" si="81"/>
        <v>8.2558267691115836E-2</v>
      </c>
      <c r="Y233">
        <v>2</v>
      </c>
      <c r="Z233">
        <f t="shared" si="82"/>
        <v>0.84376701015367994</v>
      </c>
      <c r="AA233">
        <f t="shared" si="83"/>
        <v>2.5960973826308673</v>
      </c>
      <c r="AB233">
        <f t="shared" si="84"/>
        <v>0.63028136586555972</v>
      </c>
      <c r="AD233">
        <v>11.61</v>
      </c>
      <c r="AE233">
        <f t="shared" si="85"/>
        <v>0.44848316560913087</v>
      </c>
      <c r="AF233">
        <f t="shared" si="86"/>
        <v>2.1416104716536957</v>
      </c>
      <c r="AG233">
        <f t="shared" si="87"/>
        <v>1.5584764144847085</v>
      </c>
      <c r="AI233">
        <v>3.39</v>
      </c>
    </row>
    <row r="234" spans="1:35" x14ac:dyDescent="0.25">
      <c r="A234" t="s">
        <v>11</v>
      </c>
      <c r="B234">
        <f t="shared" si="69"/>
        <v>1</v>
      </c>
      <c r="C234">
        <f t="shared" si="66"/>
        <v>-0.30622806232570493</v>
      </c>
      <c r="D234">
        <f t="shared" si="67"/>
        <v>3.0896178343949039</v>
      </c>
      <c r="E234">
        <f t="shared" si="70"/>
        <v>2.6231619294900383</v>
      </c>
      <c r="G234" t="s">
        <v>8</v>
      </c>
      <c r="H234">
        <f t="shared" si="68"/>
        <v>0</v>
      </c>
      <c r="I234">
        <f t="shared" si="71"/>
        <v>-0.39153753376264316</v>
      </c>
      <c r="J234">
        <f t="shared" si="72"/>
        <v>2.9918543046357615</v>
      </c>
      <c r="K234">
        <f t="shared" si="73"/>
        <v>2.3160405245383973</v>
      </c>
      <c r="M234" t="s">
        <v>21</v>
      </c>
      <c r="N234">
        <f t="shared" si="74"/>
        <v>2</v>
      </c>
      <c r="O234">
        <f t="shared" si="75"/>
        <v>-0.11091269676663379</v>
      </c>
      <c r="P234">
        <f t="shared" si="76"/>
        <v>3.0106983073744438</v>
      </c>
      <c r="Q234">
        <f t="shared" si="77"/>
        <v>2.3737512743464761</v>
      </c>
      <c r="S234" t="s">
        <v>10</v>
      </c>
      <c r="T234">
        <f t="shared" si="78"/>
        <v>1</v>
      </c>
      <c r="U234" t="e">
        <f t="shared" si="79"/>
        <v>#DIV/0!</v>
      </c>
      <c r="V234">
        <f t="shared" si="80"/>
        <v>3.1026704545454544</v>
      </c>
      <c r="W234">
        <f t="shared" si="81"/>
        <v>2.6656128131456609</v>
      </c>
      <c r="Y234">
        <v>2</v>
      </c>
      <c r="Z234">
        <f t="shared" si="82"/>
        <v>0.88873233282744213</v>
      </c>
      <c r="AA234">
        <f t="shared" si="83"/>
        <v>2.5960973826308673</v>
      </c>
      <c r="AB234">
        <f t="shared" si="84"/>
        <v>1.26809531516809</v>
      </c>
      <c r="AD234">
        <v>10.77</v>
      </c>
      <c r="AE234">
        <f t="shared" si="85"/>
        <v>0.53573698070679876</v>
      </c>
      <c r="AF234">
        <f t="shared" si="86"/>
        <v>2.0534749586837795</v>
      </c>
      <c r="AG234">
        <f t="shared" si="87"/>
        <v>0.34044302741103821</v>
      </c>
      <c r="AI234">
        <v>1.47</v>
      </c>
    </row>
    <row r="235" spans="1:35" x14ac:dyDescent="0.25">
      <c r="A235" t="s">
        <v>11</v>
      </c>
      <c r="B235">
        <f t="shared" si="69"/>
        <v>1</v>
      </c>
      <c r="C235">
        <f t="shared" si="66"/>
        <v>-0.276493393329106</v>
      </c>
      <c r="D235">
        <f t="shared" si="67"/>
        <v>3.0896178343949039</v>
      </c>
      <c r="E235">
        <f t="shared" si="70"/>
        <v>8.0313562416324188E-3</v>
      </c>
      <c r="G235" t="s">
        <v>22</v>
      </c>
      <c r="H235">
        <f t="shared" si="68"/>
        <v>1</v>
      </c>
      <c r="I235">
        <f t="shared" si="71"/>
        <v>-0.48411560907913653</v>
      </c>
      <c r="J235">
        <f t="shared" si="72"/>
        <v>3.0196739130434782</v>
      </c>
      <c r="K235">
        <f t="shared" si="73"/>
        <v>3.87062854442342E-4</v>
      </c>
      <c r="M235" t="s">
        <v>21</v>
      </c>
      <c r="N235">
        <f t="shared" si="74"/>
        <v>2</v>
      </c>
      <c r="O235">
        <f t="shared" si="75"/>
        <v>-9.2212496967454594E-2</v>
      </c>
      <c r="P235">
        <f t="shared" si="76"/>
        <v>3.0106983073744438</v>
      </c>
      <c r="Q235">
        <f t="shared" si="77"/>
        <v>1.1445378067807799E-4</v>
      </c>
      <c r="S235" t="s">
        <v>10</v>
      </c>
      <c r="T235">
        <f t="shared" si="78"/>
        <v>1</v>
      </c>
      <c r="U235" t="e">
        <f t="shared" si="79"/>
        <v>#DIV/0!</v>
      </c>
      <c r="V235">
        <f t="shared" si="80"/>
        <v>3.1026704545454544</v>
      </c>
      <c r="W235">
        <f t="shared" si="81"/>
        <v>1.0541222236570223E-2</v>
      </c>
      <c r="Y235">
        <v>2</v>
      </c>
      <c r="Z235">
        <f t="shared" si="82"/>
        <v>0.88700157755132891</v>
      </c>
      <c r="AA235">
        <f t="shared" si="83"/>
        <v>2.5960973826308673</v>
      </c>
      <c r="AB235">
        <f t="shared" si="84"/>
        <v>0.163137324317636</v>
      </c>
      <c r="AD235">
        <v>15.53</v>
      </c>
      <c r="AE235">
        <f t="shared" si="85"/>
        <v>0.50329860823022377</v>
      </c>
      <c r="AF235">
        <f t="shared" si="86"/>
        <v>2.5529095321799731</v>
      </c>
      <c r="AG235">
        <f t="shared" si="87"/>
        <v>0.19988988641553054</v>
      </c>
      <c r="AI235">
        <v>3</v>
      </c>
    </row>
    <row r="236" spans="1:35" x14ac:dyDescent="0.25">
      <c r="A236" t="s">
        <v>11</v>
      </c>
      <c r="B236">
        <f t="shared" si="69"/>
        <v>1</v>
      </c>
      <c r="C236">
        <f t="shared" si="66"/>
        <v>-0.30524128595295841</v>
      </c>
      <c r="D236">
        <f t="shared" si="67"/>
        <v>3.0896178343949039</v>
      </c>
      <c r="E236">
        <f t="shared" si="70"/>
        <v>3.3841937766237962</v>
      </c>
      <c r="G236" t="s">
        <v>8</v>
      </c>
      <c r="H236">
        <f t="shared" si="68"/>
        <v>0</v>
      </c>
      <c r="I236">
        <f t="shared" si="71"/>
        <v>-0.54842081456502634</v>
      </c>
      <c r="J236">
        <f t="shared" si="72"/>
        <v>2.9918543046357615</v>
      </c>
      <c r="K236">
        <f t="shared" si="73"/>
        <v>3.0340564185781322</v>
      </c>
      <c r="M236" t="s">
        <v>21</v>
      </c>
      <c r="N236">
        <f t="shared" si="74"/>
        <v>2</v>
      </c>
      <c r="O236">
        <f t="shared" si="75"/>
        <v>-0.10353784419524348</v>
      </c>
      <c r="P236">
        <f t="shared" si="76"/>
        <v>3.0106983073744438</v>
      </c>
      <c r="Q236">
        <f t="shared" si="77"/>
        <v>3.1000585295912311</v>
      </c>
      <c r="S236" t="s">
        <v>10</v>
      </c>
      <c r="T236">
        <f t="shared" si="78"/>
        <v>1</v>
      </c>
      <c r="U236" t="e">
        <f t="shared" si="79"/>
        <v>#DIV/0!</v>
      </c>
      <c r="V236">
        <f t="shared" si="80"/>
        <v>3.1026704545454544</v>
      </c>
      <c r="W236">
        <f t="shared" si="81"/>
        <v>3.4323878131456609</v>
      </c>
      <c r="Y236">
        <v>2</v>
      </c>
      <c r="Z236">
        <f t="shared" si="82"/>
        <v>0.9190864501309447</v>
      </c>
      <c r="AA236">
        <f t="shared" si="83"/>
        <v>2.5960973826308673</v>
      </c>
      <c r="AB236">
        <f t="shared" si="84"/>
        <v>1.8119781635256715</v>
      </c>
      <c r="AD236">
        <v>10.07</v>
      </c>
      <c r="AE236">
        <f t="shared" si="85"/>
        <v>0.55091252950302982</v>
      </c>
      <c r="AF236">
        <f t="shared" si="86"/>
        <v>1.9800286978755157</v>
      </c>
      <c r="AG236">
        <f t="shared" si="87"/>
        <v>0.53294189972182104</v>
      </c>
      <c r="AI236">
        <v>1.25</v>
      </c>
    </row>
    <row r="237" spans="1:35" x14ac:dyDescent="0.25">
      <c r="A237" t="s">
        <v>11</v>
      </c>
      <c r="B237">
        <f t="shared" si="69"/>
        <v>1</v>
      </c>
      <c r="C237">
        <f t="shared" si="66"/>
        <v>-0.25287465455442854</v>
      </c>
      <c r="D237">
        <f t="shared" si="67"/>
        <v>3.0896178343949039</v>
      </c>
      <c r="E237">
        <f t="shared" si="70"/>
        <v>4.3665026938212481</v>
      </c>
      <c r="G237" t="s">
        <v>22</v>
      </c>
      <c r="H237">
        <f t="shared" si="68"/>
        <v>1</v>
      </c>
      <c r="I237">
        <f t="shared" si="71"/>
        <v>-0.69999286183053255</v>
      </c>
      <c r="J237">
        <f t="shared" si="72"/>
        <v>3.0196739130434782</v>
      </c>
      <c r="K237">
        <f t="shared" si="73"/>
        <v>4.0790827150283553</v>
      </c>
      <c r="M237" t="s">
        <v>21</v>
      </c>
      <c r="N237">
        <f t="shared" si="74"/>
        <v>2</v>
      </c>
      <c r="O237">
        <f t="shared" si="75"/>
        <v>-7.1841369520029993E-2</v>
      </c>
      <c r="P237">
        <f t="shared" si="76"/>
        <v>3.0106983073744438</v>
      </c>
      <c r="Q237">
        <f t="shared" si="77"/>
        <v>4.042907683278453</v>
      </c>
      <c r="S237" t="s">
        <v>10</v>
      </c>
      <c r="T237">
        <f t="shared" si="78"/>
        <v>1</v>
      </c>
      <c r="U237" t="e">
        <f t="shared" si="79"/>
        <v>#DIV/0!</v>
      </c>
      <c r="V237">
        <f t="shared" si="80"/>
        <v>3.1026704545454544</v>
      </c>
      <c r="W237">
        <f t="shared" si="81"/>
        <v>4.4212230404183881</v>
      </c>
      <c r="Y237">
        <v>2</v>
      </c>
      <c r="Z237">
        <f t="shared" si="82"/>
        <v>0.91890308083978867</v>
      </c>
      <c r="AA237">
        <f t="shared" si="83"/>
        <v>2.5960973826308673</v>
      </c>
      <c r="AB237">
        <f t="shared" si="84"/>
        <v>2.5475268548411054</v>
      </c>
      <c r="AD237">
        <v>12.6</v>
      </c>
      <c r="AE237">
        <f t="shared" si="85"/>
        <v>0.49424223781420362</v>
      </c>
      <c r="AF237">
        <f t="shared" si="86"/>
        <v>2.245484469082526</v>
      </c>
      <c r="AG237">
        <f t="shared" si="87"/>
        <v>1.5512315627257816</v>
      </c>
      <c r="AI237">
        <v>1</v>
      </c>
    </row>
    <row r="238" spans="1:35" x14ac:dyDescent="0.25">
      <c r="A238" t="s">
        <v>11</v>
      </c>
      <c r="B238">
        <f t="shared" si="69"/>
        <v>1</v>
      </c>
      <c r="C238">
        <f t="shared" si="66"/>
        <v>-0.15757817666209029</v>
      </c>
      <c r="D238">
        <f t="shared" si="67"/>
        <v>3.0896178343949039</v>
      </c>
      <c r="E238">
        <f t="shared" si="70"/>
        <v>3.6849326301269811</v>
      </c>
      <c r="G238" t="s">
        <v>22</v>
      </c>
      <c r="H238">
        <f t="shared" si="68"/>
        <v>1</v>
      </c>
      <c r="I238">
        <f t="shared" si="71"/>
        <v>-0.6482193176326897</v>
      </c>
      <c r="J238">
        <f t="shared" si="72"/>
        <v>3.0196739130434782</v>
      </c>
      <c r="K238">
        <f t="shared" si="73"/>
        <v>3.421293584593573</v>
      </c>
      <c r="M238" t="s">
        <v>21</v>
      </c>
      <c r="N238">
        <f t="shared" si="74"/>
        <v>2</v>
      </c>
      <c r="O238">
        <f t="shared" si="75"/>
        <v>-1.7726640477123454E-2</v>
      </c>
      <c r="P238">
        <f t="shared" si="76"/>
        <v>3.0106983073744438</v>
      </c>
      <c r="Q238">
        <f t="shared" si="77"/>
        <v>3.3881702587711424</v>
      </c>
      <c r="S238" t="s">
        <v>10</v>
      </c>
      <c r="T238">
        <f t="shared" si="78"/>
        <v>1</v>
      </c>
      <c r="U238" t="e">
        <f t="shared" si="79"/>
        <v>#DIV/0!</v>
      </c>
      <c r="V238">
        <f t="shared" si="80"/>
        <v>3.1026704545454544</v>
      </c>
      <c r="W238">
        <f t="shared" si="81"/>
        <v>3.7352150858729338</v>
      </c>
      <c r="Y238">
        <v>2</v>
      </c>
      <c r="Z238">
        <f t="shared" si="82"/>
        <v>0.92782306072988019</v>
      </c>
      <c r="AA238">
        <f t="shared" si="83"/>
        <v>2.5960973826308673</v>
      </c>
      <c r="AB238">
        <f t="shared" si="84"/>
        <v>2.0337537447466105</v>
      </c>
      <c r="AD238">
        <v>32.83</v>
      </c>
      <c r="AE238">
        <f t="shared" si="85"/>
        <v>0.35225187133752289</v>
      </c>
      <c r="AF238">
        <f t="shared" si="86"/>
        <v>4.36808140644135</v>
      </c>
      <c r="AG238">
        <f t="shared" si="87"/>
        <v>10.227724682225883</v>
      </c>
      <c r="AI238">
        <v>1.17</v>
      </c>
    </row>
    <row r="239" spans="1:35" x14ac:dyDescent="0.25">
      <c r="A239" t="s">
        <v>7</v>
      </c>
      <c r="B239">
        <f t="shared" si="69"/>
        <v>0</v>
      </c>
      <c r="C239">
        <f t="shared" si="66"/>
        <v>0</v>
      </c>
      <c r="D239">
        <f t="shared" si="67"/>
        <v>2.8431395348837198</v>
      </c>
      <c r="E239">
        <f t="shared" si="70"/>
        <v>3.3374191590048712</v>
      </c>
      <c r="G239" t="s">
        <v>8</v>
      </c>
      <c r="H239">
        <f t="shared" si="68"/>
        <v>0</v>
      </c>
      <c r="I239">
        <f t="shared" si="71"/>
        <v>-0.55494318168594126</v>
      </c>
      <c r="J239">
        <f t="shared" si="72"/>
        <v>2.9918543046357615</v>
      </c>
      <c r="K239">
        <f t="shared" si="73"/>
        <v>2.8161729748695232</v>
      </c>
      <c r="M239" t="s">
        <v>21</v>
      </c>
      <c r="N239">
        <f t="shared" si="74"/>
        <v>2</v>
      </c>
      <c r="O239">
        <f t="shared" si="75"/>
        <v>6.4074799209400748E-2</v>
      </c>
      <c r="P239">
        <f t="shared" si="76"/>
        <v>3.0106983073744438</v>
      </c>
      <c r="Q239">
        <f t="shared" si="77"/>
        <v>2.7532821071500355</v>
      </c>
      <c r="S239" t="s">
        <v>10</v>
      </c>
      <c r="T239">
        <f t="shared" si="78"/>
        <v>1</v>
      </c>
      <c r="U239" t="e">
        <f t="shared" si="79"/>
        <v>#DIV/0!</v>
      </c>
      <c r="V239">
        <f t="shared" si="80"/>
        <v>3.1026704545454544</v>
      </c>
      <c r="W239">
        <f t="shared" si="81"/>
        <v>2.4565219040547523</v>
      </c>
      <c r="Y239">
        <v>3</v>
      </c>
      <c r="Z239">
        <f t="shared" si="82"/>
        <v>0.9397743526370913</v>
      </c>
      <c r="AA239">
        <f t="shared" si="83"/>
        <v>3.3063731813409341</v>
      </c>
      <c r="AB239">
        <f t="shared" si="84"/>
        <v>1.8594781005662449</v>
      </c>
      <c r="AD239">
        <v>35.83</v>
      </c>
      <c r="AE239">
        <f t="shared" si="85"/>
        <v>0.66282785866813598</v>
      </c>
      <c r="AF239">
        <f t="shared" si="86"/>
        <v>4.6828510956196228</v>
      </c>
      <c r="AG239">
        <f t="shared" si="87"/>
        <v>1.6515065862468913E-4</v>
      </c>
      <c r="AI239">
        <v>4.67</v>
      </c>
    </row>
    <row r="240" spans="1:35" x14ac:dyDescent="0.25">
      <c r="A240" t="s">
        <v>11</v>
      </c>
      <c r="B240">
        <f t="shared" si="69"/>
        <v>1</v>
      </c>
      <c r="C240">
        <f t="shared" si="66"/>
        <v>0.22810105102191308</v>
      </c>
      <c r="D240">
        <f t="shared" si="67"/>
        <v>3.0896178343949039</v>
      </c>
      <c r="E240">
        <f t="shared" si="70"/>
        <v>8.011063203375393</v>
      </c>
      <c r="G240" t="s">
        <v>8</v>
      </c>
      <c r="H240">
        <f t="shared" si="68"/>
        <v>0</v>
      </c>
      <c r="I240">
        <f t="shared" si="71"/>
        <v>-0.49089028030983139</v>
      </c>
      <c r="J240">
        <f t="shared" si="72"/>
        <v>2.9918543046357615</v>
      </c>
      <c r="K240">
        <f t="shared" si="73"/>
        <v>8.5740372132801195</v>
      </c>
      <c r="M240" t="s">
        <v>21</v>
      </c>
      <c r="N240">
        <f t="shared" si="74"/>
        <v>2</v>
      </c>
      <c r="O240">
        <f t="shared" si="75"/>
        <v>-2.1242084214603527E-2</v>
      </c>
      <c r="P240">
        <f t="shared" si="76"/>
        <v>3.0106983073744438</v>
      </c>
      <c r="Q240">
        <f t="shared" si="77"/>
        <v>8.4640363387139264</v>
      </c>
      <c r="S240" t="s">
        <v>10</v>
      </c>
      <c r="T240">
        <f t="shared" si="78"/>
        <v>1</v>
      </c>
      <c r="U240" t="e">
        <f t="shared" si="79"/>
        <v>#DIV/0!</v>
      </c>
      <c r="V240">
        <f t="shared" si="80"/>
        <v>3.1026704545454544</v>
      </c>
      <c r="W240">
        <f t="shared" si="81"/>
        <v>7.9373457676911157</v>
      </c>
      <c r="Y240">
        <v>3</v>
      </c>
      <c r="Z240">
        <f t="shared" si="82"/>
        <v>0.96104338583039672</v>
      </c>
      <c r="AA240">
        <f t="shared" si="83"/>
        <v>3.3063731813409341</v>
      </c>
      <c r="AB240">
        <f t="shared" si="84"/>
        <v>6.83104514721391</v>
      </c>
      <c r="AD240">
        <v>29.03</v>
      </c>
      <c r="AE240">
        <f t="shared" si="85"/>
        <v>0.58766506002472618</v>
      </c>
      <c r="AF240">
        <f t="shared" si="86"/>
        <v>3.9693731334822036</v>
      </c>
      <c r="AG240">
        <f t="shared" si="87"/>
        <v>3.804945172381037</v>
      </c>
      <c r="AI240">
        <v>5.92</v>
      </c>
    </row>
    <row r="241" spans="1:35" x14ac:dyDescent="0.25">
      <c r="A241" t="s">
        <v>7</v>
      </c>
      <c r="B241">
        <f t="shared" si="69"/>
        <v>0</v>
      </c>
      <c r="C241">
        <f t="shared" si="66"/>
        <v>-0.6509445549041194</v>
      </c>
      <c r="D241">
        <f t="shared" si="67"/>
        <v>2.8431395348837198</v>
      </c>
      <c r="E241">
        <f t="shared" si="70"/>
        <v>0.71088427528393539</v>
      </c>
      <c r="G241" t="s">
        <v>22</v>
      </c>
      <c r="H241">
        <f t="shared" si="68"/>
        <v>1</v>
      </c>
      <c r="I241">
        <f t="shared" si="71"/>
        <v>-0.39056673294247163</v>
      </c>
      <c r="J241">
        <f t="shared" si="72"/>
        <v>3.0196739130434782</v>
      </c>
      <c r="K241">
        <f t="shared" si="73"/>
        <v>1.0397348889413986</v>
      </c>
      <c r="M241" t="s">
        <v>21</v>
      </c>
      <c r="N241">
        <f t="shared" si="74"/>
        <v>2</v>
      </c>
      <c r="O241">
        <f t="shared" si="75"/>
        <v>-0.97713983640367763</v>
      </c>
      <c r="P241">
        <f t="shared" si="76"/>
        <v>3.0106983073744438</v>
      </c>
      <c r="Q241">
        <f t="shared" si="77"/>
        <v>1.0215110685295656</v>
      </c>
      <c r="S241" t="s">
        <v>10</v>
      </c>
      <c r="T241">
        <f t="shared" si="78"/>
        <v>1</v>
      </c>
      <c r="U241" t="e">
        <f t="shared" si="79"/>
        <v>#DIV/0!</v>
      </c>
      <c r="V241">
        <f t="shared" si="80"/>
        <v>3.1026704545454544</v>
      </c>
      <c r="W241">
        <f t="shared" si="81"/>
        <v>1.215882131327479</v>
      </c>
      <c r="Y241">
        <v>2</v>
      </c>
      <c r="Z241" t="e">
        <f t="shared" si="82"/>
        <v>#DIV/0!</v>
      </c>
      <c r="AA241">
        <f t="shared" si="83"/>
        <v>2.5960973826308673</v>
      </c>
      <c r="AB241">
        <f t="shared" si="84"/>
        <v>0.35533208957937062</v>
      </c>
      <c r="AD241">
        <v>27.18</v>
      </c>
      <c r="AE241">
        <f t="shared" si="85"/>
        <v>-0.26579543438894232</v>
      </c>
      <c r="AF241">
        <f t="shared" si="86"/>
        <v>3.775265158488935</v>
      </c>
      <c r="AG241">
        <f t="shared" si="87"/>
        <v>3.1515663829447433</v>
      </c>
      <c r="AI241">
        <v>2</v>
      </c>
    </row>
    <row r="242" spans="1:35" x14ac:dyDescent="0.25">
      <c r="A242" t="s">
        <v>11</v>
      </c>
      <c r="B242">
        <f t="shared" si="69"/>
        <v>1</v>
      </c>
      <c r="C242">
        <f t="shared" si="66"/>
        <v>-0.98198050606196563</v>
      </c>
      <c r="D242">
        <f t="shared" si="67"/>
        <v>3.0896178343949039</v>
      </c>
      <c r="E242">
        <f t="shared" si="70"/>
        <v>1.1872670250314401</v>
      </c>
      <c r="G242" t="s">
        <v>22</v>
      </c>
      <c r="H242">
        <f t="shared" si="68"/>
        <v>1</v>
      </c>
      <c r="I242">
        <f t="shared" si="71"/>
        <v>-0.32732683535398854</v>
      </c>
      <c r="J242">
        <f t="shared" si="72"/>
        <v>3.0196739130434782</v>
      </c>
      <c r="K242">
        <f t="shared" si="73"/>
        <v>1.0397348889413986</v>
      </c>
      <c r="M242" t="s">
        <v>21</v>
      </c>
      <c r="N242">
        <f t="shared" si="74"/>
        <v>2</v>
      </c>
      <c r="O242">
        <f t="shared" si="75"/>
        <v>-0.98198050606196563</v>
      </c>
      <c r="P242">
        <f t="shared" si="76"/>
        <v>3.0106983073744438</v>
      </c>
      <c r="Q242">
        <f t="shared" si="77"/>
        <v>1.0215110685295656</v>
      </c>
      <c r="S242" t="s">
        <v>10</v>
      </c>
      <c r="T242">
        <f t="shared" si="78"/>
        <v>1</v>
      </c>
      <c r="U242" t="e">
        <f t="shared" si="79"/>
        <v>#DIV/0!</v>
      </c>
      <c r="V242">
        <f t="shared" si="80"/>
        <v>3.1026704545454544</v>
      </c>
      <c r="W242">
        <f t="shared" si="81"/>
        <v>1.215882131327479</v>
      </c>
      <c r="Y242">
        <v>2</v>
      </c>
      <c r="Z242" t="e">
        <f t="shared" si="82"/>
        <v>#DIV/0!</v>
      </c>
      <c r="AA242">
        <f t="shared" si="83"/>
        <v>2.5960973826308673</v>
      </c>
      <c r="AB242">
        <f t="shared" si="84"/>
        <v>0.35533208957937062</v>
      </c>
      <c r="AD242">
        <v>22.67</v>
      </c>
      <c r="AE242">
        <f t="shared" si="85"/>
        <v>-0.14495920202980375</v>
      </c>
      <c r="AF242">
        <f t="shared" si="86"/>
        <v>3.3020613924242639</v>
      </c>
      <c r="AG242">
        <f t="shared" si="87"/>
        <v>1.695363869641813</v>
      </c>
      <c r="AI242">
        <v>2</v>
      </c>
    </row>
    <row r="243" spans="1:35" x14ac:dyDescent="0.25">
      <c r="A243" t="s">
        <v>11</v>
      </c>
      <c r="B243">
        <f t="shared" si="69"/>
        <v>1</v>
      </c>
      <c r="C243">
        <f t="shared" si="66"/>
        <v>-1</v>
      </c>
      <c r="D243">
        <f t="shared" si="67"/>
        <v>3.0896178343949039</v>
      </c>
      <c r="E243">
        <f t="shared" si="70"/>
        <v>1.7945759422288921</v>
      </c>
      <c r="G243" t="s">
        <v>8</v>
      </c>
      <c r="H243">
        <f t="shared" si="68"/>
        <v>0</v>
      </c>
      <c r="I243" t="e">
        <f t="shared" si="71"/>
        <v>#DIV/0!</v>
      </c>
      <c r="J243">
        <f t="shared" si="72"/>
        <v>2.9918543046357615</v>
      </c>
      <c r="K243">
        <f t="shared" si="73"/>
        <v>1.5422021139423707</v>
      </c>
      <c r="M243" t="s">
        <v>21</v>
      </c>
      <c r="N243">
        <f t="shared" si="74"/>
        <v>2</v>
      </c>
      <c r="O243">
        <f t="shared" si="75"/>
        <v>-1</v>
      </c>
      <c r="P243">
        <f t="shared" si="76"/>
        <v>3.0106983073744438</v>
      </c>
      <c r="Q243">
        <f t="shared" si="77"/>
        <v>1.5893602222167875</v>
      </c>
      <c r="S243" t="s">
        <v>10</v>
      </c>
      <c r="T243">
        <f t="shared" si="78"/>
        <v>1</v>
      </c>
      <c r="U243" t="e">
        <f t="shared" si="79"/>
        <v>#DIV/0!</v>
      </c>
      <c r="V243">
        <f t="shared" si="80"/>
        <v>3.1026704545454544</v>
      </c>
      <c r="W243">
        <f t="shared" si="81"/>
        <v>1.8297173586002062</v>
      </c>
      <c r="Y243">
        <v>2</v>
      </c>
      <c r="Z243" t="e">
        <f t="shared" si="82"/>
        <v>#DIV/0!</v>
      </c>
      <c r="AA243">
        <f t="shared" si="83"/>
        <v>2.5960973826308673</v>
      </c>
      <c r="AB243">
        <f t="shared" si="84"/>
        <v>0.71588078089480434</v>
      </c>
      <c r="AD243">
        <v>17.82</v>
      </c>
      <c r="AE243">
        <f t="shared" si="85"/>
        <v>1</v>
      </c>
      <c r="AF243">
        <f t="shared" si="86"/>
        <v>2.7931837282527221</v>
      </c>
      <c r="AG243">
        <f t="shared" si="87"/>
        <v>1.0882322908912492</v>
      </c>
      <c r="AI243">
        <v>1.75</v>
      </c>
    </row>
    <row r="244" spans="1:35" x14ac:dyDescent="0.25">
      <c r="A244" t="s">
        <v>7</v>
      </c>
      <c r="B244">
        <f t="shared" si="69"/>
        <v>0</v>
      </c>
      <c r="C244" t="e">
        <f t="shared" si="66"/>
        <v>#DIV/0!</v>
      </c>
      <c r="D244">
        <f t="shared" si="67"/>
        <v>2.8431395348837198</v>
      </c>
      <c r="E244">
        <f t="shared" si="70"/>
        <v>2.4605205516495744E-2</v>
      </c>
      <c r="G244" t="s">
        <v>8</v>
      </c>
      <c r="H244">
        <f t="shared" si="68"/>
        <v>0</v>
      </c>
      <c r="I244" t="e">
        <f t="shared" si="71"/>
        <v>#DIV/0!</v>
      </c>
      <c r="J244">
        <f t="shared" si="72"/>
        <v>2.9918543046357615</v>
      </c>
      <c r="K244">
        <f t="shared" si="73"/>
        <v>6.6352352966976276E-5</v>
      </c>
      <c r="M244" t="s">
        <v>23</v>
      </c>
      <c r="N244">
        <f t="shared" si="74"/>
        <v>0</v>
      </c>
      <c r="O244" t="e">
        <f t="shared" si="75"/>
        <v>#DIV/0!</v>
      </c>
      <c r="P244">
        <f t="shared" si="76"/>
        <v>2.9881319532739989</v>
      </c>
      <c r="Q244">
        <f t="shared" si="77"/>
        <v>1.4085053309054443E-4</v>
      </c>
      <c r="S244" t="s">
        <v>10</v>
      </c>
      <c r="T244">
        <f t="shared" si="78"/>
        <v>1</v>
      </c>
      <c r="U244" t="e">
        <f t="shared" si="79"/>
        <v>#DIV/0!</v>
      </c>
      <c r="V244">
        <f t="shared" si="80"/>
        <v>3.1026704545454544</v>
      </c>
      <c r="W244">
        <f t="shared" si="81"/>
        <v>1.0541222236570223E-2</v>
      </c>
      <c r="Y244">
        <v>2</v>
      </c>
      <c r="Z244" t="e">
        <f t="shared" si="82"/>
        <v>#DIV/0!</v>
      </c>
      <c r="AA244">
        <f t="shared" si="83"/>
        <v>2.5960973826308673</v>
      </c>
      <c r="AB244">
        <f t="shared" si="84"/>
        <v>0.163137324317636</v>
      </c>
      <c r="AD244">
        <v>18.78</v>
      </c>
      <c r="AE244" t="e">
        <f t="shared" si="85"/>
        <v>#DIV/0!</v>
      </c>
      <c r="AF244">
        <f t="shared" si="86"/>
        <v>2.8939100287897697</v>
      </c>
      <c r="AG244">
        <f t="shared" si="87"/>
        <v>1.1255081991387502E-2</v>
      </c>
      <c r="AI244">
        <v>3</v>
      </c>
    </row>
  </sheetData>
  <pageMargins left="0.7" right="0.7" top="0.75" bottom="0.75" header="0.3" footer="0.3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590E-3182-4DB2-89E3-3B1ABD139537}">
  <dimension ref="A1:K245"/>
  <sheetViews>
    <sheetView tabSelected="1" workbookViewId="0">
      <selection activeCell="H23" sqref="H23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 x14ac:dyDescent="0.25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1" t="s">
        <v>12</v>
      </c>
      <c r="K3" s="1" t="s">
        <v>13</v>
      </c>
    </row>
    <row r="4" spans="1:11" x14ac:dyDescent="0.25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s="1" t="s">
        <v>1</v>
      </c>
      <c r="K4" s="1" t="s">
        <v>14</v>
      </c>
    </row>
    <row r="5" spans="1:11" x14ac:dyDescent="0.25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s="1" t="s">
        <v>2</v>
      </c>
      <c r="K5" s="1" t="s">
        <v>15</v>
      </c>
    </row>
    <row r="6" spans="1:11" x14ac:dyDescent="0.25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s="1" t="s">
        <v>3</v>
      </c>
      <c r="K6" s="1" t="s">
        <v>16</v>
      </c>
    </row>
    <row r="7" spans="1:11" x14ac:dyDescent="0.25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s="1" t="s">
        <v>4</v>
      </c>
      <c r="K7" s="1" t="s">
        <v>17</v>
      </c>
    </row>
    <row r="8" spans="1:11" x14ac:dyDescent="0.25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s="1" t="s">
        <v>18</v>
      </c>
      <c r="K8" s="1" t="s">
        <v>19</v>
      </c>
    </row>
    <row r="9" spans="1:11" x14ac:dyDescent="0.25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s="1" t="s">
        <v>6</v>
      </c>
      <c r="K9" s="1" t="s">
        <v>20</v>
      </c>
    </row>
    <row r="10" spans="1:11" x14ac:dyDescent="0.25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 x14ac:dyDescent="0.25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1" x14ac:dyDescent="0.25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1" x14ac:dyDescent="0.25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1" x14ac:dyDescent="0.25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 x14ac:dyDescent="0.25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1" x14ac:dyDescent="0.25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 x14ac:dyDescent="0.25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 x14ac:dyDescent="0.25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 x14ac:dyDescent="0.25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 x14ac:dyDescent="0.25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 x14ac:dyDescent="0.25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 x14ac:dyDescent="0.25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 x14ac:dyDescent="0.25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 x14ac:dyDescent="0.25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 x14ac:dyDescent="0.25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 x14ac:dyDescent="0.25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 x14ac:dyDescent="0.25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 x14ac:dyDescent="0.25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 x14ac:dyDescent="0.25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 x14ac:dyDescent="0.25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25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25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25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25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25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25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25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25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25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25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25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25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25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25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25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25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25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25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25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25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25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25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25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25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25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25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25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25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25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25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25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25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25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25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25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25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25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25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25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25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25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25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25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25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25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25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25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25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25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25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25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25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25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25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25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25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25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25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25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25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25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25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25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25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25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25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25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25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25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25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25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25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25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25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25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25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25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25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25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25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25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25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25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25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25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25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25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25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25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25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25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25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25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25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25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25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25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25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25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25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25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25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25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25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25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25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25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25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25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25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25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25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25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25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25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25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25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25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25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25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25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25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25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25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25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25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25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25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25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25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25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25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25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25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25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25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25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25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25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25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25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25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25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25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25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25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25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25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25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25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25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25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25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25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25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25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25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25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25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25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25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25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 x14ac:dyDescent="0.25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 x14ac:dyDescent="0.25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 x14ac:dyDescent="0.25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 x14ac:dyDescent="0.25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 x14ac:dyDescent="0.25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 x14ac:dyDescent="0.25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 x14ac:dyDescent="0.25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 x14ac:dyDescent="0.25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 x14ac:dyDescent="0.25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 x14ac:dyDescent="0.25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 x14ac:dyDescent="0.25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 x14ac:dyDescent="0.25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 x14ac:dyDescent="0.25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 x14ac:dyDescent="0.25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 x14ac:dyDescent="0.25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 x14ac:dyDescent="0.25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 x14ac:dyDescent="0.25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 x14ac:dyDescent="0.25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 x14ac:dyDescent="0.25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 x14ac:dyDescent="0.25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 x14ac:dyDescent="0.25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 x14ac:dyDescent="0.25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 x14ac:dyDescent="0.25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 x14ac:dyDescent="0.25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 x14ac:dyDescent="0.25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 x14ac:dyDescent="0.25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 x14ac:dyDescent="0.25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 x14ac:dyDescent="0.25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 x14ac:dyDescent="0.25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 x14ac:dyDescent="0.25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 x14ac:dyDescent="0.25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 x14ac:dyDescent="0.25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 x14ac:dyDescent="0.25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 x14ac:dyDescent="0.25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 x14ac:dyDescent="0.25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 x14ac:dyDescent="0.25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 x14ac:dyDescent="0.25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 x14ac:dyDescent="0.25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 x14ac:dyDescent="0.25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 x14ac:dyDescent="0.25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 x14ac:dyDescent="0.25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tips_worksheet</vt:lpstr>
      <vt:lpstr>tips_dataset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>Carol Maina (Student)</cp:lastModifiedBy>
  <cp:revision/>
  <dcterms:created xsi:type="dcterms:W3CDTF">2021-10-26T16:10:41Z</dcterms:created>
  <dcterms:modified xsi:type="dcterms:W3CDTF">2024-09-08T08:38:50Z</dcterms:modified>
  <cp:category/>
  <cp:contentStatus/>
</cp:coreProperties>
</file>