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O3" i="1"/>
  <c r="P3" i="1"/>
  <c r="Q3" i="1"/>
  <c r="R3" i="1"/>
  <c r="S3" i="1"/>
  <c r="T3" i="1"/>
  <c r="N4" i="1"/>
  <c r="O4" i="1"/>
  <c r="P4" i="1"/>
  <c r="Q4" i="1"/>
  <c r="R4" i="1"/>
  <c r="S4" i="1"/>
  <c r="T4" i="1"/>
  <c r="N5" i="1"/>
  <c r="O5" i="1"/>
  <c r="P5" i="1"/>
  <c r="Q5" i="1"/>
  <c r="R5" i="1"/>
  <c r="S5" i="1"/>
  <c r="T5" i="1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N8" i="1"/>
  <c r="O8" i="1"/>
  <c r="P8" i="1"/>
  <c r="Q8" i="1"/>
  <c r="R8" i="1"/>
  <c r="S8" i="1"/>
  <c r="T8" i="1"/>
  <c r="N9" i="1"/>
  <c r="O9" i="1"/>
  <c r="P9" i="1"/>
  <c r="Q9" i="1"/>
  <c r="R9" i="1"/>
  <c r="S9" i="1"/>
  <c r="T9" i="1"/>
  <c r="N10" i="1"/>
  <c r="O10" i="1"/>
  <c r="P10" i="1"/>
  <c r="Q10" i="1"/>
  <c r="R10" i="1"/>
  <c r="S10" i="1"/>
  <c r="T10" i="1"/>
  <c r="N11" i="1"/>
  <c r="O11" i="1"/>
  <c r="P11" i="1"/>
  <c r="Q11" i="1"/>
  <c r="R11" i="1"/>
  <c r="S11" i="1"/>
  <c r="T11" i="1"/>
  <c r="N12" i="1"/>
  <c r="O12" i="1"/>
  <c r="P12" i="1"/>
  <c r="Q12" i="1"/>
  <c r="R12" i="1"/>
  <c r="S12" i="1"/>
  <c r="T12" i="1"/>
  <c r="N13" i="1"/>
  <c r="O13" i="1"/>
  <c r="P13" i="1"/>
  <c r="Q13" i="1"/>
  <c r="R13" i="1"/>
  <c r="S13" i="1"/>
  <c r="T13" i="1"/>
  <c r="N14" i="1"/>
  <c r="O14" i="1"/>
  <c r="P14" i="1"/>
  <c r="Q14" i="1"/>
  <c r="R14" i="1"/>
  <c r="S14" i="1"/>
  <c r="T14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N18" i="1"/>
  <c r="O18" i="1"/>
  <c r="P18" i="1"/>
  <c r="Q18" i="1"/>
  <c r="R18" i="1"/>
  <c r="S18" i="1"/>
  <c r="T18" i="1"/>
  <c r="N19" i="1"/>
  <c r="O19" i="1"/>
  <c r="P19" i="1"/>
  <c r="Q19" i="1"/>
  <c r="R19" i="1"/>
  <c r="S19" i="1"/>
  <c r="T19" i="1"/>
  <c r="N20" i="1"/>
  <c r="O20" i="1"/>
  <c r="P20" i="1"/>
  <c r="Q20" i="1"/>
  <c r="R20" i="1"/>
  <c r="S20" i="1"/>
  <c r="T20" i="1"/>
  <c r="N21" i="1"/>
  <c r="O21" i="1"/>
  <c r="P21" i="1"/>
  <c r="Q21" i="1"/>
  <c r="R21" i="1"/>
  <c r="S21" i="1"/>
  <c r="T21" i="1"/>
  <c r="N22" i="1"/>
  <c r="O22" i="1"/>
  <c r="P22" i="1"/>
  <c r="Q22" i="1"/>
  <c r="R22" i="1"/>
  <c r="S22" i="1"/>
  <c r="T22" i="1"/>
  <c r="N23" i="1"/>
  <c r="O23" i="1"/>
  <c r="P23" i="1"/>
  <c r="Q23" i="1"/>
  <c r="R23" i="1"/>
  <c r="S23" i="1"/>
  <c r="T23" i="1"/>
  <c r="N24" i="1"/>
  <c r="O24" i="1"/>
  <c r="P24" i="1"/>
  <c r="Q24" i="1"/>
  <c r="R24" i="1"/>
  <c r="S24" i="1"/>
  <c r="T24" i="1"/>
  <c r="N25" i="1"/>
  <c r="O25" i="1"/>
  <c r="P25" i="1"/>
  <c r="Q25" i="1"/>
  <c r="R25" i="1"/>
  <c r="S25" i="1"/>
  <c r="T25" i="1"/>
  <c r="N26" i="1"/>
  <c r="O26" i="1"/>
  <c r="P26" i="1"/>
  <c r="Q26" i="1"/>
  <c r="R26" i="1"/>
  <c r="S26" i="1"/>
  <c r="T26" i="1"/>
  <c r="N27" i="1"/>
  <c r="O27" i="1"/>
  <c r="P27" i="1"/>
  <c r="Q27" i="1"/>
  <c r="R27" i="1"/>
  <c r="S27" i="1"/>
  <c r="T27" i="1"/>
  <c r="N28" i="1"/>
  <c r="O28" i="1"/>
  <c r="P28" i="1"/>
  <c r="Q28" i="1"/>
  <c r="R28" i="1"/>
  <c r="S28" i="1"/>
  <c r="T28" i="1"/>
  <c r="N29" i="1"/>
  <c r="O29" i="1"/>
  <c r="P29" i="1"/>
  <c r="Q29" i="1"/>
  <c r="R29" i="1"/>
  <c r="S29" i="1"/>
  <c r="T29" i="1"/>
  <c r="N30" i="1"/>
  <c r="O30" i="1"/>
  <c r="P30" i="1"/>
  <c r="Q30" i="1"/>
  <c r="R30" i="1"/>
  <c r="S30" i="1"/>
  <c r="T30" i="1"/>
  <c r="N31" i="1"/>
  <c r="O31" i="1"/>
  <c r="P31" i="1"/>
  <c r="Q31" i="1"/>
  <c r="R31" i="1"/>
  <c r="S31" i="1"/>
  <c r="T31" i="1"/>
  <c r="N32" i="1"/>
  <c r="O32" i="1"/>
  <c r="P32" i="1"/>
  <c r="Q32" i="1"/>
  <c r="R32" i="1"/>
  <c r="S32" i="1"/>
  <c r="T32" i="1"/>
  <c r="N33" i="1"/>
  <c r="O33" i="1"/>
  <c r="P33" i="1"/>
  <c r="Q33" i="1"/>
  <c r="R33" i="1"/>
  <c r="S33" i="1"/>
  <c r="T33" i="1"/>
  <c r="N34" i="1"/>
  <c r="O34" i="1"/>
  <c r="P34" i="1"/>
  <c r="Q34" i="1"/>
  <c r="R34" i="1"/>
  <c r="S34" i="1"/>
  <c r="T34" i="1"/>
  <c r="N35" i="1"/>
  <c r="O35" i="1"/>
  <c r="P35" i="1"/>
  <c r="Q35" i="1"/>
  <c r="R35" i="1"/>
  <c r="S35" i="1"/>
  <c r="T35" i="1"/>
  <c r="N36" i="1"/>
  <c r="O36" i="1"/>
  <c r="P36" i="1"/>
  <c r="Q36" i="1"/>
  <c r="R36" i="1"/>
  <c r="S36" i="1"/>
  <c r="T36" i="1"/>
  <c r="N37" i="1"/>
  <c r="O37" i="1"/>
  <c r="P37" i="1"/>
  <c r="Q37" i="1"/>
  <c r="R37" i="1"/>
  <c r="S37" i="1"/>
  <c r="T37" i="1"/>
  <c r="N38" i="1"/>
  <c r="O38" i="1"/>
  <c r="P38" i="1"/>
  <c r="Q38" i="1"/>
  <c r="R38" i="1"/>
  <c r="S38" i="1"/>
  <c r="T38" i="1"/>
  <c r="N39" i="1"/>
  <c r="O39" i="1"/>
  <c r="P39" i="1"/>
  <c r="Q39" i="1"/>
  <c r="R39" i="1"/>
  <c r="S39" i="1"/>
  <c r="T39" i="1"/>
  <c r="N40" i="1"/>
  <c r="O40" i="1"/>
  <c r="P40" i="1"/>
  <c r="Q40" i="1"/>
  <c r="R40" i="1"/>
  <c r="S40" i="1"/>
  <c r="T40" i="1"/>
  <c r="N41" i="1"/>
  <c r="O41" i="1"/>
  <c r="P41" i="1"/>
  <c r="Q41" i="1"/>
  <c r="R41" i="1"/>
  <c r="S41" i="1"/>
  <c r="T41" i="1"/>
  <c r="N42" i="1"/>
  <c r="O42" i="1"/>
  <c r="P42" i="1"/>
  <c r="Q42" i="1"/>
  <c r="R42" i="1"/>
  <c r="S42" i="1"/>
  <c r="T42" i="1"/>
  <c r="N43" i="1"/>
  <c r="O43" i="1"/>
  <c r="P43" i="1"/>
  <c r="Q43" i="1"/>
  <c r="R43" i="1"/>
  <c r="S43" i="1"/>
  <c r="T43" i="1"/>
  <c r="N44" i="1"/>
  <c r="O44" i="1"/>
  <c r="P44" i="1"/>
  <c r="Q44" i="1"/>
  <c r="R44" i="1"/>
  <c r="S44" i="1"/>
  <c r="T44" i="1"/>
  <c r="N45" i="1"/>
  <c r="O45" i="1"/>
  <c r="P45" i="1"/>
  <c r="Q45" i="1"/>
  <c r="R45" i="1"/>
  <c r="S45" i="1"/>
  <c r="T45" i="1"/>
  <c r="N46" i="1"/>
  <c r="O46" i="1"/>
  <c r="P46" i="1"/>
  <c r="Q46" i="1"/>
  <c r="R46" i="1"/>
  <c r="S46" i="1"/>
  <c r="T46" i="1"/>
  <c r="N47" i="1"/>
  <c r="O47" i="1"/>
  <c r="P47" i="1"/>
  <c r="Q47" i="1"/>
  <c r="R47" i="1"/>
  <c r="S47" i="1"/>
  <c r="T47" i="1"/>
  <c r="T2" i="1"/>
  <c r="S2" i="1"/>
  <c r="R2" i="1"/>
  <c r="Q2" i="1"/>
  <c r="P2" i="1"/>
  <c r="O2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L2" i="1"/>
  <c r="J2" i="1"/>
  <c r="H2" i="1"/>
  <c r="G2" i="1"/>
  <c r="E2" i="1"/>
</calcChain>
</file>

<file path=xl/sharedStrings.xml><?xml version="1.0" encoding="utf-8"?>
<sst xmlns="http://schemas.openxmlformats.org/spreadsheetml/2006/main" count="28" uniqueCount="21">
  <si>
    <t>Row Labels</t>
  </si>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</sst>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W9" sqref="W9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5300100</v>
      </c>
      <c r="B2">
        <v>2009</v>
      </c>
      <c r="C2">
        <v>877</v>
      </c>
      <c r="D2">
        <v>676</v>
      </c>
      <c r="E2">
        <f>D2/C2</f>
        <v>0.77080957810718354</v>
      </c>
      <c r="F2">
        <v>201</v>
      </c>
      <c r="G2">
        <f>F2/C2</f>
        <v>0.22919042189281641</v>
      </c>
      <c r="H2">
        <f>I2+K2</f>
        <v>461</v>
      </c>
      <c r="I2">
        <v>384</v>
      </c>
      <c r="J2">
        <f>I2/H2</f>
        <v>0.83297180043383945</v>
      </c>
      <c r="K2">
        <v>77</v>
      </c>
      <c r="L2">
        <f>K2/H2</f>
        <v>0.16702819956616052</v>
      </c>
      <c r="M2">
        <v>65539.723860589816</v>
      </c>
      <c r="N2">
        <f>VLOOKUP(A2,Sheet2!A:H,2,FALSE)</f>
        <v>1809</v>
      </c>
      <c r="O2">
        <f>VLOOKUP(A2,Sheet2!A:H,3,FALSE)</f>
        <v>101</v>
      </c>
      <c r="P2">
        <f>VLOOKUP(A2,Sheet2!A:H,4,FALSE)</f>
        <v>5.5831951354339417E-2</v>
      </c>
      <c r="Q2">
        <f>VLOOKUP(A2,Sheet2!A:H,5,FALSE)</f>
        <v>1549</v>
      </c>
      <c r="R2">
        <f>VLOOKUP(A2,Sheet2!A:H,6,FALSE)</f>
        <v>0.85627418463239358</v>
      </c>
      <c r="S2">
        <f>VLOOKUP(A2,Sheet2!A:H,7,FALSE)</f>
        <v>219</v>
      </c>
      <c r="T2">
        <f>VLOOKUP(A2,Sheet2!A:H,8,FALSE)</f>
        <v>0.12106135986733002</v>
      </c>
    </row>
    <row r="3" spans="1:20" x14ac:dyDescent="0.25">
      <c r="A3">
        <v>5300200</v>
      </c>
      <c r="B3">
        <v>2009</v>
      </c>
      <c r="C3">
        <v>1545</v>
      </c>
      <c r="D3">
        <v>1196</v>
      </c>
      <c r="E3">
        <f t="shared" ref="E3:E47" si="0">D3/C3</f>
        <v>0.77411003236245957</v>
      </c>
      <c r="F3">
        <v>349</v>
      </c>
      <c r="G3">
        <f t="shared" ref="G3:G47" si="1">F3/C3</f>
        <v>0.22588996763754046</v>
      </c>
      <c r="H3">
        <f t="shared" ref="H3:H47" si="2">I3+K3</f>
        <v>911</v>
      </c>
      <c r="I3">
        <v>772</v>
      </c>
      <c r="J3">
        <f t="shared" ref="J3:J47" si="3">I3/H3</f>
        <v>0.84742041712403948</v>
      </c>
      <c r="K3">
        <v>139</v>
      </c>
      <c r="L3">
        <f t="shared" ref="L3:L47" si="4">K3/H3</f>
        <v>0.15257958287596049</v>
      </c>
      <c r="M3">
        <v>71618.20508982036</v>
      </c>
      <c r="N3">
        <f>VLOOKUP(A3,Sheet2!A:H,2,FALSE)</f>
        <v>3032</v>
      </c>
      <c r="O3">
        <f>VLOOKUP(A3,Sheet2!A:H,3,FALSE)</f>
        <v>182</v>
      </c>
      <c r="P3">
        <f>VLOOKUP(A3,Sheet2!A:H,4,FALSE)</f>
        <v>6.0026385224274406E-2</v>
      </c>
      <c r="Q3">
        <f>VLOOKUP(A3,Sheet2!A:H,5,FALSE)</f>
        <v>2746</v>
      </c>
      <c r="R3">
        <f>VLOOKUP(A3,Sheet2!A:H,6,FALSE)</f>
        <v>0.90567282321899734</v>
      </c>
      <c r="S3">
        <f>VLOOKUP(A3,Sheet2!A:H,7,FALSE)</f>
        <v>229</v>
      </c>
      <c r="T3">
        <f>VLOOKUP(A3,Sheet2!A:H,8,FALSE)</f>
        <v>7.5527704485488123E-2</v>
      </c>
    </row>
    <row r="4" spans="1:20" x14ac:dyDescent="0.25">
      <c r="A4">
        <v>5300300</v>
      </c>
      <c r="B4">
        <v>2009</v>
      </c>
      <c r="C4">
        <v>1055</v>
      </c>
      <c r="D4">
        <v>725</v>
      </c>
      <c r="E4">
        <f t="shared" si="0"/>
        <v>0.6872037914691943</v>
      </c>
      <c r="F4">
        <v>330</v>
      </c>
      <c r="G4">
        <f t="shared" si="1"/>
        <v>0.3127962085308057</v>
      </c>
      <c r="H4">
        <f t="shared" si="2"/>
        <v>591</v>
      </c>
      <c r="I4">
        <v>511</v>
      </c>
      <c r="J4">
        <f t="shared" si="3"/>
        <v>0.86463620981387479</v>
      </c>
      <c r="K4">
        <v>80</v>
      </c>
      <c r="L4">
        <f t="shared" si="4"/>
        <v>0.13536379018612521</v>
      </c>
      <c r="M4">
        <v>60924.669822485208</v>
      </c>
      <c r="N4">
        <f>VLOOKUP(A4,Sheet2!A:H,2,FALSE)</f>
        <v>2167</v>
      </c>
      <c r="O4">
        <f>VLOOKUP(A4,Sheet2!A:H,3,FALSE)</f>
        <v>335</v>
      </c>
      <c r="P4">
        <f>VLOOKUP(A4,Sheet2!A:H,4,FALSE)</f>
        <v>0.15459160129210892</v>
      </c>
      <c r="Q4">
        <f>VLOOKUP(A4,Sheet2!A:H,5,FALSE)</f>
        <v>1869</v>
      </c>
      <c r="R4">
        <f>VLOOKUP(A4,Sheet2!A:H,6,FALSE)</f>
        <v>0.86248269497000463</v>
      </c>
      <c r="S4">
        <f>VLOOKUP(A4,Sheet2!A:H,7,FALSE)</f>
        <v>140</v>
      </c>
      <c r="T4">
        <f>VLOOKUP(A4,Sheet2!A:H,8,FALSE)</f>
        <v>6.4605445316105209E-2</v>
      </c>
    </row>
    <row r="5" spans="1:20" x14ac:dyDescent="0.25">
      <c r="A5">
        <v>5300400</v>
      </c>
      <c r="B5">
        <v>2009</v>
      </c>
      <c r="C5">
        <v>1067</v>
      </c>
      <c r="D5">
        <v>756</v>
      </c>
      <c r="E5">
        <f t="shared" si="0"/>
        <v>0.70852858481724457</v>
      </c>
      <c r="F5">
        <v>311</v>
      </c>
      <c r="G5">
        <f t="shared" si="1"/>
        <v>0.29147141518275538</v>
      </c>
      <c r="H5">
        <f t="shared" si="2"/>
        <v>637</v>
      </c>
      <c r="I5">
        <v>527</v>
      </c>
      <c r="J5">
        <f t="shared" si="3"/>
        <v>0.82731554160125587</v>
      </c>
      <c r="K5">
        <v>110</v>
      </c>
      <c r="L5">
        <f t="shared" si="4"/>
        <v>0.17268445839874411</v>
      </c>
      <c r="M5">
        <v>54592.609783845277</v>
      </c>
      <c r="N5">
        <f>VLOOKUP(A5,Sheet2!A:H,2,FALSE)</f>
        <v>2288</v>
      </c>
      <c r="O5">
        <f>VLOOKUP(A5,Sheet2!A:H,3,FALSE)</f>
        <v>396</v>
      </c>
      <c r="P5">
        <f>VLOOKUP(A5,Sheet2!A:H,4,FALSE)</f>
        <v>0.17307692307692307</v>
      </c>
      <c r="Q5">
        <f>VLOOKUP(A5,Sheet2!A:H,5,FALSE)</f>
        <v>1956</v>
      </c>
      <c r="R5">
        <f>VLOOKUP(A5,Sheet2!A:H,6,FALSE)</f>
        <v>0.8548951048951049</v>
      </c>
      <c r="S5">
        <f>VLOOKUP(A5,Sheet2!A:H,7,FALSE)</f>
        <v>122</v>
      </c>
      <c r="T5">
        <f>VLOOKUP(A5,Sheet2!A:H,8,FALSE)</f>
        <v>5.332167832167832E-2</v>
      </c>
    </row>
    <row r="6" spans="1:20" x14ac:dyDescent="0.25">
      <c r="A6">
        <v>5300500</v>
      </c>
      <c r="B6">
        <v>2009</v>
      </c>
      <c r="C6">
        <v>929</v>
      </c>
      <c r="D6">
        <v>739</v>
      </c>
      <c r="E6">
        <f t="shared" si="0"/>
        <v>0.79547900968783636</v>
      </c>
      <c r="F6">
        <v>190</v>
      </c>
      <c r="G6">
        <f t="shared" si="1"/>
        <v>0.20452099031216361</v>
      </c>
      <c r="H6">
        <f t="shared" si="2"/>
        <v>482</v>
      </c>
      <c r="I6">
        <v>367</v>
      </c>
      <c r="J6">
        <f t="shared" si="3"/>
        <v>0.7614107883817427</v>
      </c>
      <c r="K6">
        <v>115</v>
      </c>
      <c r="L6">
        <f t="shared" si="4"/>
        <v>0.23858921161825727</v>
      </c>
      <c r="M6">
        <v>55842.67557715674</v>
      </c>
      <c r="N6">
        <f>VLOOKUP(A6,Sheet2!A:H,2,FALSE)</f>
        <v>1955</v>
      </c>
      <c r="O6">
        <f>VLOOKUP(A6,Sheet2!A:H,3,FALSE)</f>
        <v>92</v>
      </c>
      <c r="P6">
        <f>VLOOKUP(A6,Sheet2!A:H,4,FALSE)</f>
        <v>4.7058823529411764E-2</v>
      </c>
      <c r="Q6">
        <f>VLOOKUP(A6,Sheet2!A:H,5,FALSE)</f>
        <v>1739</v>
      </c>
      <c r="R6">
        <f>VLOOKUP(A6,Sheet2!A:H,6,FALSE)</f>
        <v>0.88951406649616371</v>
      </c>
      <c r="S6">
        <f>VLOOKUP(A6,Sheet2!A:H,7,FALSE)</f>
        <v>178</v>
      </c>
      <c r="T6">
        <f>VLOOKUP(A6,Sheet2!A:H,8,FALSE)</f>
        <v>9.1048593350383636E-2</v>
      </c>
    </row>
    <row r="7" spans="1:20" x14ac:dyDescent="0.25">
      <c r="A7">
        <v>5300601</v>
      </c>
      <c r="B7">
        <v>2009</v>
      </c>
      <c r="C7">
        <v>627</v>
      </c>
      <c r="D7">
        <v>466</v>
      </c>
      <c r="E7">
        <f t="shared" si="0"/>
        <v>0.74322169059011167</v>
      </c>
      <c r="F7">
        <v>161</v>
      </c>
      <c r="G7">
        <f t="shared" si="1"/>
        <v>0.25677830940988838</v>
      </c>
      <c r="H7">
        <f t="shared" si="2"/>
        <v>376</v>
      </c>
      <c r="I7">
        <v>321</v>
      </c>
      <c r="J7">
        <f t="shared" si="3"/>
        <v>0.85372340425531912</v>
      </c>
      <c r="K7">
        <v>55</v>
      </c>
      <c r="L7">
        <f t="shared" si="4"/>
        <v>0.14627659574468085</v>
      </c>
      <c r="M7">
        <v>70623.888888888891</v>
      </c>
      <c r="N7">
        <f>VLOOKUP(A7,Sheet2!A:H,2,FALSE)</f>
        <v>1435</v>
      </c>
      <c r="O7">
        <f>VLOOKUP(A7,Sheet2!A:H,3,FALSE)</f>
        <v>39</v>
      </c>
      <c r="P7">
        <f>VLOOKUP(A7,Sheet2!A:H,4,FALSE)</f>
        <v>2.7177700348432057E-2</v>
      </c>
      <c r="Q7">
        <f>VLOOKUP(A7,Sheet2!A:H,5,FALSE)</f>
        <v>1325</v>
      </c>
      <c r="R7">
        <f>VLOOKUP(A7,Sheet2!A:H,6,FALSE)</f>
        <v>0.9233449477351916</v>
      </c>
      <c r="S7">
        <f>VLOOKUP(A7,Sheet2!A:H,7,FALSE)</f>
        <v>96</v>
      </c>
      <c r="T7">
        <f>VLOOKUP(A7,Sheet2!A:H,8,FALSE)</f>
        <v>6.6898954703832753E-2</v>
      </c>
    </row>
    <row r="8" spans="1:20" x14ac:dyDescent="0.25">
      <c r="A8">
        <v>5300602</v>
      </c>
      <c r="B8">
        <v>2009</v>
      </c>
      <c r="C8">
        <v>580</v>
      </c>
      <c r="D8">
        <v>493</v>
      </c>
      <c r="E8">
        <f t="shared" si="0"/>
        <v>0.85</v>
      </c>
      <c r="F8">
        <v>87</v>
      </c>
      <c r="G8">
        <f t="shared" si="1"/>
        <v>0.15</v>
      </c>
      <c r="H8">
        <f t="shared" si="2"/>
        <v>353</v>
      </c>
      <c r="I8">
        <v>288</v>
      </c>
      <c r="J8">
        <f t="shared" si="3"/>
        <v>0.81586402266288949</v>
      </c>
      <c r="K8">
        <v>65</v>
      </c>
      <c r="L8">
        <f t="shared" si="4"/>
        <v>0.18413597733711048</v>
      </c>
      <c r="M8">
        <v>66248.477231329685</v>
      </c>
      <c r="N8">
        <f>VLOOKUP(A8,Sheet2!A:H,2,FALSE)</f>
        <v>1318</v>
      </c>
      <c r="O8">
        <f>VLOOKUP(A8,Sheet2!A:H,3,FALSE)</f>
        <v>35</v>
      </c>
      <c r="P8">
        <f>VLOOKUP(A8,Sheet2!A:H,4,FALSE)</f>
        <v>2.6555386949924126E-2</v>
      </c>
      <c r="Q8">
        <f>VLOOKUP(A8,Sheet2!A:H,5,FALSE)</f>
        <v>1209</v>
      </c>
      <c r="R8">
        <f>VLOOKUP(A8,Sheet2!A:H,6,FALSE)</f>
        <v>0.91729893778452198</v>
      </c>
      <c r="S8">
        <f>VLOOKUP(A8,Sheet2!A:H,7,FALSE)</f>
        <v>98</v>
      </c>
      <c r="T8">
        <f>VLOOKUP(A8,Sheet2!A:H,8,FALSE)</f>
        <v>7.4355083459787558E-2</v>
      </c>
    </row>
    <row r="9" spans="1:20" x14ac:dyDescent="0.25">
      <c r="A9">
        <v>5300700</v>
      </c>
      <c r="B9">
        <v>2009</v>
      </c>
      <c r="C9">
        <v>855</v>
      </c>
      <c r="D9">
        <v>551</v>
      </c>
      <c r="E9">
        <f t="shared" si="0"/>
        <v>0.64444444444444449</v>
      </c>
      <c r="F9">
        <v>304</v>
      </c>
      <c r="G9">
        <f t="shared" si="1"/>
        <v>0.35555555555555557</v>
      </c>
      <c r="H9">
        <f t="shared" si="2"/>
        <v>417</v>
      </c>
      <c r="I9">
        <v>352</v>
      </c>
      <c r="J9">
        <f t="shared" si="3"/>
        <v>0.84412470023980812</v>
      </c>
      <c r="K9">
        <v>65</v>
      </c>
      <c r="L9">
        <f t="shared" si="4"/>
        <v>0.15587529976019185</v>
      </c>
      <c r="M9">
        <v>58983.9335443038</v>
      </c>
      <c r="N9">
        <f>VLOOKUP(A9,Sheet2!A:H,2,FALSE)</f>
        <v>1607</v>
      </c>
      <c r="O9">
        <f>VLOOKUP(A9,Sheet2!A:H,3,FALSE)</f>
        <v>168</v>
      </c>
      <c r="P9">
        <f>VLOOKUP(A9,Sheet2!A:H,4,FALSE)</f>
        <v>0.104542626011201</v>
      </c>
      <c r="Q9">
        <f>VLOOKUP(A9,Sheet2!A:H,5,FALSE)</f>
        <v>1442</v>
      </c>
      <c r="R9">
        <f>VLOOKUP(A9,Sheet2!A:H,6,FALSE)</f>
        <v>0.89732420659614187</v>
      </c>
      <c r="S9">
        <f>VLOOKUP(A9,Sheet2!A:H,7,FALSE)</f>
        <v>85</v>
      </c>
      <c r="T9">
        <f>VLOOKUP(A9,Sheet2!A:H,8,FALSE)</f>
        <v>5.2893590541381458E-2</v>
      </c>
    </row>
    <row r="10" spans="1:20" x14ac:dyDescent="0.25">
      <c r="A10">
        <v>5300800</v>
      </c>
      <c r="B10">
        <v>2009</v>
      </c>
      <c r="C10">
        <v>849</v>
      </c>
      <c r="D10">
        <v>645</v>
      </c>
      <c r="E10">
        <f t="shared" si="0"/>
        <v>0.75971731448763247</v>
      </c>
      <c r="F10">
        <v>204</v>
      </c>
      <c r="G10">
        <f t="shared" si="1"/>
        <v>0.24028268551236748</v>
      </c>
      <c r="H10">
        <f t="shared" si="2"/>
        <v>583</v>
      </c>
      <c r="I10">
        <v>470</v>
      </c>
      <c r="J10">
        <f t="shared" si="3"/>
        <v>0.8061749571183533</v>
      </c>
      <c r="K10">
        <v>113</v>
      </c>
      <c r="L10">
        <f t="shared" si="4"/>
        <v>0.19382504288164665</v>
      </c>
      <c r="M10">
        <v>72418.589838909538</v>
      </c>
      <c r="N10">
        <f>VLOOKUP(A10,Sheet2!A:H,2,FALSE)</f>
        <v>2158</v>
      </c>
      <c r="O10">
        <f>VLOOKUP(A10,Sheet2!A:H,3,FALSE)</f>
        <v>446</v>
      </c>
      <c r="P10">
        <f>VLOOKUP(A10,Sheet2!A:H,4,FALSE)</f>
        <v>0.20667284522706209</v>
      </c>
      <c r="Q10">
        <f>VLOOKUP(A10,Sheet2!A:H,5,FALSE)</f>
        <v>1786</v>
      </c>
      <c r="R10">
        <f>VLOOKUP(A10,Sheet2!A:H,6,FALSE)</f>
        <v>0.82761816496756258</v>
      </c>
      <c r="S10">
        <f>VLOOKUP(A10,Sheet2!A:H,7,FALSE)</f>
        <v>133</v>
      </c>
      <c r="T10">
        <f>VLOOKUP(A10,Sheet2!A:H,8,FALSE)</f>
        <v>6.1631139944392954E-2</v>
      </c>
    </row>
    <row r="11" spans="1:20" x14ac:dyDescent="0.25">
      <c r="A11">
        <v>5300901</v>
      </c>
      <c r="B11">
        <v>2009</v>
      </c>
      <c r="C11">
        <v>351</v>
      </c>
      <c r="D11">
        <v>184</v>
      </c>
      <c r="E11">
        <f t="shared" si="0"/>
        <v>0.5242165242165242</v>
      </c>
      <c r="F11">
        <v>167</v>
      </c>
      <c r="G11">
        <f t="shared" si="1"/>
        <v>0.4757834757834758</v>
      </c>
      <c r="H11">
        <f t="shared" si="2"/>
        <v>252</v>
      </c>
      <c r="I11">
        <v>180</v>
      </c>
      <c r="J11">
        <f t="shared" si="3"/>
        <v>0.7142857142857143</v>
      </c>
      <c r="K11">
        <v>72</v>
      </c>
      <c r="L11">
        <f t="shared" si="4"/>
        <v>0.2857142857142857</v>
      </c>
      <c r="M11">
        <v>54062.969135802472</v>
      </c>
      <c r="N11">
        <f>VLOOKUP(A11,Sheet2!A:H,2,FALSE)</f>
        <v>1069</v>
      </c>
      <c r="O11">
        <f>VLOOKUP(A11,Sheet2!A:H,3,FALSE)</f>
        <v>611</v>
      </c>
      <c r="P11">
        <f>VLOOKUP(A11,Sheet2!A:H,4,FALSE)</f>
        <v>0.5715622076707203</v>
      </c>
      <c r="Q11">
        <f>VLOOKUP(A11,Sheet2!A:H,5,FALSE)</f>
        <v>744</v>
      </c>
      <c r="R11">
        <f>VLOOKUP(A11,Sheet2!A:H,6,FALSE)</f>
        <v>0.69597754911131904</v>
      </c>
      <c r="S11">
        <f>VLOOKUP(A11,Sheet2!A:H,7,FALSE)</f>
        <v>71</v>
      </c>
      <c r="T11">
        <f>VLOOKUP(A11,Sheet2!A:H,8,FALSE)</f>
        <v>6.641721234798878E-2</v>
      </c>
    </row>
    <row r="12" spans="1:20" x14ac:dyDescent="0.25">
      <c r="A12">
        <v>5300902</v>
      </c>
      <c r="B12">
        <v>2009</v>
      </c>
      <c r="C12">
        <v>445</v>
      </c>
      <c r="D12">
        <v>315</v>
      </c>
      <c r="E12">
        <f t="shared" si="0"/>
        <v>0.7078651685393258</v>
      </c>
      <c r="F12">
        <v>130</v>
      </c>
      <c r="G12">
        <f t="shared" si="1"/>
        <v>0.29213483146067415</v>
      </c>
      <c r="H12">
        <f t="shared" si="2"/>
        <v>296</v>
      </c>
      <c r="I12">
        <v>218</v>
      </c>
      <c r="J12">
        <f t="shared" si="3"/>
        <v>0.73648648648648651</v>
      </c>
      <c r="K12">
        <v>78</v>
      </c>
      <c r="L12">
        <f t="shared" si="4"/>
        <v>0.26351351351351349</v>
      </c>
      <c r="M12">
        <v>61057.905707196027</v>
      </c>
      <c r="N12">
        <f>VLOOKUP(A12,Sheet2!A:H,2,FALSE)</f>
        <v>1090</v>
      </c>
      <c r="O12">
        <f>VLOOKUP(A12,Sheet2!A:H,3,FALSE)</f>
        <v>318</v>
      </c>
      <c r="P12">
        <f>VLOOKUP(A12,Sheet2!A:H,4,FALSE)</f>
        <v>0.29174311926605506</v>
      </c>
      <c r="Q12">
        <f>VLOOKUP(A12,Sheet2!A:H,5,FALSE)</f>
        <v>784</v>
      </c>
      <c r="R12">
        <f>VLOOKUP(A12,Sheet2!A:H,6,FALSE)</f>
        <v>0.7192660550458716</v>
      </c>
      <c r="S12">
        <f>VLOOKUP(A12,Sheet2!A:H,7,FALSE)</f>
        <v>73</v>
      </c>
      <c r="T12">
        <f>VLOOKUP(A12,Sheet2!A:H,8,FALSE)</f>
        <v>6.6972477064220187E-2</v>
      </c>
    </row>
    <row r="13" spans="1:20" x14ac:dyDescent="0.25">
      <c r="A13">
        <v>5301001</v>
      </c>
      <c r="B13">
        <v>2009</v>
      </c>
      <c r="C13">
        <v>584</v>
      </c>
      <c r="D13">
        <v>440</v>
      </c>
      <c r="E13">
        <f t="shared" si="0"/>
        <v>0.75342465753424659</v>
      </c>
      <c r="F13">
        <v>144</v>
      </c>
      <c r="G13">
        <f t="shared" si="1"/>
        <v>0.24657534246575341</v>
      </c>
      <c r="H13">
        <f t="shared" si="2"/>
        <v>328</v>
      </c>
      <c r="I13">
        <v>239</v>
      </c>
      <c r="J13">
        <f t="shared" si="3"/>
        <v>0.72865853658536583</v>
      </c>
      <c r="K13">
        <v>89</v>
      </c>
      <c r="L13">
        <f t="shared" si="4"/>
        <v>0.27134146341463417</v>
      </c>
      <c r="M13">
        <v>64708.41340782123</v>
      </c>
      <c r="N13">
        <f>VLOOKUP(A13,Sheet2!A:H,2,FALSE)</f>
        <v>1239</v>
      </c>
      <c r="O13">
        <f>VLOOKUP(A13,Sheet2!A:H,3,FALSE)</f>
        <v>111</v>
      </c>
      <c r="P13">
        <f>VLOOKUP(A13,Sheet2!A:H,4,FALSE)</f>
        <v>8.9588377723970949E-2</v>
      </c>
      <c r="Q13">
        <f>VLOOKUP(A13,Sheet2!A:H,5,FALSE)</f>
        <v>1028</v>
      </c>
      <c r="R13">
        <f>VLOOKUP(A13,Sheet2!A:H,6,FALSE)</f>
        <v>0.82970137207425343</v>
      </c>
      <c r="S13">
        <f>VLOOKUP(A13,Sheet2!A:H,7,FALSE)</f>
        <v>182</v>
      </c>
      <c r="T13">
        <f>VLOOKUP(A13,Sheet2!A:H,8,FALSE)</f>
        <v>0.14689265536723164</v>
      </c>
    </row>
    <row r="14" spans="1:20" x14ac:dyDescent="0.25">
      <c r="A14">
        <v>5301002</v>
      </c>
      <c r="B14">
        <v>2009</v>
      </c>
      <c r="C14">
        <v>622</v>
      </c>
      <c r="D14">
        <v>483</v>
      </c>
      <c r="E14">
        <f t="shared" si="0"/>
        <v>0.77652733118971062</v>
      </c>
      <c r="F14">
        <v>139</v>
      </c>
      <c r="G14">
        <f t="shared" si="1"/>
        <v>0.22347266881028938</v>
      </c>
      <c r="H14">
        <f t="shared" si="2"/>
        <v>401</v>
      </c>
      <c r="I14">
        <v>332</v>
      </c>
      <c r="J14">
        <f t="shared" si="3"/>
        <v>0.82793017456359097</v>
      </c>
      <c r="K14">
        <v>69</v>
      </c>
      <c r="L14">
        <f t="shared" si="4"/>
        <v>0.17206982543640897</v>
      </c>
      <c r="M14">
        <v>83671.261231281198</v>
      </c>
      <c r="N14">
        <f>VLOOKUP(A14,Sheet2!A:H,2,FALSE)</f>
        <v>1449</v>
      </c>
      <c r="O14">
        <f>VLOOKUP(A14,Sheet2!A:H,3,FALSE)</f>
        <v>93</v>
      </c>
      <c r="P14">
        <f>VLOOKUP(A14,Sheet2!A:H,4,FALSE)</f>
        <v>6.4182194616977231E-2</v>
      </c>
      <c r="Q14">
        <f>VLOOKUP(A14,Sheet2!A:H,5,FALSE)</f>
        <v>1124</v>
      </c>
      <c r="R14">
        <f>VLOOKUP(A14,Sheet2!A:H,6,FALSE)</f>
        <v>0.77570738440303655</v>
      </c>
      <c r="S14">
        <f>VLOOKUP(A14,Sheet2!A:H,7,FALSE)</f>
        <v>294</v>
      </c>
      <c r="T14">
        <f>VLOOKUP(A14,Sheet2!A:H,8,FALSE)</f>
        <v>0.20289855072463769</v>
      </c>
    </row>
    <row r="15" spans="1:20" x14ac:dyDescent="0.25">
      <c r="A15">
        <v>5301003</v>
      </c>
      <c r="B15">
        <v>2009</v>
      </c>
      <c r="C15">
        <v>473</v>
      </c>
      <c r="D15">
        <v>350</v>
      </c>
      <c r="E15">
        <f t="shared" si="0"/>
        <v>0.7399577167019028</v>
      </c>
      <c r="F15">
        <v>123</v>
      </c>
      <c r="G15">
        <f t="shared" si="1"/>
        <v>0.26004228329809725</v>
      </c>
      <c r="H15">
        <f t="shared" si="2"/>
        <v>353</v>
      </c>
      <c r="I15">
        <v>308</v>
      </c>
      <c r="J15">
        <f t="shared" si="3"/>
        <v>0.87252124645892348</v>
      </c>
      <c r="K15">
        <v>45</v>
      </c>
      <c r="L15">
        <f t="shared" si="4"/>
        <v>0.12747875354107649</v>
      </c>
      <c r="M15">
        <v>104023.45333333334</v>
      </c>
      <c r="N15">
        <f>VLOOKUP(A15,Sheet2!A:H,2,FALSE)</f>
        <v>1246</v>
      </c>
      <c r="O15">
        <f>VLOOKUP(A15,Sheet2!A:H,3,FALSE)</f>
        <v>42</v>
      </c>
      <c r="P15">
        <f>VLOOKUP(A15,Sheet2!A:H,4,FALSE)</f>
        <v>3.3707865168539325E-2</v>
      </c>
      <c r="Q15">
        <f>VLOOKUP(A15,Sheet2!A:H,5,FALSE)</f>
        <v>990</v>
      </c>
      <c r="R15">
        <f>VLOOKUP(A15,Sheet2!A:H,6,FALSE)</f>
        <v>0.7945425361155698</v>
      </c>
      <c r="S15">
        <f>VLOOKUP(A15,Sheet2!A:H,7,FALSE)</f>
        <v>236</v>
      </c>
      <c r="T15">
        <f>VLOOKUP(A15,Sheet2!A:H,8,FALSE)</f>
        <v>0.18940609951845908</v>
      </c>
    </row>
    <row r="16" spans="1:20" x14ac:dyDescent="0.25">
      <c r="A16">
        <v>5301004</v>
      </c>
      <c r="B16">
        <v>2009</v>
      </c>
      <c r="C16">
        <v>520</v>
      </c>
      <c r="D16">
        <v>404</v>
      </c>
      <c r="E16">
        <f t="shared" si="0"/>
        <v>0.77692307692307694</v>
      </c>
      <c r="F16">
        <v>116</v>
      </c>
      <c r="G16">
        <f t="shared" si="1"/>
        <v>0.22307692307692309</v>
      </c>
      <c r="H16">
        <f t="shared" si="2"/>
        <v>343</v>
      </c>
      <c r="I16">
        <v>284</v>
      </c>
      <c r="J16">
        <f t="shared" si="3"/>
        <v>0.82798833819241979</v>
      </c>
      <c r="K16">
        <v>59</v>
      </c>
      <c r="L16">
        <f t="shared" si="4"/>
        <v>0.17201166180758018</v>
      </c>
      <c r="M16">
        <v>83622.88444444444</v>
      </c>
      <c r="N16">
        <f>VLOOKUP(A16,Sheet2!A:H,2,FALSE)</f>
        <v>1265</v>
      </c>
      <c r="O16">
        <f>VLOOKUP(A16,Sheet2!A:H,3,FALSE)</f>
        <v>87</v>
      </c>
      <c r="P16">
        <f>VLOOKUP(A16,Sheet2!A:H,4,FALSE)</f>
        <v>6.8774703557312258E-2</v>
      </c>
      <c r="Q16">
        <f>VLOOKUP(A16,Sheet2!A:H,5,FALSE)</f>
        <v>1141</v>
      </c>
      <c r="R16">
        <f>VLOOKUP(A16,Sheet2!A:H,6,FALSE)</f>
        <v>0.90197628458498025</v>
      </c>
      <c r="S16">
        <f>VLOOKUP(A16,Sheet2!A:H,7,FALSE)</f>
        <v>95</v>
      </c>
      <c r="T16">
        <f>VLOOKUP(A16,Sheet2!A:H,8,FALSE)</f>
        <v>7.5098814229249009E-2</v>
      </c>
    </row>
    <row r="17" spans="1:20" x14ac:dyDescent="0.25">
      <c r="A17">
        <v>5301005</v>
      </c>
      <c r="B17">
        <v>2009</v>
      </c>
      <c r="C17">
        <v>590</v>
      </c>
      <c r="D17">
        <v>495</v>
      </c>
      <c r="E17">
        <f t="shared" si="0"/>
        <v>0.83898305084745761</v>
      </c>
      <c r="F17">
        <v>95</v>
      </c>
      <c r="G17">
        <f t="shared" si="1"/>
        <v>0.16101694915254236</v>
      </c>
      <c r="H17">
        <f t="shared" si="2"/>
        <v>400</v>
      </c>
      <c r="I17">
        <v>329</v>
      </c>
      <c r="J17">
        <f t="shared" si="3"/>
        <v>0.82250000000000001</v>
      </c>
      <c r="K17">
        <v>71</v>
      </c>
      <c r="L17">
        <f t="shared" si="4"/>
        <v>0.17749999999999999</v>
      </c>
      <c r="M17">
        <v>75591.55477031802</v>
      </c>
      <c r="N17">
        <f>VLOOKUP(A17,Sheet2!A:H,2,FALSE)</f>
        <v>1468</v>
      </c>
      <c r="O17">
        <f>VLOOKUP(A17,Sheet2!A:H,3,FALSE)</f>
        <v>80</v>
      </c>
      <c r="P17">
        <f>VLOOKUP(A17,Sheet2!A:H,4,FALSE)</f>
        <v>5.4495912806539509E-2</v>
      </c>
      <c r="Q17">
        <f>VLOOKUP(A17,Sheet2!A:H,5,FALSE)</f>
        <v>1298</v>
      </c>
      <c r="R17">
        <f>VLOOKUP(A17,Sheet2!A:H,6,FALSE)</f>
        <v>0.88419618528610355</v>
      </c>
      <c r="S17">
        <f>VLOOKUP(A17,Sheet2!A:H,7,FALSE)</f>
        <v>152</v>
      </c>
      <c r="T17">
        <f>VLOOKUP(A17,Sheet2!A:H,8,FALSE)</f>
        <v>0.10354223433242507</v>
      </c>
    </row>
    <row r="18" spans="1:20" x14ac:dyDescent="0.25">
      <c r="A18">
        <v>5301100</v>
      </c>
      <c r="B18">
        <v>2009</v>
      </c>
      <c r="C18">
        <v>659</v>
      </c>
      <c r="D18">
        <v>560</v>
      </c>
      <c r="E18">
        <f t="shared" si="0"/>
        <v>0.84977238239757202</v>
      </c>
      <c r="F18">
        <v>99</v>
      </c>
      <c r="G18">
        <f t="shared" si="1"/>
        <v>0.15022761760242792</v>
      </c>
      <c r="H18">
        <f t="shared" si="2"/>
        <v>404</v>
      </c>
      <c r="I18">
        <v>331</v>
      </c>
      <c r="J18">
        <f t="shared" si="3"/>
        <v>0.81930693069306926</v>
      </c>
      <c r="K18">
        <v>73</v>
      </c>
      <c r="L18">
        <f t="shared" si="4"/>
        <v>0.18069306930693069</v>
      </c>
      <c r="M18">
        <v>56373.84</v>
      </c>
      <c r="N18">
        <f>VLOOKUP(A18,Sheet2!A:H,2,FALSE)</f>
        <v>1419</v>
      </c>
      <c r="O18">
        <f>VLOOKUP(A18,Sheet2!A:H,3,FALSE)</f>
        <v>79</v>
      </c>
      <c r="P18">
        <f>VLOOKUP(A18,Sheet2!A:H,4,FALSE)</f>
        <v>5.5673009161381251E-2</v>
      </c>
      <c r="Q18">
        <f>VLOOKUP(A18,Sheet2!A:H,5,FALSE)</f>
        <v>1299</v>
      </c>
      <c r="R18">
        <f>VLOOKUP(A18,Sheet2!A:H,6,FALSE)</f>
        <v>0.91543340380549687</v>
      </c>
      <c r="S18">
        <f>VLOOKUP(A18,Sheet2!A:H,7,FALSE)</f>
        <v>82</v>
      </c>
      <c r="T18">
        <f>VLOOKUP(A18,Sheet2!A:H,8,FALSE)</f>
        <v>5.7787174066243834E-2</v>
      </c>
    </row>
    <row r="19" spans="1:20" x14ac:dyDescent="0.25">
      <c r="A19">
        <v>5301201</v>
      </c>
      <c r="B19">
        <v>2009</v>
      </c>
      <c r="C19">
        <v>509</v>
      </c>
      <c r="D19">
        <v>420</v>
      </c>
      <c r="E19">
        <f t="shared" si="0"/>
        <v>0.825147347740668</v>
      </c>
      <c r="F19">
        <v>89</v>
      </c>
      <c r="G19">
        <f t="shared" si="1"/>
        <v>0.17485265225933203</v>
      </c>
      <c r="H19">
        <f t="shared" si="2"/>
        <v>342</v>
      </c>
      <c r="I19">
        <v>276</v>
      </c>
      <c r="J19">
        <f t="shared" si="3"/>
        <v>0.80701754385964908</v>
      </c>
      <c r="K19">
        <v>66</v>
      </c>
      <c r="L19">
        <f t="shared" si="4"/>
        <v>0.19298245614035087</v>
      </c>
      <c r="M19">
        <v>75276.24307036247</v>
      </c>
      <c r="N19">
        <f>VLOOKUP(A19,Sheet2!A:H,2,FALSE)</f>
        <v>1225</v>
      </c>
      <c r="O19">
        <f>VLOOKUP(A19,Sheet2!A:H,3,FALSE)</f>
        <v>63</v>
      </c>
      <c r="P19">
        <f>VLOOKUP(A19,Sheet2!A:H,4,FALSE)</f>
        <v>5.1428571428571428E-2</v>
      </c>
      <c r="Q19">
        <f>VLOOKUP(A19,Sheet2!A:H,5,FALSE)</f>
        <v>1066</v>
      </c>
      <c r="R19">
        <f>VLOOKUP(A19,Sheet2!A:H,6,FALSE)</f>
        <v>0.87020408163265306</v>
      </c>
      <c r="S19">
        <f>VLOOKUP(A19,Sheet2!A:H,7,FALSE)</f>
        <v>130</v>
      </c>
      <c r="T19">
        <f>VLOOKUP(A19,Sheet2!A:H,8,FALSE)</f>
        <v>0.10612244897959183</v>
      </c>
    </row>
    <row r="20" spans="1:20" x14ac:dyDescent="0.25">
      <c r="A20">
        <v>5301202</v>
      </c>
      <c r="B20">
        <v>2009</v>
      </c>
      <c r="C20">
        <v>454</v>
      </c>
      <c r="D20">
        <v>375</v>
      </c>
      <c r="E20">
        <f t="shared" si="0"/>
        <v>0.82599118942731276</v>
      </c>
      <c r="F20">
        <v>79</v>
      </c>
      <c r="G20">
        <f t="shared" si="1"/>
        <v>0.17400881057268722</v>
      </c>
      <c r="H20">
        <f t="shared" si="2"/>
        <v>249</v>
      </c>
      <c r="I20">
        <v>193</v>
      </c>
      <c r="J20">
        <f t="shared" si="3"/>
        <v>0.77510040160642568</v>
      </c>
      <c r="K20">
        <v>56</v>
      </c>
      <c r="L20">
        <f t="shared" si="4"/>
        <v>0.22489959839357429</v>
      </c>
      <c r="M20">
        <v>74116.751773049647</v>
      </c>
      <c r="N20">
        <f>VLOOKUP(A20,Sheet2!A:H,2,FALSE)</f>
        <v>977</v>
      </c>
      <c r="O20">
        <f>VLOOKUP(A20,Sheet2!A:H,3,FALSE)</f>
        <v>64</v>
      </c>
      <c r="P20">
        <f>VLOOKUP(A20,Sheet2!A:H,4,FALSE)</f>
        <v>6.5506653019447289E-2</v>
      </c>
      <c r="Q20">
        <f>VLOOKUP(A20,Sheet2!A:H,5,FALSE)</f>
        <v>830</v>
      </c>
      <c r="R20">
        <f>VLOOKUP(A20,Sheet2!A:H,6,FALSE)</f>
        <v>0.84953940634595704</v>
      </c>
      <c r="S20">
        <f>VLOOKUP(A20,Sheet2!A:H,7,FALSE)</f>
        <v>124</v>
      </c>
      <c r="T20">
        <f>VLOOKUP(A20,Sheet2!A:H,8,FALSE)</f>
        <v>0.12691914022517911</v>
      </c>
    </row>
    <row r="21" spans="1:20" x14ac:dyDescent="0.25">
      <c r="A21">
        <v>5301300</v>
      </c>
      <c r="B21">
        <v>2009</v>
      </c>
      <c r="C21">
        <v>994</v>
      </c>
      <c r="D21">
        <v>720</v>
      </c>
      <c r="E21">
        <f t="shared" si="0"/>
        <v>0.72434607645875249</v>
      </c>
      <c r="F21">
        <v>274</v>
      </c>
      <c r="G21">
        <f t="shared" si="1"/>
        <v>0.27565392354124746</v>
      </c>
      <c r="H21">
        <f t="shared" si="2"/>
        <v>584</v>
      </c>
      <c r="I21">
        <v>426</v>
      </c>
      <c r="J21">
        <f t="shared" si="3"/>
        <v>0.72945205479452058</v>
      </c>
      <c r="K21">
        <v>158</v>
      </c>
      <c r="L21">
        <f t="shared" si="4"/>
        <v>0.27054794520547948</v>
      </c>
      <c r="M21">
        <v>69076.52974186308</v>
      </c>
      <c r="N21">
        <f>VLOOKUP(A21,Sheet2!A:H,2,FALSE)</f>
        <v>2272</v>
      </c>
      <c r="O21">
        <f>VLOOKUP(A21,Sheet2!A:H,3,FALSE)</f>
        <v>215</v>
      </c>
      <c r="P21">
        <f>VLOOKUP(A21,Sheet2!A:H,4,FALSE)</f>
        <v>9.4630281690140844E-2</v>
      </c>
      <c r="Q21">
        <f>VLOOKUP(A21,Sheet2!A:H,5,FALSE)</f>
        <v>1582</v>
      </c>
      <c r="R21">
        <f>VLOOKUP(A21,Sheet2!A:H,6,FALSE)</f>
        <v>0.69630281690140849</v>
      </c>
      <c r="S21">
        <f>VLOOKUP(A21,Sheet2!A:H,7,FALSE)</f>
        <v>587</v>
      </c>
      <c r="T21">
        <f>VLOOKUP(A21,Sheet2!A:H,8,FALSE)</f>
        <v>0.258362676056338</v>
      </c>
    </row>
    <row r="22" spans="1:20" x14ac:dyDescent="0.25">
      <c r="A22">
        <v>5301401</v>
      </c>
      <c r="B22">
        <v>2009</v>
      </c>
      <c r="C22">
        <v>836</v>
      </c>
      <c r="D22">
        <v>685</v>
      </c>
      <c r="E22">
        <f t="shared" si="0"/>
        <v>0.81937799043062198</v>
      </c>
      <c r="F22">
        <v>151</v>
      </c>
      <c r="G22">
        <f t="shared" si="1"/>
        <v>0.18062200956937799</v>
      </c>
      <c r="H22">
        <f t="shared" si="2"/>
        <v>553</v>
      </c>
      <c r="I22">
        <v>444</v>
      </c>
      <c r="J22">
        <f t="shared" si="3"/>
        <v>0.80289330922242319</v>
      </c>
      <c r="K22">
        <v>109</v>
      </c>
      <c r="L22">
        <f t="shared" si="4"/>
        <v>0.19710669077757687</v>
      </c>
      <c r="M22">
        <v>76610.111392405059</v>
      </c>
      <c r="N22">
        <f>VLOOKUP(A22,Sheet2!A:H,2,FALSE)</f>
        <v>1972</v>
      </c>
      <c r="O22">
        <f>VLOOKUP(A22,Sheet2!A:H,3,FALSE)</f>
        <v>140</v>
      </c>
      <c r="P22">
        <f>VLOOKUP(A22,Sheet2!A:H,4,FALSE)</f>
        <v>7.099391480730223E-2</v>
      </c>
      <c r="Q22">
        <f>VLOOKUP(A22,Sheet2!A:H,5,FALSE)</f>
        <v>1691</v>
      </c>
      <c r="R22">
        <f>VLOOKUP(A22,Sheet2!A:H,6,FALSE)</f>
        <v>0.85750507099391482</v>
      </c>
      <c r="S22">
        <f>VLOOKUP(A22,Sheet2!A:H,7,FALSE)</f>
        <v>227</v>
      </c>
      <c r="T22">
        <f>VLOOKUP(A22,Sheet2!A:H,8,FALSE)</f>
        <v>0.11511156186612576</v>
      </c>
    </row>
    <row r="23" spans="1:20" x14ac:dyDescent="0.25">
      <c r="A23">
        <v>5301402</v>
      </c>
      <c r="B23">
        <v>2009</v>
      </c>
      <c r="C23">
        <v>750</v>
      </c>
      <c r="D23">
        <v>565</v>
      </c>
      <c r="E23">
        <f t="shared" si="0"/>
        <v>0.7533333333333333</v>
      </c>
      <c r="F23">
        <v>185</v>
      </c>
      <c r="G23">
        <f t="shared" si="1"/>
        <v>0.24666666666666667</v>
      </c>
      <c r="H23">
        <f t="shared" si="2"/>
        <v>532</v>
      </c>
      <c r="I23">
        <v>420</v>
      </c>
      <c r="J23">
        <f t="shared" si="3"/>
        <v>0.78947368421052633</v>
      </c>
      <c r="K23">
        <v>112</v>
      </c>
      <c r="L23">
        <f t="shared" si="4"/>
        <v>0.21052631578947367</v>
      </c>
      <c r="M23">
        <v>70150.071225071224</v>
      </c>
      <c r="N23">
        <f>VLOOKUP(A23,Sheet2!A:H,2,FALSE)</f>
        <v>2004</v>
      </c>
      <c r="O23">
        <f>VLOOKUP(A23,Sheet2!A:H,3,FALSE)</f>
        <v>183</v>
      </c>
      <c r="P23">
        <f>VLOOKUP(A23,Sheet2!A:H,4,FALSE)</f>
        <v>9.1317365269461076E-2</v>
      </c>
      <c r="Q23">
        <f>VLOOKUP(A23,Sheet2!A:H,5,FALSE)</f>
        <v>1569</v>
      </c>
      <c r="R23">
        <f>VLOOKUP(A23,Sheet2!A:H,6,FALSE)</f>
        <v>0.78293413173652693</v>
      </c>
      <c r="S23">
        <f>VLOOKUP(A23,Sheet2!A:H,7,FALSE)</f>
        <v>369</v>
      </c>
      <c r="T23">
        <f>VLOOKUP(A23,Sheet2!A:H,8,FALSE)</f>
        <v>0.18413173652694612</v>
      </c>
    </row>
    <row r="24" spans="1:20" x14ac:dyDescent="0.25">
      <c r="A24">
        <v>5301403</v>
      </c>
      <c r="B24">
        <v>2009</v>
      </c>
      <c r="C24">
        <v>426</v>
      </c>
      <c r="D24">
        <v>325</v>
      </c>
      <c r="E24">
        <f t="shared" si="0"/>
        <v>0.76291079812206575</v>
      </c>
      <c r="F24">
        <v>101</v>
      </c>
      <c r="G24">
        <f t="shared" si="1"/>
        <v>0.23708920187793428</v>
      </c>
      <c r="H24">
        <f t="shared" si="2"/>
        <v>252</v>
      </c>
      <c r="I24">
        <v>194</v>
      </c>
      <c r="J24">
        <f t="shared" si="3"/>
        <v>0.76984126984126988</v>
      </c>
      <c r="K24">
        <v>58</v>
      </c>
      <c r="L24">
        <f t="shared" si="4"/>
        <v>0.23015873015873015</v>
      </c>
      <c r="M24">
        <v>66300.163265306124</v>
      </c>
      <c r="N24">
        <f>VLOOKUP(A24,Sheet2!A:H,2,FALSE)</f>
        <v>925</v>
      </c>
      <c r="O24">
        <f>VLOOKUP(A24,Sheet2!A:H,3,FALSE)</f>
        <v>85</v>
      </c>
      <c r="P24">
        <f>VLOOKUP(A24,Sheet2!A:H,4,FALSE)</f>
        <v>9.1891891891891897E-2</v>
      </c>
      <c r="Q24">
        <f>VLOOKUP(A24,Sheet2!A:H,5,FALSE)</f>
        <v>667</v>
      </c>
      <c r="R24">
        <f>VLOOKUP(A24,Sheet2!A:H,6,FALSE)</f>
        <v>0.72108108108108104</v>
      </c>
      <c r="S24">
        <f>VLOOKUP(A24,Sheet2!A:H,7,FALSE)</f>
        <v>225</v>
      </c>
      <c r="T24">
        <f>VLOOKUP(A24,Sheet2!A:H,8,FALSE)</f>
        <v>0.24324324324324326</v>
      </c>
    </row>
    <row r="25" spans="1:20" x14ac:dyDescent="0.25">
      <c r="A25">
        <v>5301404</v>
      </c>
      <c r="B25">
        <v>2009</v>
      </c>
      <c r="C25">
        <v>549</v>
      </c>
      <c r="D25">
        <v>373</v>
      </c>
      <c r="E25">
        <f t="shared" si="0"/>
        <v>0.67941712204007287</v>
      </c>
      <c r="F25">
        <v>176</v>
      </c>
      <c r="G25">
        <f t="shared" si="1"/>
        <v>0.32058287795992713</v>
      </c>
      <c r="H25">
        <f t="shared" si="2"/>
        <v>329</v>
      </c>
      <c r="I25">
        <v>279</v>
      </c>
      <c r="J25">
        <f t="shared" si="3"/>
        <v>0.84802431610942253</v>
      </c>
      <c r="K25">
        <v>50</v>
      </c>
      <c r="L25">
        <f t="shared" si="4"/>
        <v>0.1519756838905775</v>
      </c>
      <c r="M25">
        <v>83506.679245283012</v>
      </c>
      <c r="N25">
        <f>VLOOKUP(A25,Sheet2!A:H,2,FALSE)</f>
        <v>1223</v>
      </c>
      <c r="O25">
        <f>VLOOKUP(A25,Sheet2!A:H,3,FALSE)</f>
        <v>66</v>
      </c>
      <c r="P25">
        <f>VLOOKUP(A25,Sheet2!A:H,4,FALSE)</f>
        <v>5.3965658217497957E-2</v>
      </c>
      <c r="Q25">
        <f>VLOOKUP(A25,Sheet2!A:H,5,FALSE)</f>
        <v>1048</v>
      </c>
      <c r="R25">
        <f>VLOOKUP(A25,Sheet2!A:H,6,FALSE)</f>
        <v>0.85690923957481602</v>
      </c>
      <c r="S25">
        <f>VLOOKUP(A25,Sheet2!A:H,7,FALSE)</f>
        <v>150</v>
      </c>
      <c r="T25">
        <f>VLOOKUP(A25,Sheet2!A:H,8,FALSE)</f>
        <v>0.12264922322158626</v>
      </c>
    </row>
    <row r="26" spans="1:20" x14ac:dyDescent="0.25">
      <c r="A26">
        <v>5301500</v>
      </c>
      <c r="B26">
        <v>2009</v>
      </c>
      <c r="C26">
        <v>1024</v>
      </c>
      <c r="D26">
        <v>795</v>
      </c>
      <c r="E26">
        <f t="shared" si="0"/>
        <v>0.7763671875</v>
      </c>
      <c r="F26">
        <v>229</v>
      </c>
      <c r="G26">
        <f t="shared" si="1"/>
        <v>0.2236328125</v>
      </c>
      <c r="H26">
        <f t="shared" si="2"/>
        <v>570</v>
      </c>
      <c r="I26">
        <v>451</v>
      </c>
      <c r="J26">
        <f t="shared" si="3"/>
        <v>0.79122807017543861</v>
      </c>
      <c r="K26">
        <v>119</v>
      </c>
      <c r="L26">
        <f t="shared" si="4"/>
        <v>0.20877192982456141</v>
      </c>
      <c r="M26">
        <v>50985.152424942265</v>
      </c>
      <c r="N26">
        <f>VLOOKUP(A26,Sheet2!A:H,2,FALSE)</f>
        <v>2129</v>
      </c>
      <c r="O26">
        <f>VLOOKUP(A26,Sheet2!A:H,3,FALSE)</f>
        <v>154</v>
      </c>
      <c r="P26">
        <f>VLOOKUP(A26,Sheet2!A:H,4,FALSE)</f>
        <v>7.2334429309534987E-2</v>
      </c>
      <c r="Q26">
        <f>VLOOKUP(A26,Sheet2!A:H,5,FALSE)</f>
        <v>1872</v>
      </c>
      <c r="R26">
        <f>VLOOKUP(A26,Sheet2!A:H,6,FALSE)</f>
        <v>0.87928604978863312</v>
      </c>
      <c r="S26">
        <f>VLOOKUP(A26,Sheet2!A:H,7,FALSE)</f>
        <v>198</v>
      </c>
      <c r="T26">
        <f>VLOOKUP(A26,Sheet2!A:H,8,FALSE)</f>
        <v>9.3001409112259278E-2</v>
      </c>
    </row>
    <row r="27" spans="1:20" x14ac:dyDescent="0.25">
      <c r="A27">
        <v>5301600</v>
      </c>
      <c r="B27">
        <v>2009</v>
      </c>
      <c r="C27">
        <v>928</v>
      </c>
      <c r="D27">
        <v>695</v>
      </c>
      <c r="E27">
        <f t="shared" si="0"/>
        <v>0.74892241379310343</v>
      </c>
      <c r="F27">
        <v>233</v>
      </c>
      <c r="G27">
        <f t="shared" si="1"/>
        <v>0.25107758620689657</v>
      </c>
      <c r="H27">
        <f t="shared" si="2"/>
        <v>516</v>
      </c>
      <c r="I27">
        <v>416</v>
      </c>
      <c r="J27">
        <f t="shared" si="3"/>
        <v>0.80620155038759689</v>
      </c>
      <c r="K27">
        <v>100</v>
      </c>
      <c r="L27">
        <f t="shared" si="4"/>
        <v>0.19379844961240311</v>
      </c>
      <c r="M27">
        <v>55834.255319148935</v>
      </c>
      <c r="N27">
        <f>VLOOKUP(A27,Sheet2!A:H,2,FALSE)</f>
        <v>1814</v>
      </c>
      <c r="O27">
        <f>VLOOKUP(A27,Sheet2!A:H,3,FALSE)</f>
        <v>80</v>
      </c>
      <c r="P27">
        <f>VLOOKUP(A27,Sheet2!A:H,4,FALSE)</f>
        <v>4.4101433296582136E-2</v>
      </c>
      <c r="Q27">
        <f>VLOOKUP(A27,Sheet2!A:H,5,FALSE)</f>
        <v>1560</v>
      </c>
      <c r="R27">
        <f>VLOOKUP(A27,Sheet2!A:H,6,FALSE)</f>
        <v>0.85997794928335169</v>
      </c>
      <c r="S27">
        <f>VLOOKUP(A27,Sheet2!A:H,7,FALSE)</f>
        <v>219</v>
      </c>
      <c r="T27">
        <f>VLOOKUP(A27,Sheet2!A:H,8,FALSE)</f>
        <v>0.1207276736493936</v>
      </c>
    </row>
    <row r="28" spans="1:20" x14ac:dyDescent="0.25">
      <c r="A28">
        <v>5301701</v>
      </c>
      <c r="B28">
        <v>2009</v>
      </c>
      <c r="C28">
        <v>563</v>
      </c>
      <c r="D28">
        <v>449</v>
      </c>
      <c r="E28">
        <f t="shared" si="0"/>
        <v>0.79751332149200715</v>
      </c>
      <c r="F28">
        <v>114</v>
      </c>
      <c r="G28">
        <f t="shared" si="1"/>
        <v>0.2024866785079929</v>
      </c>
      <c r="H28">
        <f t="shared" si="2"/>
        <v>386</v>
      </c>
      <c r="I28">
        <v>324</v>
      </c>
      <c r="J28">
        <f t="shared" si="3"/>
        <v>0.8393782383419689</v>
      </c>
      <c r="K28">
        <v>62</v>
      </c>
      <c r="L28">
        <f t="shared" si="4"/>
        <v>0.16062176165803108</v>
      </c>
      <c r="M28">
        <v>88946.243713733071</v>
      </c>
      <c r="N28">
        <f>VLOOKUP(A28,Sheet2!A:H,2,FALSE)</f>
        <v>1326</v>
      </c>
      <c r="O28">
        <f>VLOOKUP(A28,Sheet2!A:H,3,FALSE)</f>
        <v>83</v>
      </c>
      <c r="P28">
        <f>VLOOKUP(A28,Sheet2!A:H,4,FALSE)</f>
        <v>6.2594268476621417E-2</v>
      </c>
      <c r="Q28">
        <f>VLOOKUP(A28,Sheet2!A:H,5,FALSE)</f>
        <v>1123</v>
      </c>
      <c r="R28">
        <f>VLOOKUP(A28,Sheet2!A:H,6,FALSE)</f>
        <v>0.84690799396681749</v>
      </c>
      <c r="S28">
        <f>VLOOKUP(A28,Sheet2!A:H,7,FALSE)</f>
        <v>172</v>
      </c>
      <c r="T28">
        <f>VLOOKUP(A28,Sheet2!A:H,8,FALSE)</f>
        <v>0.1297134238310709</v>
      </c>
    </row>
    <row r="29" spans="1:20" x14ac:dyDescent="0.25">
      <c r="A29">
        <v>5301702</v>
      </c>
      <c r="B29">
        <v>2009</v>
      </c>
      <c r="C29">
        <v>498</v>
      </c>
      <c r="D29">
        <v>402</v>
      </c>
      <c r="E29">
        <f t="shared" si="0"/>
        <v>0.80722891566265065</v>
      </c>
      <c r="F29">
        <v>96</v>
      </c>
      <c r="G29">
        <f t="shared" si="1"/>
        <v>0.19277108433734941</v>
      </c>
      <c r="H29">
        <f t="shared" si="2"/>
        <v>311</v>
      </c>
      <c r="I29">
        <v>244</v>
      </c>
      <c r="J29">
        <f t="shared" si="3"/>
        <v>0.78456591639871387</v>
      </c>
      <c r="K29">
        <v>67</v>
      </c>
      <c r="L29">
        <f t="shared" si="4"/>
        <v>0.21543408360128619</v>
      </c>
      <c r="M29">
        <v>65823.060674157299</v>
      </c>
      <c r="N29">
        <f>VLOOKUP(A29,Sheet2!A:H,2,FALSE)</f>
        <v>1115</v>
      </c>
      <c r="O29">
        <f>VLOOKUP(A29,Sheet2!A:H,3,FALSE)</f>
        <v>54</v>
      </c>
      <c r="P29">
        <f>VLOOKUP(A29,Sheet2!A:H,4,FALSE)</f>
        <v>4.8430493273542603E-2</v>
      </c>
      <c r="Q29">
        <f>VLOOKUP(A29,Sheet2!A:H,5,FALSE)</f>
        <v>934</v>
      </c>
      <c r="R29">
        <f>VLOOKUP(A29,Sheet2!A:H,6,FALSE)</f>
        <v>0.83766816143497758</v>
      </c>
      <c r="S29">
        <f>VLOOKUP(A29,Sheet2!A:H,7,FALSE)</f>
        <v>163</v>
      </c>
      <c r="T29">
        <f>VLOOKUP(A29,Sheet2!A:H,8,FALSE)</f>
        <v>0.14618834080717488</v>
      </c>
    </row>
    <row r="30" spans="1:20" x14ac:dyDescent="0.25">
      <c r="A30">
        <v>5301801</v>
      </c>
      <c r="B30">
        <v>2009</v>
      </c>
      <c r="C30">
        <v>616</v>
      </c>
      <c r="D30">
        <v>490</v>
      </c>
      <c r="E30">
        <f t="shared" si="0"/>
        <v>0.79545454545454541</v>
      </c>
      <c r="F30">
        <v>126</v>
      </c>
      <c r="G30">
        <f t="shared" si="1"/>
        <v>0.20454545454545456</v>
      </c>
      <c r="H30">
        <f t="shared" si="2"/>
        <v>296</v>
      </c>
      <c r="I30">
        <v>245</v>
      </c>
      <c r="J30">
        <f t="shared" si="3"/>
        <v>0.82770270270270274</v>
      </c>
      <c r="K30">
        <v>51</v>
      </c>
      <c r="L30">
        <f t="shared" si="4"/>
        <v>0.17229729729729729</v>
      </c>
      <c r="M30">
        <v>90319.517766497462</v>
      </c>
      <c r="N30">
        <f>VLOOKUP(A30,Sheet2!A:H,2,FALSE)</f>
        <v>1213</v>
      </c>
      <c r="O30">
        <f>VLOOKUP(A30,Sheet2!A:H,3,FALSE)</f>
        <v>70</v>
      </c>
      <c r="P30">
        <f>VLOOKUP(A30,Sheet2!A:H,4,FALSE)</f>
        <v>5.7708161582852434E-2</v>
      </c>
      <c r="Q30">
        <f>VLOOKUP(A30,Sheet2!A:H,5,FALSE)</f>
        <v>1021</v>
      </c>
      <c r="R30">
        <f>VLOOKUP(A30,Sheet2!A:H,6,FALSE)</f>
        <v>0.84171475680131902</v>
      </c>
      <c r="S30">
        <f>VLOOKUP(A30,Sheet2!A:H,7,FALSE)</f>
        <v>168</v>
      </c>
      <c r="T30">
        <f>VLOOKUP(A30,Sheet2!A:H,8,FALSE)</f>
        <v>0.13849958779884583</v>
      </c>
    </row>
    <row r="31" spans="1:20" x14ac:dyDescent="0.25">
      <c r="A31">
        <v>5301802</v>
      </c>
      <c r="B31">
        <v>2009</v>
      </c>
      <c r="C31">
        <v>591</v>
      </c>
      <c r="D31">
        <v>362</v>
      </c>
      <c r="E31">
        <f t="shared" si="0"/>
        <v>0.61252115059221657</v>
      </c>
      <c r="F31">
        <v>229</v>
      </c>
      <c r="G31">
        <f t="shared" si="1"/>
        <v>0.38747884940778343</v>
      </c>
      <c r="H31">
        <f t="shared" si="2"/>
        <v>231</v>
      </c>
      <c r="I31">
        <v>192</v>
      </c>
      <c r="J31">
        <f t="shared" si="3"/>
        <v>0.83116883116883122</v>
      </c>
      <c r="K31">
        <v>39</v>
      </c>
      <c r="L31">
        <f t="shared" si="4"/>
        <v>0.16883116883116883</v>
      </c>
      <c r="M31">
        <v>97755.531728665213</v>
      </c>
      <c r="N31">
        <f>VLOOKUP(A31,Sheet2!A:H,2,FALSE)</f>
        <v>1130</v>
      </c>
      <c r="O31">
        <f>VLOOKUP(A31,Sheet2!A:H,3,FALSE)</f>
        <v>37</v>
      </c>
      <c r="P31">
        <f>VLOOKUP(A31,Sheet2!A:H,4,FALSE)</f>
        <v>3.2743362831858407E-2</v>
      </c>
      <c r="Q31">
        <f>VLOOKUP(A31,Sheet2!A:H,5,FALSE)</f>
        <v>880</v>
      </c>
      <c r="R31">
        <f>VLOOKUP(A31,Sheet2!A:H,6,FALSE)</f>
        <v>0.77876106194690264</v>
      </c>
      <c r="S31">
        <f>VLOOKUP(A31,Sheet2!A:H,7,FALSE)</f>
        <v>237</v>
      </c>
      <c r="T31">
        <f>VLOOKUP(A31,Sheet2!A:H,8,FALSE)</f>
        <v>0.20973451327433629</v>
      </c>
    </row>
    <row r="32" spans="1:20" x14ac:dyDescent="0.25">
      <c r="A32">
        <v>5301803</v>
      </c>
      <c r="B32">
        <v>2009</v>
      </c>
      <c r="C32">
        <v>612</v>
      </c>
      <c r="D32">
        <v>436</v>
      </c>
      <c r="E32">
        <f t="shared" si="0"/>
        <v>0.71241830065359479</v>
      </c>
      <c r="F32">
        <v>176</v>
      </c>
      <c r="G32">
        <f t="shared" si="1"/>
        <v>0.28758169934640521</v>
      </c>
      <c r="H32">
        <f t="shared" si="2"/>
        <v>164</v>
      </c>
      <c r="I32">
        <v>139</v>
      </c>
      <c r="J32">
        <f t="shared" si="3"/>
        <v>0.84756097560975607</v>
      </c>
      <c r="K32">
        <v>25</v>
      </c>
      <c r="L32">
        <f t="shared" si="4"/>
        <v>0.1524390243902439</v>
      </c>
      <c r="M32">
        <v>79617.023941068139</v>
      </c>
      <c r="N32">
        <f>VLOOKUP(A32,Sheet2!A:H,2,FALSE)</f>
        <v>906</v>
      </c>
      <c r="O32">
        <f>VLOOKUP(A32,Sheet2!A:H,3,FALSE)</f>
        <v>38</v>
      </c>
      <c r="P32">
        <f>VLOOKUP(A32,Sheet2!A:H,4,FALSE)</f>
        <v>4.194260485651214E-2</v>
      </c>
      <c r="Q32">
        <f>VLOOKUP(A32,Sheet2!A:H,5,FALSE)</f>
        <v>730</v>
      </c>
      <c r="R32">
        <f>VLOOKUP(A32,Sheet2!A:H,6,FALSE)</f>
        <v>0.80573951434878588</v>
      </c>
      <c r="S32">
        <f>VLOOKUP(A32,Sheet2!A:H,7,FALSE)</f>
        <v>165</v>
      </c>
      <c r="T32">
        <f>VLOOKUP(A32,Sheet2!A:H,8,FALSE)</f>
        <v>0.18211920529801323</v>
      </c>
    </row>
    <row r="33" spans="1:20" x14ac:dyDescent="0.25">
      <c r="A33">
        <v>5301804</v>
      </c>
      <c r="B33">
        <v>2009</v>
      </c>
      <c r="C33">
        <v>456</v>
      </c>
      <c r="D33">
        <v>311</v>
      </c>
      <c r="E33">
        <f t="shared" si="0"/>
        <v>0.68201754385964908</v>
      </c>
      <c r="F33">
        <v>145</v>
      </c>
      <c r="G33">
        <f t="shared" si="1"/>
        <v>0.31798245614035087</v>
      </c>
      <c r="H33">
        <f t="shared" si="2"/>
        <v>193</v>
      </c>
      <c r="I33">
        <v>150</v>
      </c>
      <c r="J33">
        <f t="shared" si="3"/>
        <v>0.77720207253886009</v>
      </c>
      <c r="K33">
        <v>43</v>
      </c>
      <c r="L33">
        <f t="shared" si="4"/>
        <v>0.22279792746113988</v>
      </c>
      <c r="M33">
        <v>97540.706172839506</v>
      </c>
      <c r="N33">
        <f>VLOOKUP(A33,Sheet2!A:H,2,FALSE)</f>
        <v>900</v>
      </c>
      <c r="O33">
        <f>VLOOKUP(A33,Sheet2!A:H,3,FALSE)</f>
        <v>49</v>
      </c>
      <c r="P33">
        <f>VLOOKUP(A33,Sheet2!A:H,4,FALSE)</f>
        <v>5.4444444444444441E-2</v>
      </c>
      <c r="Q33">
        <f>VLOOKUP(A33,Sheet2!A:H,5,FALSE)</f>
        <v>555</v>
      </c>
      <c r="R33">
        <f>VLOOKUP(A33,Sheet2!A:H,6,FALSE)</f>
        <v>0.6166666666666667</v>
      </c>
      <c r="S33">
        <f>VLOOKUP(A33,Sheet2!A:H,7,FALSE)</f>
        <v>322</v>
      </c>
      <c r="T33">
        <f>VLOOKUP(A33,Sheet2!A:H,8,FALSE)</f>
        <v>0.35777777777777775</v>
      </c>
    </row>
    <row r="34" spans="1:20" x14ac:dyDescent="0.25">
      <c r="A34">
        <v>5301805</v>
      </c>
      <c r="B34">
        <v>2009</v>
      </c>
      <c r="C34">
        <v>480</v>
      </c>
      <c r="D34">
        <v>327</v>
      </c>
      <c r="E34">
        <f t="shared" si="0"/>
        <v>0.68125000000000002</v>
      </c>
      <c r="F34">
        <v>153</v>
      </c>
      <c r="G34">
        <f t="shared" si="1"/>
        <v>0.31874999999999998</v>
      </c>
      <c r="H34">
        <f t="shared" si="2"/>
        <v>236</v>
      </c>
      <c r="I34">
        <v>184</v>
      </c>
      <c r="J34">
        <f t="shared" si="3"/>
        <v>0.77966101694915257</v>
      </c>
      <c r="K34">
        <v>52</v>
      </c>
      <c r="L34">
        <f t="shared" si="4"/>
        <v>0.22033898305084745</v>
      </c>
      <c r="M34">
        <v>79293.063348416283</v>
      </c>
      <c r="N34">
        <f>VLOOKUP(A34,Sheet2!A:H,2,FALSE)</f>
        <v>1038</v>
      </c>
      <c r="O34">
        <f>VLOOKUP(A34,Sheet2!A:H,3,FALSE)</f>
        <v>96</v>
      </c>
      <c r="P34">
        <f>VLOOKUP(A34,Sheet2!A:H,4,FALSE)</f>
        <v>9.2485549132947972E-2</v>
      </c>
      <c r="Q34">
        <f>VLOOKUP(A34,Sheet2!A:H,5,FALSE)</f>
        <v>682</v>
      </c>
      <c r="R34">
        <f>VLOOKUP(A34,Sheet2!A:H,6,FALSE)</f>
        <v>0.65703275529865124</v>
      </c>
      <c r="S34">
        <f>VLOOKUP(A34,Sheet2!A:H,7,FALSE)</f>
        <v>328</v>
      </c>
      <c r="T34">
        <f>VLOOKUP(A34,Sheet2!A:H,8,FALSE)</f>
        <v>0.31599229287090558</v>
      </c>
    </row>
    <row r="35" spans="1:20" x14ac:dyDescent="0.25">
      <c r="A35">
        <v>5301900</v>
      </c>
      <c r="B35">
        <v>2009</v>
      </c>
      <c r="C35">
        <v>464</v>
      </c>
      <c r="D35">
        <v>299</v>
      </c>
      <c r="E35">
        <f t="shared" si="0"/>
        <v>0.6443965517241379</v>
      </c>
      <c r="F35">
        <v>165</v>
      </c>
      <c r="G35">
        <f t="shared" si="1"/>
        <v>0.35560344827586204</v>
      </c>
      <c r="H35">
        <f t="shared" si="2"/>
        <v>284</v>
      </c>
      <c r="I35">
        <v>233</v>
      </c>
      <c r="J35">
        <f t="shared" si="3"/>
        <v>0.82042253521126762</v>
      </c>
      <c r="K35">
        <v>51</v>
      </c>
      <c r="L35">
        <f t="shared" si="4"/>
        <v>0.1795774647887324</v>
      </c>
      <c r="M35">
        <v>103555.42921348315</v>
      </c>
      <c r="N35">
        <f>VLOOKUP(A35,Sheet2!A:H,2,FALSE)</f>
        <v>1030</v>
      </c>
      <c r="O35">
        <f>VLOOKUP(A35,Sheet2!A:H,3,FALSE)</f>
        <v>44</v>
      </c>
      <c r="P35">
        <f>VLOOKUP(A35,Sheet2!A:H,4,FALSE)</f>
        <v>4.2718446601941747E-2</v>
      </c>
      <c r="Q35">
        <f>VLOOKUP(A35,Sheet2!A:H,5,FALSE)</f>
        <v>690</v>
      </c>
      <c r="R35">
        <f>VLOOKUP(A35,Sheet2!A:H,6,FALSE)</f>
        <v>0.66990291262135926</v>
      </c>
      <c r="S35">
        <f>VLOOKUP(A35,Sheet2!A:H,7,FALSE)</f>
        <v>319</v>
      </c>
      <c r="T35">
        <f>VLOOKUP(A35,Sheet2!A:H,8,FALSE)</f>
        <v>0.30970873786407765</v>
      </c>
    </row>
    <row r="36" spans="1:20" x14ac:dyDescent="0.25">
      <c r="A36">
        <v>5302001</v>
      </c>
      <c r="B36">
        <v>2009</v>
      </c>
      <c r="C36">
        <v>529</v>
      </c>
      <c r="D36">
        <v>422</v>
      </c>
      <c r="E36">
        <f t="shared" si="0"/>
        <v>0.7977315689981096</v>
      </c>
      <c r="F36">
        <v>107</v>
      </c>
      <c r="G36">
        <f t="shared" si="1"/>
        <v>0.20226843100189035</v>
      </c>
      <c r="H36">
        <f t="shared" si="2"/>
        <v>334</v>
      </c>
      <c r="I36">
        <v>277</v>
      </c>
      <c r="J36">
        <f t="shared" si="3"/>
        <v>0.8293413173652695</v>
      </c>
      <c r="K36">
        <v>57</v>
      </c>
      <c r="L36">
        <f t="shared" si="4"/>
        <v>0.17065868263473055</v>
      </c>
      <c r="M36">
        <v>93668.620825147344</v>
      </c>
      <c r="N36">
        <f>VLOOKUP(A36,Sheet2!A:H,2,FALSE)</f>
        <v>1198</v>
      </c>
      <c r="O36">
        <f>VLOOKUP(A36,Sheet2!A:H,3,FALSE)</f>
        <v>65</v>
      </c>
      <c r="P36">
        <f>VLOOKUP(A36,Sheet2!A:H,4,FALSE)</f>
        <v>5.4257095158597661E-2</v>
      </c>
      <c r="Q36">
        <f>VLOOKUP(A36,Sheet2!A:H,5,FALSE)</f>
        <v>955</v>
      </c>
      <c r="R36">
        <f>VLOOKUP(A36,Sheet2!A:H,6,FALSE)</f>
        <v>0.79716193656093493</v>
      </c>
      <c r="S36">
        <f>VLOOKUP(A36,Sheet2!A:H,7,FALSE)</f>
        <v>223</v>
      </c>
      <c r="T36">
        <f>VLOOKUP(A36,Sheet2!A:H,8,FALSE)</f>
        <v>0.18614357262103506</v>
      </c>
    </row>
    <row r="37" spans="1:20" x14ac:dyDescent="0.25">
      <c r="A37">
        <v>5302002</v>
      </c>
      <c r="B37">
        <v>2009</v>
      </c>
      <c r="C37">
        <v>635</v>
      </c>
      <c r="D37">
        <v>463</v>
      </c>
      <c r="E37">
        <f t="shared" si="0"/>
        <v>0.72913385826771648</v>
      </c>
      <c r="F37">
        <v>172</v>
      </c>
      <c r="G37">
        <f t="shared" si="1"/>
        <v>0.27086614173228346</v>
      </c>
      <c r="H37">
        <f t="shared" si="2"/>
        <v>396</v>
      </c>
      <c r="I37">
        <v>337</v>
      </c>
      <c r="J37">
        <f t="shared" si="3"/>
        <v>0.85101010101010099</v>
      </c>
      <c r="K37">
        <v>59</v>
      </c>
      <c r="L37">
        <f t="shared" si="4"/>
        <v>0.14898989898989898</v>
      </c>
      <c r="M37">
        <v>121643.36423841059</v>
      </c>
      <c r="N37">
        <f>VLOOKUP(A37,Sheet2!A:H,2,FALSE)</f>
        <v>1447</v>
      </c>
      <c r="O37">
        <f>VLOOKUP(A37,Sheet2!A:H,3,FALSE)</f>
        <v>73</v>
      </c>
      <c r="P37">
        <f>VLOOKUP(A37,Sheet2!A:H,4,FALSE)</f>
        <v>5.0449205252246027E-2</v>
      </c>
      <c r="Q37">
        <f>VLOOKUP(A37,Sheet2!A:H,5,FALSE)</f>
        <v>1104</v>
      </c>
      <c r="R37">
        <f>VLOOKUP(A37,Sheet2!A:H,6,FALSE)</f>
        <v>0.76295784381478926</v>
      </c>
      <c r="S37">
        <f>VLOOKUP(A37,Sheet2!A:H,7,FALSE)</f>
        <v>296</v>
      </c>
      <c r="T37">
        <f>VLOOKUP(A37,Sheet2!A:H,8,FALSE)</f>
        <v>0.2045611610228058</v>
      </c>
    </row>
    <row r="38" spans="1:20" x14ac:dyDescent="0.25">
      <c r="A38">
        <v>5302003</v>
      </c>
      <c r="B38">
        <v>2009</v>
      </c>
      <c r="C38">
        <v>526</v>
      </c>
      <c r="D38">
        <v>356</v>
      </c>
      <c r="E38">
        <f t="shared" si="0"/>
        <v>0.67680608365019013</v>
      </c>
      <c r="F38">
        <v>170</v>
      </c>
      <c r="G38">
        <f t="shared" si="1"/>
        <v>0.32319391634980987</v>
      </c>
      <c r="H38">
        <f t="shared" si="2"/>
        <v>382</v>
      </c>
      <c r="I38">
        <v>348</v>
      </c>
      <c r="J38">
        <f t="shared" si="3"/>
        <v>0.91099476439790572</v>
      </c>
      <c r="K38">
        <v>34</v>
      </c>
      <c r="L38">
        <f t="shared" si="4"/>
        <v>8.9005235602094238E-2</v>
      </c>
      <c r="M38">
        <v>140761.69758064515</v>
      </c>
      <c r="N38">
        <f>VLOOKUP(A38,Sheet2!A:H,2,FALSE)</f>
        <v>1327</v>
      </c>
      <c r="O38">
        <f>VLOOKUP(A38,Sheet2!A:H,3,FALSE)</f>
        <v>32</v>
      </c>
      <c r="P38">
        <f>VLOOKUP(A38,Sheet2!A:H,4,FALSE)</f>
        <v>2.4114544084400905E-2</v>
      </c>
      <c r="Q38">
        <f>VLOOKUP(A38,Sheet2!A:H,5,FALSE)</f>
        <v>970</v>
      </c>
      <c r="R38">
        <f>VLOOKUP(A38,Sheet2!A:H,6,FALSE)</f>
        <v>0.73097211755840241</v>
      </c>
      <c r="S38">
        <f>VLOOKUP(A38,Sheet2!A:H,7,FALSE)</f>
        <v>346</v>
      </c>
      <c r="T38">
        <f>VLOOKUP(A38,Sheet2!A:H,8,FALSE)</f>
        <v>0.26073850791258479</v>
      </c>
    </row>
    <row r="39" spans="1:20" x14ac:dyDescent="0.25">
      <c r="A39">
        <v>5302004</v>
      </c>
      <c r="B39">
        <v>2009</v>
      </c>
      <c r="C39">
        <v>502</v>
      </c>
      <c r="D39">
        <v>345</v>
      </c>
      <c r="E39">
        <f t="shared" si="0"/>
        <v>0.6872509960159362</v>
      </c>
      <c r="F39">
        <v>157</v>
      </c>
      <c r="G39">
        <f t="shared" si="1"/>
        <v>0.31274900398406374</v>
      </c>
      <c r="H39">
        <f t="shared" si="2"/>
        <v>316</v>
      </c>
      <c r="I39">
        <v>262</v>
      </c>
      <c r="J39">
        <f t="shared" si="3"/>
        <v>0.82911392405063289</v>
      </c>
      <c r="K39">
        <v>54</v>
      </c>
      <c r="L39">
        <f t="shared" si="4"/>
        <v>0.17088607594936708</v>
      </c>
      <c r="M39">
        <v>82492.621848739494</v>
      </c>
      <c r="N39">
        <f>VLOOKUP(A39,Sheet2!A:H,2,FALSE)</f>
        <v>1210</v>
      </c>
      <c r="O39">
        <f>VLOOKUP(A39,Sheet2!A:H,3,FALSE)</f>
        <v>116</v>
      </c>
      <c r="P39">
        <f>VLOOKUP(A39,Sheet2!A:H,4,FALSE)</f>
        <v>9.5867768595041328E-2</v>
      </c>
      <c r="Q39">
        <f>VLOOKUP(A39,Sheet2!A:H,5,FALSE)</f>
        <v>759</v>
      </c>
      <c r="R39">
        <f>VLOOKUP(A39,Sheet2!A:H,6,FALSE)</f>
        <v>0.62727272727272732</v>
      </c>
      <c r="S39">
        <f>VLOOKUP(A39,Sheet2!A:H,7,FALSE)</f>
        <v>391</v>
      </c>
      <c r="T39">
        <f>VLOOKUP(A39,Sheet2!A:H,8,FALSE)</f>
        <v>0.32314049586776861</v>
      </c>
    </row>
    <row r="40" spans="1:20" x14ac:dyDescent="0.25">
      <c r="A40">
        <v>5302005</v>
      </c>
      <c r="B40">
        <v>2009</v>
      </c>
      <c r="C40">
        <v>466</v>
      </c>
      <c r="D40">
        <v>308</v>
      </c>
      <c r="E40">
        <f t="shared" si="0"/>
        <v>0.66094420600858372</v>
      </c>
      <c r="F40">
        <v>158</v>
      </c>
      <c r="G40">
        <f t="shared" si="1"/>
        <v>0.33905579399141633</v>
      </c>
      <c r="H40">
        <f t="shared" si="2"/>
        <v>268</v>
      </c>
      <c r="I40">
        <v>192</v>
      </c>
      <c r="J40">
        <f t="shared" si="3"/>
        <v>0.71641791044776115</v>
      </c>
      <c r="K40">
        <v>76</v>
      </c>
      <c r="L40">
        <f t="shared" si="4"/>
        <v>0.28358208955223879</v>
      </c>
      <c r="M40">
        <v>66960.331002331004</v>
      </c>
      <c r="N40">
        <f>VLOOKUP(A40,Sheet2!A:H,2,FALSE)</f>
        <v>1073</v>
      </c>
      <c r="O40">
        <f>VLOOKUP(A40,Sheet2!A:H,3,FALSE)</f>
        <v>129</v>
      </c>
      <c r="P40">
        <f>VLOOKUP(A40,Sheet2!A:H,4,FALSE)</f>
        <v>0.12022367194780988</v>
      </c>
      <c r="Q40">
        <f>VLOOKUP(A40,Sheet2!A:H,5,FALSE)</f>
        <v>702</v>
      </c>
      <c r="R40">
        <f>VLOOKUP(A40,Sheet2!A:H,6,FALSE)</f>
        <v>0.65424044734389564</v>
      </c>
      <c r="S40">
        <f>VLOOKUP(A40,Sheet2!A:H,7,FALSE)</f>
        <v>321</v>
      </c>
      <c r="T40">
        <f>VLOOKUP(A40,Sheet2!A:H,8,FALSE)</f>
        <v>0.29916123019571295</v>
      </c>
    </row>
    <row r="41" spans="1:20" x14ac:dyDescent="0.25">
      <c r="A41">
        <v>5302006</v>
      </c>
      <c r="B41">
        <v>2009</v>
      </c>
      <c r="C41">
        <v>432</v>
      </c>
      <c r="D41">
        <v>292</v>
      </c>
      <c r="E41">
        <f t="shared" si="0"/>
        <v>0.67592592592592593</v>
      </c>
      <c r="F41">
        <v>140</v>
      </c>
      <c r="G41">
        <f t="shared" si="1"/>
        <v>0.32407407407407407</v>
      </c>
      <c r="H41">
        <f t="shared" si="2"/>
        <v>284</v>
      </c>
      <c r="I41">
        <v>211</v>
      </c>
      <c r="J41">
        <f t="shared" si="3"/>
        <v>0.74295774647887325</v>
      </c>
      <c r="K41">
        <v>73</v>
      </c>
      <c r="L41">
        <f t="shared" si="4"/>
        <v>0.25704225352112675</v>
      </c>
      <c r="M41">
        <v>75576.464454976303</v>
      </c>
      <c r="N41">
        <f>VLOOKUP(A41,Sheet2!A:H,2,FALSE)</f>
        <v>1125</v>
      </c>
      <c r="O41">
        <f>VLOOKUP(A41,Sheet2!A:H,3,FALSE)</f>
        <v>138</v>
      </c>
      <c r="P41">
        <f>VLOOKUP(A41,Sheet2!A:H,4,FALSE)</f>
        <v>0.12266666666666666</v>
      </c>
      <c r="Q41">
        <f>VLOOKUP(A41,Sheet2!A:H,5,FALSE)</f>
        <v>725</v>
      </c>
      <c r="R41">
        <f>VLOOKUP(A41,Sheet2!A:H,6,FALSE)</f>
        <v>0.64444444444444449</v>
      </c>
      <c r="S41">
        <f>VLOOKUP(A41,Sheet2!A:H,7,FALSE)</f>
        <v>360</v>
      </c>
      <c r="T41">
        <f>VLOOKUP(A41,Sheet2!A:H,8,FALSE)</f>
        <v>0.32</v>
      </c>
    </row>
    <row r="42" spans="1:20" x14ac:dyDescent="0.25">
      <c r="A42">
        <v>5302007</v>
      </c>
      <c r="B42">
        <v>2009</v>
      </c>
      <c r="C42">
        <v>413</v>
      </c>
      <c r="D42">
        <v>293</v>
      </c>
      <c r="E42">
        <f t="shared" si="0"/>
        <v>0.70944309927360771</v>
      </c>
      <c r="F42">
        <v>120</v>
      </c>
      <c r="G42">
        <f t="shared" si="1"/>
        <v>0.29055690072639223</v>
      </c>
      <c r="H42">
        <f t="shared" si="2"/>
        <v>248</v>
      </c>
      <c r="I42">
        <v>195</v>
      </c>
      <c r="J42">
        <f t="shared" si="3"/>
        <v>0.78629032258064513</v>
      </c>
      <c r="K42">
        <v>53</v>
      </c>
      <c r="L42">
        <f t="shared" si="4"/>
        <v>0.21370967741935484</v>
      </c>
      <c r="M42">
        <v>69842.654545454541</v>
      </c>
      <c r="N42">
        <f>VLOOKUP(A42,Sheet2!A:H,2,FALSE)</f>
        <v>921</v>
      </c>
      <c r="O42">
        <f>VLOOKUP(A42,Sheet2!A:H,3,FALSE)</f>
        <v>89</v>
      </c>
      <c r="P42">
        <f>VLOOKUP(A42,Sheet2!A:H,4,FALSE)</f>
        <v>9.6634093376764388E-2</v>
      </c>
      <c r="Q42">
        <f>VLOOKUP(A42,Sheet2!A:H,5,FALSE)</f>
        <v>667</v>
      </c>
      <c r="R42">
        <f>VLOOKUP(A42,Sheet2!A:H,6,FALSE)</f>
        <v>0.72421281216069489</v>
      </c>
      <c r="S42">
        <f>VLOOKUP(A42,Sheet2!A:H,7,FALSE)</f>
        <v>223</v>
      </c>
      <c r="T42">
        <f>VLOOKUP(A42,Sheet2!A:H,8,FALSE)</f>
        <v>0.24212812160694897</v>
      </c>
    </row>
    <row r="43" spans="1:20" x14ac:dyDescent="0.25">
      <c r="A43">
        <v>5302008</v>
      </c>
      <c r="B43">
        <v>2009</v>
      </c>
      <c r="C43">
        <v>525</v>
      </c>
      <c r="D43">
        <v>417</v>
      </c>
      <c r="E43">
        <f t="shared" si="0"/>
        <v>0.79428571428571426</v>
      </c>
      <c r="F43">
        <v>108</v>
      </c>
      <c r="G43">
        <f t="shared" si="1"/>
        <v>0.20571428571428571</v>
      </c>
      <c r="H43">
        <f t="shared" si="2"/>
        <v>356</v>
      </c>
      <c r="I43">
        <v>280</v>
      </c>
      <c r="J43">
        <f t="shared" si="3"/>
        <v>0.7865168539325843</v>
      </c>
      <c r="K43">
        <v>76</v>
      </c>
      <c r="L43">
        <f t="shared" si="4"/>
        <v>0.21348314606741572</v>
      </c>
      <c r="M43">
        <v>75663.330724070445</v>
      </c>
      <c r="N43">
        <f>VLOOKUP(A43,Sheet2!A:H,2,FALSE)</f>
        <v>1360</v>
      </c>
      <c r="O43">
        <f>VLOOKUP(A43,Sheet2!A:H,3,FALSE)</f>
        <v>94</v>
      </c>
      <c r="P43">
        <f>VLOOKUP(A43,Sheet2!A:H,4,FALSE)</f>
        <v>6.9117647058823534E-2</v>
      </c>
      <c r="Q43">
        <f>VLOOKUP(A43,Sheet2!A:H,5,FALSE)</f>
        <v>1085</v>
      </c>
      <c r="R43">
        <f>VLOOKUP(A43,Sheet2!A:H,6,FALSE)</f>
        <v>0.79779411764705888</v>
      </c>
      <c r="S43">
        <f>VLOOKUP(A43,Sheet2!A:H,7,FALSE)</f>
        <v>248</v>
      </c>
      <c r="T43">
        <f>VLOOKUP(A43,Sheet2!A:H,8,FALSE)</f>
        <v>0.18235294117647058</v>
      </c>
    </row>
    <row r="44" spans="1:20" x14ac:dyDescent="0.25">
      <c r="A44">
        <v>5302009</v>
      </c>
      <c r="B44">
        <v>2009</v>
      </c>
      <c r="C44">
        <v>578</v>
      </c>
      <c r="D44">
        <v>482</v>
      </c>
      <c r="E44">
        <f t="shared" si="0"/>
        <v>0.83391003460207613</v>
      </c>
      <c r="F44">
        <v>96</v>
      </c>
      <c r="G44">
        <f t="shared" si="1"/>
        <v>0.16608996539792387</v>
      </c>
      <c r="H44">
        <f t="shared" si="2"/>
        <v>421</v>
      </c>
      <c r="I44">
        <v>370</v>
      </c>
      <c r="J44">
        <f t="shared" si="3"/>
        <v>0.87885985748218531</v>
      </c>
      <c r="K44">
        <v>51</v>
      </c>
      <c r="L44">
        <f t="shared" si="4"/>
        <v>0.12114014251781473</v>
      </c>
      <c r="M44">
        <v>108281.96697247706</v>
      </c>
      <c r="N44">
        <f>VLOOKUP(A44,Sheet2!A:H,2,FALSE)</f>
        <v>1509</v>
      </c>
      <c r="O44">
        <f>VLOOKUP(A44,Sheet2!A:H,3,FALSE)</f>
        <v>68</v>
      </c>
      <c r="P44">
        <f>VLOOKUP(A44,Sheet2!A:H,4,FALSE)</f>
        <v>4.5062955599734923E-2</v>
      </c>
      <c r="Q44">
        <f>VLOOKUP(A44,Sheet2!A:H,5,FALSE)</f>
        <v>1348</v>
      </c>
      <c r="R44">
        <f>VLOOKUP(A44,Sheet2!A:H,6,FALSE)</f>
        <v>0.89330682571239228</v>
      </c>
      <c r="S44">
        <f>VLOOKUP(A44,Sheet2!A:H,7,FALSE)</f>
        <v>139</v>
      </c>
      <c r="T44">
        <f>VLOOKUP(A44,Sheet2!A:H,8,FALSE)</f>
        <v>9.2113982770046385E-2</v>
      </c>
    </row>
    <row r="45" spans="1:20" x14ac:dyDescent="0.25">
      <c r="A45">
        <v>5302101</v>
      </c>
      <c r="B45">
        <v>2009</v>
      </c>
      <c r="C45">
        <v>438</v>
      </c>
      <c r="D45">
        <v>364</v>
      </c>
      <c r="E45">
        <f t="shared" si="0"/>
        <v>0.83105022831050224</v>
      </c>
      <c r="F45">
        <v>74</v>
      </c>
      <c r="G45">
        <f t="shared" si="1"/>
        <v>0.16894977168949771</v>
      </c>
      <c r="H45">
        <f t="shared" si="2"/>
        <v>308</v>
      </c>
      <c r="I45">
        <v>246</v>
      </c>
      <c r="J45">
        <f t="shared" si="3"/>
        <v>0.79870129870129869</v>
      </c>
      <c r="K45">
        <v>62</v>
      </c>
      <c r="L45">
        <f t="shared" si="4"/>
        <v>0.20129870129870131</v>
      </c>
      <c r="M45">
        <v>74101.188679245286</v>
      </c>
      <c r="N45">
        <f>VLOOKUP(A45,Sheet2!A:H,2,FALSE)</f>
        <v>1158</v>
      </c>
      <c r="O45">
        <f>VLOOKUP(A45,Sheet2!A:H,3,FALSE)</f>
        <v>54</v>
      </c>
      <c r="P45">
        <f>VLOOKUP(A45,Sheet2!A:H,4,FALSE)</f>
        <v>4.6632124352331605E-2</v>
      </c>
      <c r="Q45">
        <f>VLOOKUP(A45,Sheet2!A:H,5,FALSE)</f>
        <v>1020</v>
      </c>
      <c r="R45">
        <f>VLOOKUP(A45,Sheet2!A:H,6,FALSE)</f>
        <v>0.88082901554404147</v>
      </c>
      <c r="S45">
        <f>VLOOKUP(A45,Sheet2!A:H,7,FALSE)</f>
        <v>116</v>
      </c>
      <c r="T45">
        <f>VLOOKUP(A45,Sheet2!A:H,8,FALSE)</f>
        <v>0.1001727115716753</v>
      </c>
    </row>
    <row r="46" spans="1:20" x14ac:dyDescent="0.25">
      <c r="A46">
        <v>5302102</v>
      </c>
      <c r="B46">
        <v>2009</v>
      </c>
      <c r="C46">
        <v>522</v>
      </c>
      <c r="D46">
        <v>458</v>
      </c>
      <c r="E46">
        <f t="shared" si="0"/>
        <v>0.87739463601532564</v>
      </c>
      <c r="F46">
        <v>64</v>
      </c>
      <c r="G46">
        <f t="shared" si="1"/>
        <v>0.12260536398467432</v>
      </c>
      <c r="H46">
        <f t="shared" si="2"/>
        <v>408</v>
      </c>
      <c r="I46">
        <v>347</v>
      </c>
      <c r="J46">
        <f t="shared" si="3"/>
        <v>0.85049019607843135</v>
      </c>
      <c r="K46">
        <v>61</v>
      </c>
      <c r="L46">
        <f t="shared" si="4"/>
        <v>0.14950980392156862</v>
      </c>
      <c r="M46">
        <v>84151.351888667996</v>
      </c>
      <c r="N46">
        <f>VLOOKUP(A46,Sheet2!A:H,2,FALSE)</f>
        <v>1460</v>
      </c>
      <c r="O46">
        <f>VLOOKUP(A46,Sheet2!A:H,3,FALSE)</f>
        <v>48</v>
      </c>
      <c r="P46">
        <f>VLOOKUP(A46,Sheet2!A:H,4,FALSE)</f>
        <v>3.287671232876712E-2</v>
      </c>
      <c r="Q46">
        <f>VLOOKUP(A46,Sheet2!A:H,5,FALSE)</f>
        <v>1346</v>
      </c>
      <c r="R46">
        <f>VLOOKUP(A46,Sheet2!A:H,6,FALSE)</f>
        <v>0.92191780821917813</v>
      </c>
      <c r="S46">
        <f>VLOOKUP(A46,Sheet2!A:H,7,FALSE)</f>
        <v>101</v>
      </c>
      <c r="T46">
        <f>VLOOKUP(A46,Sheet2!A:H,8,FALSE)</f>
        <v>6.9178082191780815E-2</v>
      </c>
    </row>
    <row r="47" spans="1:20" x14ac:dyDescent="0.25">
      <c r="A47">
        <v>5302200</v>
      </c>
      <c r="B47">
        <v>2009</v>
      </c>
      <c r="C47">
        <v>645</v>
      </c>
      <c r="D47">
        <v>514</v>
      </c>
      <c r="E47">
        <f t="shared" si="0"/>
        <v>0.79689922480620157</v>
      </c>
      <c r="F47">
        <v>131</v>
      </c>
      <c r="G47">
        <f t="shared" si="1"/>
        <v>0.20310077519379846</v>
      </c>
      <c r="H47">
        <f t="shared" si="2"/>
        <v>377</v>
      </c>
      <c r="I47">
        <v>286</v>
      </c>
      <c r="J47">
        <f t="shared" si="3"/>
        <v>0.75862068965517238</v>
      </c>
      <c r="K47">
        <v>91</v>
      </c>
      <c r="L47">
        <f t="shared" si="4"/>
        <v>0.2413793103448276</v>
      </c>
      <c r="M47">
        <v>59317.452420701171</v>
      </c>
      <c r="N47">
        <f>VLOOKUP(A47,Sheet2!A:H,2,FALSE)</f>
        <v>1406</v>
      </c>
      <c r="O47">
        <f>VLOOKUP(A47,Sheet2!A:H,3,FALSE)</f>
        <v>85</v>
      </c>
      <c r="P47">
        <f>VLOOKUP(A47,Sheet2!A:H,4,FALSE)</f>
        <v>6.0455192034139404E-2</v>
      </c>
      <c r="Q47">
        <f>VLOOKUP(A47,Sheet2!A:H,5,FALSE)</f>
        <v>1212</v>
      </c>
      <c r="R47">
        <f>VLOOKUP(A47,Sheet2!A:H,6,FALSE)</f>
        <v>0.86201991465149364</v>
      </c>
      <c r="S47">
        <f>VLOOKUP(A47,Sheet2!A:H,7,FALSE)</f>
        <v>166</v>
      </c>
      <c r="T47">
        <f>VLOOKUP(A47,Sheet2!A:H,8,FALSE)</f>
        <v>0.11806543385490754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L10" sqref="L10"/>
    </sheetView>
  </sheetViews>
  <sheetFormatPr defaultRowHeight="15" x14ac:dyDescent="0.25"/>
  <sheetData>
    <row r="1" spans="1:8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5300100</v>
      </c>
      <c r="B2">
        <v>1809</v>
      </c>
      <c r="C2">
        <v>101</v>
      </c>
      <c r="D2">
        <v>5.5831951354339417E-2</v>
      </c>
      <c r="E2">
        <v>1549</v>
      </c>
      <c r="F2">
        <v>0.85627418463239358</v>
      </c>
      <c r="G2">
        <v>219</v>
      </c>
      <c r="H2">
        <v>0.12106135986733002</v>
      </c>
    </row>
    <row r="3" spans="1:8" x14ac:dyDescent="0.25">
      <c r="A3">
        <v>5300200</v>
      </c>
      <c r="B3">
        <v>3032</v>
      </c>
      <c r="C3">
        <v>182</v>
      </c>
      <c r="D3">
        <v>6.0026385224274406E-2</v>
      </c>
      <c r="E3">
        <v>2746</v>
      </c>
      <c r="F3">
        <v>0.90567282321899734</v>
      </c>
      <c r="G3">
        <v>229</v>
      </c>
      <c r="H3">
        <v>7.5527704485488123E-2</v>
      </c>
    </row>
    <row r="4" spans="1:8" x14ac:dyDescent="0.25">
      <c r="A4">
        <v>5300300</v>
      </c>
      <c r="B4">
        <v>2167</v>
      </c>
      <c r="C4">
        <v>335</v>
      </c>
      <c r="D4">
        <v>0.15459160129210892</v>
      </c>
      <c r="E4">
        <v>1869</v>
      </c>
      <c r="F4">
        <v>0.86248269497000463</v>
      </c>
      <c r="G4">
        <v>140</v>
      </c>
      <c r="H4">
        <v>6.4605445316105209E-2</v>
      </c>
    </row>
    <row r="5" spans="1:8" x14ac:dyDescent="0.25">
      <c r="A5">
        <v>5300400</v>
      </c>
      <c r="B5">
        <v>2288</v>
      </c>
      <c r="C5">
        <v>396</v>
      </c>
      <c r="D5">
        <v>0.17307692307692307</v>
      </c>
      <c r="E5">
        <v>1956</v>
      </c>
      <c r="F5">
        <v>0.8548951048951049</v>
      </c>
      <c r="G5">
        <v>122</v>
      </c>
      <c r="H5">
        <v>5.332167832167832E-2</v>
      </c>
    </row>
    <row r="6" spans="1:8" x14ac:dyDescent="0.25">
      <c r="A6">
        <v>5300500</v>
      </c>
      <c r="B6">
        <v>1955</v>
      </c>
      <c r="C6">
        <v>92</v>
      </c>
      <c r="D6">
        <v>4.7058823529411764E-2</v>
      </c>
      <c r="E6">
        <v>1739</v>
      </c>
      <c r="F6">
        <v>0.88951406649616371</v>
      </c>
      <c r="G6">
        <v>178</v>
      </c>
      <c r="H6">
        <v>9.1048593350383636E-2</v>
      </c>
    </row>
    <row r="7" spans="1:8" x14ac:dyDescent="0.25">
      <c r="A7">
        <v>5300601</v>
      </c>
      <c r="B7">
        <v>1435</v>
      </c>
      <c r="C7">
        <v>39</v>
      </c>
      <c r="D7">
        <v>2.7177700348432057E-2</v>
      </c>
      <c r="E7">
        <v>1325</v>
      </c>
      <c r="F7">
        <v>0.9233449477351916</v>
      </c>
      <c r="G7">
        <v>96</v>
      </c>
      <c r="H7">
        <v>6.6898954703832753E-2</v>
      </c>
    </row>
    <row r="8" spans="1:8" x14ac:dyDescent="0.25">
      <c r="A8">
        <v>5300602</v>
      </c>
      <c r="B8">
        <v>1318</v>
      </c>
      <c r="C8">
        <v>35</v>
      </c>
      <c r="D8">
        <v>2.6555386949924126E-2</v>
      </c>
      <c r="E8">
        <v>1209</v>
      </c>
      <c r="F8">
        <v>0.91729893778452198</v>
      </c>
      <c r="G8">
        <v>98</v>
      </c>
      <c r="H8">
        <v>7.4355083459787558E-2</v>
      </c>
    </row>
    <row r="9" spans="1:8" x14ac:dyDescent="0.25">
      <c r="A9">
        <v>5300700</v>
      </c>
      <c r="B9">
        <v>1607</v>
      </c>
      <c r="C9">
        <v>168</v>
      </c>
      <c r="D9">
        <v>0.104542626011201</v>
      </c>
      <c r="E9">
        <v>1442</v>
      </c>
      <c r="F9">
        <v>0.89732420659614187</v>
      </c>
      <c r="G9">
        <v>85</v>
      </c>
      <c r="H9">
        <v>5.2893590541381458E-2</v>
      </c>
    </row>
    <row r="10" spans="1:8" x14ac:dyDescent="0.25">
      <c r="A10">
        <v>5300800</v>
      </c>
      <c r="B10">
        <v>2158</v>
      </c>
      <c r="C10">
        <v>446</v>
      </c>
      <c r="D10">
        <v>0.20667284522706209</v>
      </c>
      <c r="E10">
        <v>1786</v>
      </c>
      <c r="F10">
        <v>0.82761816496756258</v>
      </c>
      <c r="G10">
        <v>133</v>
      </c>
      <c r="H10">
        <v>6.1631139944392954E-2</v>
      </c>
    </row>
    <row r="11" spans="1:8" x14ac:dyDescent="0.25">
      <c r="A11">
        <v>5300901</v>
      </c>
      <c r="B11">
        <v>1069</v>
      </c>
      <c r="C11">
        <v>611</v>
      </c>
      <c r="D11">
        <v>0.5715622076707203</v>
      </c>
      <c r="E11">
        <v>744</v>
      </c>
      <c r="F11">
        <v>0.69597754911131904</v>
      </c>
      <c r="G11">
        <v>71</v>
      </c>
      <c r="H11">
        <v>6.641721234798878E-2</v>
      </c>
    </row>
    <row r="12" spans="1:8" x14ac:dyDescent="0.25">
      <c r="A12">
        <v>5300902</v>
      </c>
      <c r="B12">
        <v>1090</v>
      </c>
      <c r="C12">
        <v>318</v>
      </c>
      <c r="D12">
        <v>0.29174311926605506</v>
      </c>
      <c r="E12">
        <v>784</v>
      </c>
      <c r="F12">
        <v>0.7192660550458716</v>
      </c>
      <c r="G12">
        <v>73</v>
      </c>
      <c r="H12">
        <v>6.6972477064220187E-2</v>
      </c>
    </row>
    <row r="13" spans="1:8" x14ac:dyDescent="0.25">
      <c r="A13">
        <v>5301001</v>
      </c>
      <c r="B13">
        <v>1239</v>
      </c>
      <c r="C13">
        <v>111</v>
      </c>
      <c r="D13">
        <v>8.9588377723970949E-2</v>
      </c>
      <c r="E13">
        <v>1028</v>
      </c>
      <c r="F13">
        <v>0.82970137207425343</v>
      </c>
      <c r="G13">
        <v>182</v>
      </c>
      <c r="H13">
        <v>0.14689265536723164</v>
      </c>
    </row>
    <row r="14" spans="1:8" x14ac:dyDescent="0.25">
      <c r="A14">
        <v>5301002</v>
      </c>
      <c r="B14">
        <v>1449</v>
      </c>
      <c r="C14">
        <v>93</v>
      </c>
      <c r="D14">
        <v>6.4182194616977231E-2</v>
      </c>
      <c r="E14">
        <v>1124</v>
      </c>
      <c r="F14">
        <v>0.77570738440303655</v>
      </c>
      <c r="G14">
        <v>294</v>
      </c>
      <c r="H14">
        <v>0.20289855072463769</v>
      </c>
    </row>
    <row r="15" spans="1:8" x14ac:dyDescent="0.25">
      <c r="A15">
        <v>5301003</v>
      </c>
      <c r="B15">
        <v>1246</v>
      </c>
      <c r="C15">
        <v>42</v>
      </c>
      <c r="D15">
        <v>3.3707865168539325E-2</v>
      </c>
      <c r="E15">
        <v>990</v>
      </c>
      <c r="F15">
        <v>0.7945425361155698</v>
      </c>
      <c r="G15">
        <v>236</v>
      </c>
      <c r="H15">
        <v>0.18940609951845908</v>
      </c>
    </row>
    <row r="16" spans="1:8" x14ac:dyDescent="0.25">
      <c r="A16">
        <v>5301004</v>
      </c>
      <c r="B16">
        <v>1265</v>
      </c>
      <c r="C16">
        <v>87</v>
      </c>
      <c r="D16">
        <v>6.8774703557312258E-2</v>
      </c>
      <c r="E16">
        <v>1141</v>
      </c>
      <c r="F16">
        <v>0.90197628458498025</v>
      </c>
      <c r="G16">
        <v>95</v>
      </c>
      <c r="H16">
        <v>7.5098814229249009E-2</v>
      </c>
    </row>
    <row r="17" spans="1:8" x14ac:dyDescent="0.25">
      <c r="A17">
        <v>5301005</v>
      </c>
      <c r="B17">
        <v>1468</v>
      </c>
      <c r="C17">
        <v>80</v>
      </c>
      <c r="D17">
        <v>5.4495912806539509E-2</v>
      </c>
      <c r="E17">
        <v>1298</v>
      </c>
      <c r="F17">
        <v>0.88419618528610355</v>
      </c>
      <c r="G17">
        <v>152</v>
      </c>
      <c r="H17">
        <v>0.10354223433242507</v>
      </c>
    </row>
    <row r="18" spans="1:8" x14ac:dyDescent="0.25">
      <c r="A18">
        <v>5301100</v>
      </c>
      <c r="B18">
        <v>1419</v>
      </c>
      <c r="C18">
        <v>79</v>
      </c>
      <c r="D18">
        <v>5.5673009161381251E-2</v>
      </c>
      <c r="E18">
        <v>1299</v>
      </c>
      <c r="F18">
        <v>0.91543340380549687</v>
      </c>
      <c r="G18">
        <v>82</v>
      </c>
      <c r="H18">
        <v>5.7787174066243834E-2</v>
      </c>
    </row>
    <row r="19" spans="1:8" x14ac:dyDescent="0.25">
      <c r="A19">
        <v>5301201</v>
      </c>
      <c r="B19">
        <v>1225</v>
      </c>
      <c r="C19">
        <v>63</v>
      </c>
      <c r="D19">
        <v>5.1428571428571428E-2</v>
      </c>
      <c r="E19">
        <v>1066</v>
      </c>
      <c r="F19">
        <v>0.87020408163265306</v>
      </c>
      <c r="G19">
        <v>130</v>
      </c>
      <c r="H19">
        <v>0.10612244897959183</v>
      </c>
    </row>
    <row r="20" spans="1:8" x14ac:dyDescent="0.25">
      <c r="A20">
        <v>5301202</v>
      </c>
      <c r="B20">
        <v>977</v>
      </c>
      <c r="C20">
        <v>64</v>
      </c>
      <c r="D20">
        <v>6.5506653019447289E-2</v>
      </c>
      <c r="E20">
        <v>830</v>
      </c>
      <c r="F20">
        <v>0.84953940634595704</v>
      </c>
      <c r="G20">
        <v>124</v>
      </c>
      <c r="H20">
        <v>0.12691914022517911</v>
      </c>
    </row>
    <row r="21" spans="1:8" x14ac:dyDescent="0.25">
      <c r="A21">
        <v>5301300</v>
      </c>
      <c r="B21">
        <v>2272</v>
      </c>
      <c r="C21">
        <v>215</v>
      </c>
      <c r="D21">
        <v>9.4630281690140844E-2</v>
      </c>
      <c r="E21">
        <v>1582</v>
      </c>
      <c r="F21">
        <v>0.69630281690140849</v>
      </c>
      <c r="G21">
        <v>587</v>
      </c>
      <c r="H21">
        <v>0.258362676056338</v>
      </c>
    </row>
    <row r="22" spans="1:8" x14ac:dyDescent="0.25">
      <c r="A22">
        <v>5301401</v>
      </c>
      <c r="B22">
        <v>1972</v>
      </c>
      <c r="C22">
        <v>140</v>
      </c>
      <c r="D22">
        <v>7.099391480730223E-2</v>
      </c>
      <c r="E22">
        <v>1691</v>
      </c>
      <c r="F22">
        <v>0.85750507099391482</v>
      </c>
      <c r="G22">
        <v>227</v>
      </c>
      <c r="H22">
        <v>0.11511156186612576</v>
      </c>
    </row>
    <row r="23" spans="1:8" x14ac:dyDescent="0.25">
      <c r="A23">
        <v>5301402</v>
      </c>
      <c r="B23">
        <v>2004</v>
      </c>
      <c r="C23">
        <v>183</v>
      </c>
      <c r="D23">
        <v>9.1317365269461076E-2</v>
      </c>
      <c r="E23">
        <v>1569</v>
      </c>
      <c r="F23">
        <v>0.78293413173652693</v>
      </c>
      <c r="G23">
        <v>369</v>
      </c>
      <c r="H23">
        <v>0.18413173652694612</v>
      </c>
    </row>
    <row r="24" spans="1:8" x14ac:dyDescent="0.25">
      <c r="A24">
        <v>5301403</v>
      </c>
      <c r="B24">
        <v>925</v>
      </c>
      <c r="C24">
        <v>85</v>
      </c>
      <c r="D24">
        <v>9.1891891891891897E-2</v>
      </c>
      <c r="E24">
        <v>667</v>
      </c>
      <c r="F24">
        <v>0.72108108108108104</v>
      </c>
      <c r="G24">
        <v>225</v>
      </c>
      <c r="H24">
        <v>0.24324324324324326</v>
      </c>
    </row>
    <row r="25" spans="1:8" x14ac:dyDescent="0.25">
      <c r="A25">
        <v>5301404</v>
      </c>
      <c r="B25">
        <v>1223</v>
      </c>
      <c r="C25">
        <v>66</v>
      </c>
      <c r="D25">
        <v>5.3965658217497957E-2</v>
      </c>
      <c r="E25">
        <v>1048</v>
      </c>
      <c r="F25">
        <v>0.85690923957481602</v>
      </c>
      <c r="G25">
        <v>150</v>
      </c>
      <c r="H25">
        <v>0.12264922322158626</v>
      </c>
    </row>
    <row r="26" spans="1:8" x14ac:dyDescent="0.25">
      <c r="A26">
        <v>5301500</v>
      </c>
      <c r="B26">
        <v>2129</v>
      </c>
      <c r="C26">
        <v>154</v>
      </c>
      <c r="D26">
        <v>7.2334429309534987E-2</v>
      </c>
      <c r="E26">
        <v>1872</v>
      </c>
      <c r="F26">
        <v>0.87928604978863312</v>
      </c>
      <c r="G26">
        <v>198</v>
      </c>
      <c r="H26">
        <v>9.3001409112259278E-2</v>
      </c>
    </row>
    <row r="27" spans="1:8" x14ac:dyDescent="0.25">
      <c r="A27">
        <v>5301600</v>
      </c>
      <c r="B27">
        <v>1814</v>
      </c>
      <c r="C27">
        <v>80</v>
      </c>
      <c r="D27">
        <v>4.4101433296582136E-2</v>
      </c>
      <c r="E27">
        <v>1560</v>
      </c>
      <c r="F27">
        <v>0.85997794928335169</v>
      </c>
      <c r="G27">
        <v>219</v>
      </c>
      <c r="H27">
        <v>0.1207276736493936</v>
      </c>
    </row>
    <row r="28" spans="1:8" x14ac:dyDescent="0.25">
      <c r="A28">
        <v>5301701</v>
      </c>
      <c r="B28">
        <v>1326</v>
      </c>
      <c r="C28">
        <v>83</v>
      </c>
      <c r="D28">
        <v>6.2594268476621417E-2</v>
      </c>
      <c r="E28">
        <v>1123</v>
      </c>
      <c r="F28">
        <v>0.84690799396681749</v>
      </c>
      <c r="G28">
        <v>172</v>
      </c>
      <c r="H28">
        <v>0.1297134238310709</v>
      </c>
    </row>
    <row r="29" spans="1:8" x14ac:dyDescent="0.25">
      <c r="A29">
        <v>5301702</v>
      </c>
      <c r="B29">
        <v>1115</v>
      </c>
      <c r="C29">
        <v>54</v>
      </c>
      <c r="D29">
        <v>4.8430493273542603E-2</v>
      </c>
      <c r="E29">
        <v>934</v>
      </c>
      <c r="F29">
        <v>0.83766816143497758</v>
      </c>
      <c r="G29">
        <v>163</v>
      </c>
      <c r="H29">
        <v>0.14618834080717488</v>
      </c>
    </row>
    <row r="30" spans="1:8" x14ac:dyDescent="0.25">
      <c r="A30">
        <v>5301801</v>
      </c>
      <c r="B30">
        <v>1213</v>
      </c>
      <c r="C30">
        <v>70</v>
      </c>
      <c r="D30">
        <v>5.7708161582852434E-2</v>
      </c>
      <c r="E30">
        <v>1021</v>
      </c>
      <c r="F30">
        <v>0.84171475680131902</v>
      </c>
      <c r="G30">
        <v>168</v>
      </c>
      <c r="H30">
        <v>0.13849958779884583</v>
      </c>
    </row>
    <row r="31" spans="1:8" x14ac:dyDescent="0.25">
      <c r="A31">
        <v>5301802</v>
      </c>
      <c r="B31">
        <v>1130</v>
      </c>
      <c r="C31">
        <v>37</v>
      </c>
      <c r="D31">
        <v>3.2743362831858407E-2</v>
      </c>
      <c r="E31">
        <v>880</v>
      </c>
      <c r="F31">
        <v>0.77876106194690264</v>
      </c>
      <c r="G31">
        <v>237</v>
      </c>
      <c r="H31">
        <v>0.20973451327433629</v>
      </c>
    </row>
    <row r="32" spans="1:8" x14ac:dyDescent="0.25">
      <c r="A32">
        <v>5301803</v>
      </c>
      <c r="B32">
        <v>906</v>
      </c>
      <c r="C32">
        <v>38</v>
      </c>
      <c r="D32">
        <v>4.194260485651214E-2</v>
      </c>
      <c r="E32">
        <v>730</v>
      </c>
      <c r="F32">
        <v>0.80573951434878588</v>
      </c>
      <c r="G32">
        <v>165</v>
      </c>
      <c r="H32">
        <v>0.18211920529801323</v>
      </c>
    </row>
    <row r="33" spans="1:8" x14ac:dyDescent="0.25">
      <c r="A33">
        <v>5301804</v>
      </c>
      <c r="B33">
        <v>900</v>
      </c>
      <c r="C33">
        <v>49</v>
      </c>
      <c r="D33">
        <v>5.4444444444444441E-2</v>
      </c>
      <c r="E33">
        <v>555</v>
      </c>
      <c r="F33">
        <v>0.6166666666666667</v>
      </c>
      <c r="G33">
        <v>322</v>
      </c>
      <c r="H33">
        <v>0.35777777777777775</v>
      </c>
    </row>
    <row r="34" spans="1:8" x14ac:dyDescent="0.25">
      <c r="A34">
        <v>5301805</v>
      </c>
      <c r="B34">
        <v>1038</v>
      </c>
      <c r="C34">
        <v>96</v>
      </c>
      <c r="D34">
        <v>9.2485549132947972E-2</v>
      </c>
      <c r="E34">
        <v>682</v>
      </c>
      <c r="F34">
        <v>0.65703275529865124</v>
      </c>
      <c r="G34">
        <v>328</v>
      </c>
      <c r="H34">
        <v>0.31599229287090558</v>
      </c>
    </row>
    <row r="35" spans="1:8" x14ac:dyDescent="0.25">
      <c r="A35">
        <v>5301900</v>
      </c>
      <c r="B35">
        <v>1030</v>
      </c>
      <c r="C35">
        <v>44</v>
      </c>
      <c r="D35">
        <v>4.2718446601941747E-2</v>
      </c>
      <c r="E35">
        <v>690</v>
      </c>
      <c r="F35">
        <v>0.66990291262135926</v>
      </c>
      <c r="G35">
        <v>319</v>
      </c>
      <c r="H35">
        <v>0.30970873786407765</v>
      </c>
    </row>
    <row r="36" spans="1:8" x14ac:dyDescent="0.25">
      <c r="A36">
        <v>5302001</v>
      </c>
      <c r="B36">
        <v>1198</v>
      </c>
      <c r="C36">
        <v>65</v>
      </c>
      <c r="D36">
        <v>5.4257095158597661E-2</v>
      </c>
      <c r="E36">
        <v>955</v>
      </c>
      <c r="F36">
        <v>0.79716193656093493</v>
      </c>
      <c r="G36">
        <v>223</v>
      </c>
      <c r="H36">
        <v>0.18614357262103506</v>
      </c>
    </row>
    <row r="37" spans="1:8" x14ac:dyDescent="0.25">
      <c r="A37">
        <v>5302002</v>
      </c>
      <c r="B37">
        <v>1447</v>
      </c>
      <c r="C37">
        <v>73</v>
      </c>
      <c r="D37">
        <v>5.0449205252246027E-2</v>
      </c>
      <c r="E37">
        <v>1104</v>
      </c>
      <c r="F37">
        <v>0.76295784381478926</v>
      </c>
      <c r="G37">
        <v>296</v>
      </c>
      <c r="H37">
        <v>0.2045611610228058</v>
      </c>
    </row>
    <row r="38" spans="1:8" x14ac:dyDescent="0.25">
      <c r="A38">
        <v>5302003</v>
      </c>
      <c r="B38">
        <v>1327</v>
      </c>
      <c r="C38">
        <v>32</v>
      </c>
      <c r="D38">
        <v>2.4114544084400905E-2</v>
      </c>
      <c r="E38">
        <v>970</v>
      </c>
      <c r="F38">
        <v>0.73097211755840241</v>
      </c>
      <c r="G38">
        <v>346</v>
      </c>
      <c r="H38">
        <v>0.26073850791258479</v>
      </c>
    </row>
    <row r="39" spans="1:8" x14ac:dyDescent="0.25">
      <c r="A39">
        <v>5302004</v>
      </c>
      <c r="B39">
        <v>1210</v>
      </c>
      <c r="C39">
        <v>116</v>
      </c>
      <c r="D39">
        <v>9.5867768595041328E-2</v>
      </c>
      <c r="E39">
        <v>759</v>
      </c>
      <c r="F39">
        <v>0.62727272727272732</v>
      </c>
      <c r="G39">
        <v>391</v>
      </c>
      <c r="H39">
        <v>0.32314049586776861</v>
      </c>
    </row>
    <row r="40" spans="1:8" x14ac:dyDescent="0.25">
      <c r="A40">
        <v>5302005</v>
      </c>
      <c r="B40">
        <v>1073</v>
      </c>
      <c r="C40">
        <v>129</v>
      </c>
      <c r="D40">
        <v>0.12022367194780988</v>
      </c>
      <c r="E40">
        <v>702</v>
      </c>
      <c r="F40">
        <v>0.65424044734389564</v>
      </c>
      <c r="G40">
        <v>321</v>
      </c>
      <c r="H40">
        <v>0.29916123019571295</v>
      </c>
    </row>
    <row r="41" spans="1:8" x14ac:dyDescent="0.25">
      <c r="A41">
        <v>5302006</v>
      </c>
      <c r="B41">
        <v>1125</v>
      </c>
      <c r="C41">
        <v>138</v>
      </c>
      <c r="D41">
        <v>0.12266666666666666</v>
      </c>
      <c r="E41">
        <v>725</v>
      </c>
      <c r="F41">
        <v>0.64444444444444449</v>
      </c>
      <c r="G41">
        <v>360</v>
      </c>
      <c r="H41">
        <v>0.32</v>
      </c>
    </row>
    <row r="42" spans="1:8" x14ac:dyDescent="0.25">
      <c r="A42">
        <v>5302007</v>
      </c>
      <c r="B42">
        <v>921</v>
      </c>
      <c r="C42">
        <v>89</v>
      </c>
      <c r="D42">
        <v>9.6634093376764388E-2</v>
      </c>
      <c r="E42">
        <v>667</v>
      </c>
      <c r="F42">
        <v>0.72421281216069489</v>
      </c>
      <c r="G42">
        <v>223</v>
      </c>
      <c r="H42">
        <v>0.24212812160694897</v>
      </c>
    </row>
    <row r="43" spans="1:8" x14ac:dyDescent="0.25">
      <c r="A43">
        <v>5302008</v>
      </c>
      <c r="B43">
        <v>1360</v>
      </c>
      <c r="C43">
        <v>94</v>
      </c>
      <c r="D43">
        <v>6.9117647058823534E-2</v>
      </c>
      <c r="E43">
        <v>1085</v>
      </c>
      <c r="F43">
        <v>0.79779411764705888</v>
      </c>
      <c r="G43">
        <v>248</v>
      </c>
      <c r="H43">
        <v>0.18235294117647058</v>
      </c>
    </row>
    <row r="44" spans="1:8" x14ac:dyDescent="0.25">
      <c r="A44">
        <v>5302009</v>
      </c>
      <c r="B44">
        <v>1509</v>
      </c>
      <c r="C44">
        <v>68</v>
      </c>
      <c r="D44">
        <v>4.5062955599734923E-2</v>
      </c>
      <c r="E44">
        <v>1348</v>
      </c>
      <c r="F44">
        <v>0.89330682571239228</v>
      </c>
      <c r="G44">
        <v>139</v>
      </c>
      <c r="H44">
        <v>9.2113982770046385E-2</v>
      </c>
    </row>
    <row r="45" spans="1:8" x14ac:dyDescent="0.25">
      <c r="A45">
        <v>5302101</v>
      </c>
      <c r="B45">
        <v>1158</v>
      </c>
      <c r="C45">
        <v>54</v>
      </c>
      <c r="D45">
        <v>4.6632124352331605E-2</v>
      </c>
      <c r="E45">
        <v>1020</v>
      </c>
      <c r="F45">
        <v>0.88082901554404147</v>
      </c>
      <c r="G45">
        <v>116</v>
      </c>
      <c r="H45">
        <v>0.1001727115716753</v>
      </c>
    </row>
    <row r="46" spans="1:8" x14ac:dyDescent="0.25">
      <c r="A46">
        <v>5302102</v>
      </c>
      <c r="B46">
        <v>1460</v>
      </c>
      <c r="C46">
        <v>48</v>
      </c>
      <c r="D46">
        <v>3.287671232876712E-2</v>
      </c>
      <c r="E46">
        <v>1346</v>
      </c>
      <c r="F46">
        <v>0.92191780821917813</v>
      </c>
      <c r="G46">
        <v>101</v>
      </c>
      <c r="H46">
        <v>6.9178082191780815E-2</v>
      </c>
    </row>
    <row r="47" spans="1:8" x14ac:dyDescent="0.25">
      <c r="A47">
        <v>5302200</v>
      </c>
      <c r="B47">
        <v>1406</v>
      </c>
      <c r="C47">
        <v>85</v>
      </c>
      <c r="D47">
        <v>6.0455192034139404E-2</v>
      </c>
      <c r="E47">
        <v>1212</v>
      </c>
      <c r="F47">
        <v>0.86201991465149364</v>
      </c>
      <c r="G47">
        <v>166</v>
      </c>
      <c r="H47">
        <v>0.11806543385490754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2017-08-02T19:59:13Z</dcterms:created>
  <dcterms:modified xsi:type="dcterms:W3CDTF">2017-08-02T20:15:14Z</dcterms:modified>
</cp:coreProperties>
</file>