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MKR" sheetId="2" r:id="rId5"/>
    <sheet state="visible" name="ADA" sheetId="3" r:id="rId6"/>
    <sheet state="visible" name="ETH" sheetId="4" r:id="rId7"/>
  </sheets>
  <definedNames/>
  <calcPr/>
</workbook>
</file>

<file path=xl/sharedStrings.xml><?xml version="1.0" encoding="utf-8"?>
<sst xmlns="http://schemas.openxmlformats.org/spreadsheetml/2006/main" count="28" uniqueCount="10">
  <si>
    <r>
      <rPr>
        <rFont val="Arial"/>
        <b/>
        <color theme="1"/>
      </rPr>
      <t>Bitcoin</t>
    </r>
    <r>
      <rPr>
        <rFont val="Arial"/>
        <color theme="1"/>
      </rPr>
      <t xml:space="preserve"> </t>
    </r>
    <r>
      <rPr>
        <rFont val="Arial"/>
        <b/>
        <color theme="1"/>
      </rPr>
      <t>(BTC)</t>
    </r>
  </si>
  <si>
    <t>Date</t>
  </si>
  <si>
    <t>Size</t>
  </si>
  <si>
    <t>Quantity</t>
  </si>
  <si>
    <t>Price</t>
  </si>
  <si>
    <t>Total</t>
  </si>
  <si>
    <t>Cost Basis</t>
  </si>
  <si>
    <t>MakerDao (MKR)</t>
  </si>
  <si>
    <t>Cardano (ADA)</t>
  </si>
  <si>
    <t>Ethereum (ETH)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</si>
</sst>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&quot;Arial&quot;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M1" s="2"/>
      <c r="S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44304.0</v>
      </c>
      <c r="B3" s="1">
        <v>2.0851E-4</v>
      </c>
      <c r="C3" s="4">
        <v>56295.86</v>
      </c>
      <c r="D3" s="5">
        <f t="shared" ref="D3:D18" si="1">B3*C3</f>
        <v>11.73824977</v>
      </c>
      <c r="E3" s="5">
        <f>SUM(D3:D1000)</f>
        <v>745.06777</v>
      </c>
      <c r="F3" s="5">
        <f>SUMPRODUCT(D3:D1000/E3,C3:C1000*(C3:C1000&gt;0))</f>
        <v>51211.75349</v>
      </c>
      <c r="G3" s="3"/>
      <c r="M3" s="3"/>
      <c r="S3" s="3"/>
      <c r="W3" s="6"/>
    </row>
    <row r="4">
      <c r="A4" s="3">
        <v>44304.0</v>
      </c>
      <c r="B4" s="1">
        <v>2.8226E-4</v>
      </c>
      <c r="C4" s="1">
        <v>55792.72</v>
      </c>
      <c r="D4" s="5">
        <f t="shared" si="1"/>
        <v>15.74805315</v>
      </c>
      <c r="G4" s="3"/>
      <c r="M4" s="3"/>
      <c r="S4" s="3"/>
    </row>
    <row r="5">
      <c r="A5" s="3">
        <v>44305.0</v>
      </c>
      <c r="B5" s="1">
        <v>0.00270223</v>
      </c>
      <c r="C5" s="1">
        <v>55120.51</v>
      </c>
      <c r="D5" s="5">
        <f t="shared" si="1"/>
        <v>148.9482957</v>
      </c>
      <c r="G5" s="3"/>
      <c r="M5" s="3"/>
      <c r="S5" s="3"/>
    </row>
    <row r="6">
      <c r="A6" s="3">
        <v>44305.0</v>
      </c>
      <c r="B6" s="1">
        <v>0.00154617</v>
      </c>
      <c r="C6" s="1">
        <v>54339.11</v>
      </c>
      <c r="D6" s="5">
        <f t="shared" si="1"/>
        <v>84.01750171</v>
      </c>
      <c r="G6" s="3"/>
      <c r="M6" s="3"/>
      <c r="S6" s="3"/>
    </row>
    <row r="7">
      <c r="A7" s="3">
        <v>44306.0</v>
      </c>
      <c r="B7" s="1">
        <v>8.7419E-4</v>
      </c>
      <c r="C7" s="1">
        <v>54000.01</v>
      </c>
      <c r="D7" s="5">
        <f t="shared" si="1"/>
        <v>47.20626874</v>
      </c>
      <c r="G7" s="3"/>
      <c r="M7" s="3"/>
      <c r="S7" s="3"/>
    </row>
    <row r="8">
      <c r="A8" s="3">
        <v>44307.0</v>
      </c>
      <c r="B8" s="1">
        <v>6.4556E-4</v>
      </c>
      <c r="C8" s="1">
        <v>53950.01</v>
      </c>
      <c r="D8" s="5">
        <f t="shared" si="1"/>
        <v>34.82796846</v>
      </c>
      <c r="G8" s="3"/>
      <c r="M8" s="3"/>
    </row>
    <row r="9">
      <c r="A9" s="3">
        <v>44308.0</v>
      </c>
      <c r="B9" s="1">
        <v>3.7136E-4</v>
      </c>
      <c r="C9" s="1">
        <v>53588.05</v>
      </c>
      <c r="D9" s="5">
        <f t="shared" si="1"/>
        <v>19.90045825</v>
      </c>
      <c r="G9" s="3"/>
      <c r="I9" s="4"/>
      <c r="M9" s="3"/>
    </row>
    <row r="10">
      <c r="A10" s="3">
        <v>44308.0</v>
      </c>
      <c r="B10" s="1">
        <v>2.7841E-4</v>
      </c>
      <c r="C10" s="1">
        <v>53641.73</v>
      </c>
      <c r="D10" s="5">
        <f t="shared" si="1"/>
        <v>14.93439405</v>
      </c>
    </row>
    <row r="11">
      <c r="A11" s="3">
        <v>44310.0</v>
      </c>
      <c r="B11" s="6">
        <v>5.9027E-4</v>
      </c>
      <c r="C11" s="1">
        <v>50317.72</v>
      </c>
      <c r="D11" s="5">
        <f t="shared" si="1"/>
        <v>29.70104058</v>
      </c>
    </row>
    <row r="12">
      <c r="A12" s="3">
        <v>44310.0</v>
      </c>
      <c r="B12" s="7">
        <v>5.1124E-4</v>
      </c>
      <c r="C12" s="7">
        <v>50317.72</v>
      </c>
      <c r="D12" s="5">
        <f t="shared" si="1"/>
        <v>25.72443117</v>
      </c>
    </row>
    <row r="13">
      <c r="A13" s="3">
        <v>44315.0</v>
      </c>
      <c r="B13" s="1">
        <v>9.642E-4</v>
      </c>
      <c r="C13" s="1">
        <v>52500.0</v>
      </c>
      <c r="D13" s="5">
        <f t="shared" si="1"/>
        <v>50.6205</v>
      </c>
    </row>
    <row r="14">
      <c r="A14" s="3">
        <v>44320.0</v>
      </c>
      <c r="B14" s="1">
        <v>9.2132E-4</v>
      </c>
      <c r="C14" s="1">
        <v>54000.0</v>
      </c>
      <c r="D14" s="5">
        <f t="shared" si="1"/>
        <v>49.75128</v>
      </c>
    </row>
    <row r="15">
      <c r="A15" s="3">
        <v>44320.0</v>
      </c>
      <c r="B15" s="1">
        <v>4.6305E-4</v>
      </c>
      <c r="C15" s="1">
        <v>53700.0</v>
      </c>
      <c r="D15" s="5">
        <f t="shared" si="1"/>
        <v>24.865785</v>
      </c>
    </row>
    <row r="16">
      <c r="A16" s="3">
        <v>44329.0</v>
      </c>
      <c r="B16" s="1">
        <v>7.9962E-4</v>
      </c>
      <c r="C16" s="4">
        <v>47285.9</v>
      </c>
      <c r="D16" s="5">
        <f t="shared" si="1"/>
        <v>37.81075136</v>
      </c>
    </row>
    <row r="17">
      <c r="A17" s="3">
        <v>44334.0</v>
      </c>
      <c r="B17" s="1">
        <v>0.00228857</v>
      </c>
      <c r="C17" s="4">
        <v>43264.8</v>
      </c>
      <c r="D17" s="5">
        <f t="shared" si="1"/>
        <v>99.01452334</v>
      </c>
    </row>
    <row r="18">
      <c r="A18" s="3">
        <v>44335.0</v>
      </c>
      <c r="B18" s="1">
        <v>0.00125947</v>
      </c>
      <c r="C18" s="4">
        <v>39904.3</v>
      </c>
      <c r="D18" s="5">
        <f t="shared" si="1"/>
        <v>50.25826872</v>
      </c>
    </row>
    <row r="48">
      <c r="B48" s="8"/>
    </row>
    <row r="49">
      <c r="B49" s="8"/>
    </row>
    <row r="55">
      <c r="B55" s="8"/>
    </row>
    <row r="56">
      <c r="B56" s="8"/>
    </row>
    <row r="62">
      <c r="B62" s="8"/>
    </row>
    <row r="63">
      <c r="B63" s="8"/>
    </row>
    <row r="69">
      <c r="B69" s="8"/>
    </row>
    <row r="70">
      <c r="B70" s="8"/>
    </row>
    <row r="76">
      <c r="B76" s="8"/>
    </row>
    <row r="77">
      <c r="B77" s="8"/>
    </row>
    <row r="83">
      <c r="B83" s="8"/>
    </row>
    <row r="84">
      <c r="B84" s="8"/>
    </row>
    <row r="90">
      <c r="B90" s="8"/>
    </row>
    <row r="91">
      <c r="B91" s="8"/>
    </row>
    <row r="97">
      <c r="B97" s="8"/>
    </row>
    <row r="98">
      <c r="B98" s="8"/>
    </row>
    <row r="104">
      <c r="B104" s="8"/>
    </row>
    <row r="105">
      <c r="B10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44308.0</v>
      </c>
      <c r="B3" s="1">
        <v>0.011192</v>
      </c>
      <c r="C3" s="1">
        <v>4513.1946</v>
      </c>
      <c r="D3" s="5">
        <f t="shared" ref="D3:D10" si="1">B3*C3</f>
        <v>50.51167396</v>
      </c>
      <c r="E3" s="6">
        <f>SUMIF(D3:D1000, "&gt;0")</f>
        <v>301.198274</v>
      </c>
      <c r="F3" s="5">
        <f>SUMPRODUCT(D3:D1000/E3, C3:C1000*(C3:C1000&gt;0))</f>
        <v>3960.337749</v>
      </c>
    </row>
    <row r="4">
      <c r="A4" s="3">
        <v>44308.0</v>
      </c>
      <c r="B4" s="1">
        <v>0.011756</v>
      </c>
      <c r="C4" s="1">
        <v>4300.0</v>
      </c>
      <c r="D4" s="5">
        <f t="shared" si="1"/>
        <v>50.5508</v>
      </c>
    </row>
    <row r="5">
      <c r="A5" s="3">
        <v>44313.0</v>
      </c>
      <c r="B5" s="1">
        <v>0.02294</v>
      </c>
      <c r="C5" s="1">
        <v>-4500.0</v>
      </c>
      <c r="D5" s="5">
        <f t="shared" si="1"/>
        <v>-103.23</v>
      </c>
    </row>
    <row r="6">
      <c r="A6" s="3">
        <v>44314.0</v>
      </c>
      <c r="B6" s="1">
        <v>0.011709</v>
      </c>
      <c r="C6" s="1">
        <v>4250.0</v>
      </c>
      <c r="D6" s="5">
        <f t="shared" si="1"/>
        <v>49.76325</v>
      </c>
    </row>
    <row r="7">
      <c r="A7" s="3">
        <v>44315.0</v>
      </c>
      <c r="B7" s="1">
        <v>0.01199</v>
      </c>
      <c r="C7" s="1">
        <v>4150.0</v>
      </c>
      <c r="D7" s="5">
        <f t="shared" si="1"/>
        <v>49.7585</v>
      </c>
    </row>
    <row r="8">
      <c r="A8" s="3">
        <v>44340.0</v>
      </c>
      <c r="B8" s="1">
        <v>0.023699</v>
      </c>
      <c r="C8" s="9">
        <v>-4300.0</v>
      </c>
      <c r="D8" s="5">
        <f t="shared" si="1"/>
        <v>-101.9057</v>
      </c>
    </row>
    <row r="9">
      <c r="A9" s="3">
        <v>44344.0</v>
      </c>
      <c r="B9" s="1">
        <v>0.015286</v>
      </c>
      <c r="C9" s="1">
        <v>3300.0</v>
      </c>
      <c r="D9" s="5">
        <f t="shared" si="1"/>
        <v>50.4438</v>
      </c>
    </row>
    <row r="10">
      <c r="A10" s="3">
        <v>44344.0</v>
      </c>
      <c r="B10" s="1">
        <v>0.015437</v>
      </c>
      <c r="C10" s="1">
        <v>3250.0</v>
      </c>
      <c r="D10" s="5">
        <f t="shared" si="1"/>
        <v>50.17025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0">
        <v>44306.0</v>
      </c>
      <c r="B3" s="9">
        <v>41.63</v>
      </c>
      <c r="C3" s="9">
        <v>1.1364</v>
      </c>
      <c r="D3" s="5">
        <f t="shared" ref="D3:D9" si="1">B3*C3</f>
        <v>47.308332</v>
      </c>
      <c r="E3" s="5">
        <f>SUMIF(D3:D1000, "&gt;0")</f>
        <v>157.780619</v>
      </c>
      <c r="F3" s="5">
        <f>SUMPRODUCT(D3:D1000/E3,C3:C1000*(C3:C1000&gt;0))</f>
        <v>1.485416033</v>
      </c>
    </row>
    <row r="4">
      <c r="A4" s="10">
        <v>44312.0</v>
      </c>
      <c r="B4" s="9">
        <v>41.63</v>
      </c>
      <c r="C4" s="9">
        <v>-1.16</v>
      </c>
      <c r="D4" s="5">
        <f t="shared" si="1"/>
        <v>-48.2908</v>
      </c>
    </row>
    <row r="5">
      <c r="A5" s="10">
        <v>44312.0</v>
      </c>
      <c r="B5" s="9">
        <v>20.42</v>
      </c>
      <c r="C5" s="9">
        <v>1.1711</v>
      </c>
      <c r="D5" s="5">
        <f t="shared" si="1"/>
        <v>23.913862</v>
      </c>
    </row>
    <row r="6">
      <c r="A6" s="10">
        <v>44312.0</v>
      </c>
      <c r="B6" s="9">
        <v>20.42</v>
      </c>
      <c r="C6" s="9">
        <v>-1.18</v>
      </c>
      <c r="D6" s="5">
        <f t="shared" si="1"/>
        <v>-24.0956</v>
      </c>
    </row>
    <row r="7">
      <c r="A7" s="3">
        <v>44322.0</v>
      </c>
      <c r="B7" s="1">
        <v>15.32</v>
      </c>
      <c r="C7" s="1">
        <v>1.6244</v>
      </c>
      <c r="D7" s="5">
        <f t="shared" si="1"/>
        <v>24.885808</v>
      </c>
    </row>
    <row r="8">
      <c r="A8" s="3">
        <v>44330.0</v>
      </c>
      <c r="B8" s="1">
        <v>5.5</v>
      </c>
      <c r="C8" s="1">
        <v>2.1686</v>
      </c>
      <c r="D8" s="5">
        <f t="shared" si="1"/>
        <v>11.9273</v>
      </c>
    </row>
    <row r="9">
      <c r="A9" s="3">
        <v>44335.0</v>
      </c>
      <c r="B9" s="1">
        <v>28.67</v>
      </c>
      <c r="C9" s="1">
        <v>1.7351</v>
      </c>
      <c r="D9" s="5">
        <f t="shared" si="1"/>
        <v>49.745317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9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3">
        <v>44304.0</v>
      </c>
      <c r="B3" s="1">
        <v>0.00178734</v>
      </c>
      <c r="C3" s="1">
        <v>2189.36</v>
      </c>
      <c r="D3" s="5">
        <f t="shared" ref="D3:D9" si="1">B3*C3</f>
        <v>3.913130702</v>
      </c>
      <c r="E3" s="5">
        <f>SUM(D3:D1000)</f>
        <v>338.9823458</v>
      </c>
      <c r="F3" s="5">
        <f>SUMPRODUCT(D3:D1000/E3,C3:C1000*(C3:C1000&gt;0))</f>
        <v>2235.759572</v>
      </c>
    </row>
    <row r="4">
      <c r="A4" s="3">
        <v>44304.0</v>
      </c>
      <c r="B4" s="1">
        <v>0.0073098</v>
      </c>
      <c r="C4" s="1">
        <v>2157.02</v>
      </c>
      <c r="D4" s="5">
        <f t="shared" si="1"/>
        <v>15.7673848</v>
      </c>
    </row>
    <row r="5">
      <c r="A5" s="3">
        <v>44305.0</v>
      </c>
      <c r="B5" s="1">
        <v>0.05243463</v>
      </c>
      <c r="C5" s="1">
        <v>2136.44</v>
      </c>
      <c r="D5" s="5">
        <f t="shared" si="1"/>
        <v>112.0234409</v>
      </c>
    </row>
    <row r="6">
      <c r="A6" s="3">
        <v>44306.0</v>
      </c>
      <c r="B6" s="1">
        <v>2.6755E-4</v>
      </c>
      <c r="C6" s="1">
        <v>2089.16</v>
      </c>
      <c r="D6" s="5">
        <f t="shared" si="1"/>
        <v>0.558954758</v>
      </c>
    </row>
    <row r="7">
      <c r="A7" s="3">
        <v>44306.0</v>
      </c>
      <c r="B7" s="1">
        <v>0.02988881</v>
      </c>
      <c r="C7" s="1">
        <v>2089.16</v>
      </c>
      <c r="D7" s="5">
        <f t="shared" si="1"/>
        <v>62.4425063</v>
      </c>
    </row>
    <row r="8">
      <c r="A8" s="3">
        <v>44306.0</v>
      </c>
      <c r="B8" s="1">
        <v>0.04564034</v>
      </c>
      <c r="C8" s="1">
        <v>2071.1</v>
      </c>
      <c r="D8" s="5">
        <f t="shared" si="1"/>
        <v>94.52570817</v>
      </c>
    </row>
    <row r="9">
      <c r="A9" s="3">
        <v>44335.0</v>
      </c>
      <c r="B9" s="1">
        <v>0.01665876</v>
      </c>
      <c r="C9" s="4">
        <v>2986.49</v>
      </c>
      <c r="D9" s="5">
        <f t="shared" si="1"/>
        <v>49.75122015</v>
      </c>
    </row>
  </sheetData>
  <drawing r:id="rId1"/>
</worksheet>
</file>