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120" yWindow="105" windowWidth="16155" windowHeight="9975"/>
  </bookViews>
  <sheets>
    <sheet name="summary stats" sheetId="8" r:id="rId1"/>
    <sheet name="sex ratios c2006" sheetId="9" r:id="rId2"/>
    <sheet name="data synthesis" sheetId="3" r:id="rId3"/>
    <sheet name="extract" sheetId="4" r:id="rId4"/>
  </sheets>
  <calcPr calcId="145621"/>
</workbook>
</file>

<file path=xl/calcChain.xml><?xml version="1.0" encoding="utf-8"?>
<calcChain xmlns="http://schemas.openxmlformats.org/spreadsheetml/2006/main">
  <c r="C10" i="8" l="1"/>
  <c r="C13" i="8"/>
  <c r="C8" i="8"/>
  <c r="C12" i="8"/>
  <c r="D10" i="8"/>
  <c r="D13" i="8"/>
  <c r="D8" i="8"/>
  <c r="D12" i="8"/>
  <c r="E10" i="8"/>
  <c r="E13" i="8"/>
  <c r="E8" i="8"/>
  <c r="E12" i="8"/>
  <c r="F10" i="8"/>
  <c r="F13" i="8"/>
  <c r="F8" i="8"/>
  <c r="F12" i="8"/>
  <c r="G10" i="8"/>
  <c r="G13" i="8"/>
  <c r="G8" i="8"/>
  <c r="G12" i="8"/>
  <c r="C9" i="8"/>
  <c r="D9" i="8"/>
  <c r="E9" i="8"/>
  <c r="F9" i="8"/>
  <c r="G9" i="8"/>
  <c r="B10" i="8"/>
  <c r="B13" i="8"/>
  <c r="B8" i="8"/>
  <c r="B12" i="8"/>
  <c r="B9" i="8"/>
  <c r="C27" i="8"/>
  <c r="C36" i="8"/>
  <c r="C34" i="8"/>
  <c r="B36" i="8"/>
  <c r="B35" i="8"/>
  <c r="B34" i="8"/>
  <c r="C25" i="8"/>
  <c r="C29" i="8"/>
  <c r="C31" i="8"/>
  <c r="C28" i="8"/>
  <c r="B25" i="8"/>
  <c r="B29" i="8"/>
  <c r="B32" i="8"/>
  <c r="B28" i="8"/>
  <c r="B27" i="8"/>
  <c r="F16" i="8"/>
  <c r="G16" i="8"/>
  <c r="E16" i="8"/>
  <c r="D16" i="8"/>
  <c r="C16" i="8"/>
  <c r="D17" i="8"/>
  <c r="E17" i="8"/>
  <c r="F17" i="8"/>
  <c r="G17" i="8"/>
  <c r="C17" i="8"/>
  <c r="D15" i="8"/>
  <c r="E15" i="8"/>
  <c r="F15" i="8"/>
  <c r="G15" i="8"/>
  <c r="C15" i="8"/>
  <c r="C6" i="8"/>
  <c r="D6" i="8"/>
  <c r="E6" i="8"/>
  <c r="F6" i="8"/>
  <c r="G6" i="8"/>
  <c r="B6" i="8"/>
  <c r="C35" i="8"/>
  <c r="B31" i="8"/>
  <c r="C32" i="8"/>
</calcChain>
</file>

<file path=xl/sharedStrings.xml><?xml version="1.0" encoding="utf-8"?>
<sst xmlns="http://schemas.openxmlformats.org/spreadsheetml/2006/main" count="3919" uniqueCount="283">
  <si>
    <t>country</t>
  </si>
  <si>
    <t>sex</t>
  </si>
  <si>
    <t>Algeria</t>
  </si>
  <si>
    <t>female</t>
  </si>
  <si>
    <t>male</t>
  </si>
  <si>
    <t>Argentina</t>
  </si>
  <si>
    <t>Armenia</t>
  </si>
  <si>
    <t>Austria</t>
  </si>
  <si>
    <t>Azerbaijan</t>
  </si>
  <si>
    <t>Bahrain</t>
  </si>
  <si>
    <t>Bangladesh</t>
  </si>
  <si>
    <t>Belarus</t>
  </si>
  <si>
    <t>Belize</t>
  </si>
  <si>
    <t>Bermuda</t>
  </si>
  <si>
    <t>Bolivia</t>
  </si>
  <si>
    <t>Bosnia &amp; Herzegovina</t>
  </si>
  <si>
    <t>Brunei Darussalam</t>
  </si>
  <si>
    <t>Canada</t>
  </si>
  <si>
    <t>Costa Rica</t>
  </si>
  <si>
    <t>Croatia</t>
  </si>
  <si>
    <t>Cyprus</t>
  </si>
  <si>
    <t>Czech Rep.</t>
  </si>
  <si>
    <t>Denmark</t>
  </si>
  <si>
    <t>Dominican Rep.</t>
  </si>
  <si>
    <t>Ecuador</t>
  </si>
  <si>
    <t>Egypt</t>
  </si>
  <si>
    <t>El Salvador</t>
  </si>
  <si>
    <t>Estonia</t>
  </si>
  <si>
    <t>Finland</t>
  </si>
  <si>
    <t>Georgia</t>
  </si>
  <si>
    <t>Germany</t>
  </si>
  <si>
    <t>Greece</t>
  </si>
  <si>
    <t>Hong Kong SAR, China</t>
  </si>
  <si>
    <t>Hungary</t>
  </si>
  <si>
    <t>India</t>
  </si>
  <si>
    <t>Ireland</t>
  </si>
  <si>
    <t>Israel</t>
  </si>
  <si>
    <t>Italy</t>
  </si>
  <si>
    <t>Japan</t>
  </si>
  <si>
    <t>Jordan</t>
  </si>
  <si>
    <t>Kazakhstan</t>
  </si>
  <si>
    <t>Kenya</t>
  </si>
  <si>
    <t>Korea, Rep.</t>
  </si>
  <si>
    <t>Kyrgyzstan</t>
  </si>
  <si>
    <t>Latvia</t>
  </si>
  <si>
    <t>Lebanon</t>
  </si>
  <si>
    <t>Liechtenstein</t>
  </si>
  <si>
    <t>Lithuania</t>
  </si>
  <si>
    <t>Macedonia, FYR</t>
  </si>
  <si>
    <t>Malaysia</t>
  </si>
  <si>
    <t>Malta</t>
  </si>
  <si>
    <t>Mauritius</t>
  </si>
  <si>
    <t>Mexico</t>
  </si>
  <si>
    <t>Moldova, Rep.</t>
  </si>
  <si>
    <t>Monaco</t>
  </si>
  <si>
    <t>Mongolia</t>
  </si>
  <si>
    <t>Montenegro</t>
  </si>
  <si>
    <t>Morocco</t>
  </si>
  <si>
    <t>Nepal</t>
  </si>
  <si>
    <t>Netherlands</t>
  </si>
  <si>
    <t>New Zealand</t>
  </si>
  <si>
    <t>Nicaragua</t>
  </si>
  <si>
    <t>Northern Ireland</t>
  </si>
  <si>
    <t>Norway</t>
  </si>
  <si>
    <t>Palestinian Territory</t>
  </si>
  <si>
    <t>Panama</t>
  </si>
  <si>
    <t>Paraguay</t>
  </si>
  <si>
    <t>Philippines</t>
  </si>
  <si>
    <t>Poland</t>
  </si>
  <si>
    <t>Portugal</t>
  </si>
  <si>
    <t>Romania</t>
  </si>
  <si>
    <t>Scotland</t>
  </si>
  <si>
    <t>Serbia</t>
  </si>
  <si>
    <t>Singapore</t>
  </si>
  <si>
    <t>Slovakia</t>
  </si>
  <si>
    <t>Slovenia</t>
  </si>
  <si>
    <t>Spain</t>
  </si>
  <si>
    <t>Swaziland</t>
  </si>
  <si>
    <t>Sweden</t>
  </si>
  <si>
    <t>Switzerland</t>
  </si>
  <si>
    <t>Tajikistan</t>
  </si>
  <si>
    <t>Thailand</t>
  </si>
  <si>
    <t>Turkey</t>
  </si>
  <si>
    <t>Turkmenistan</t>
  </si>
  <si>
    <t>USA</t>
  </si>
  <si>
    <t>Ukraine</t>
  </si>
  <si>
    <t>United Arab Emirates</t>
  </si>
  <si>
    <t>Venezuela</t>
  </si>
  <si>
    <t>group</t>
  </si>
  <si>
    <t>police</t>
  </si>
  <si>
    <t>prosecutors</t>
  </si>
  <si>
    <t>judges</t>
  </si>
  <si>
    <t>England &amp; Wales</t>
  </si>
  <si>
    <t>sex ratio</t>
  </si>
  <si>
    <t>. list country sex nipt nipa nipj if nipt==.</t>
  </si>
  <si>
    <t xml:space="preserve">     +-------------------------------------------------------+</t>
  </si>
  <si>
    <t xml:space="preserve">     |               country      sex   nipt     nipa   nipj |</t>
  </si>
  <si>
    <t xml:space="preserve">     |-------------------------------------------------------|</t>
  </si>
  <si>
    <t xml:space="preserve"> 12. |               Bahrain     male      .        .      . |</t>
  </si>
  <si>
    <t xml:space="preserve"> 19. |               Bermuda   female      .        .      . |</t>
  </si>
  <si>
    <t xml:space="preserve"> 20. |               Bermuda     male      .        .      . |</t>
  </si>
  <si>
    <t xml:space="preserve"> 25. |     Brunei Darussalam   female      .        .      . |</t>
  </si>
  <si>
    <t xml:space="preserve"> 26. |     Brunei Darussalam     male      .        .      . |</t>
  </si>
  <si>
    <t xml:space="preserve"> 27. |                Canada   female      .        .      . |</t>
  </si>
  <si>
    <t xml:space="preserve"> 28. |                Canada     male      .        .      . |</t>
  </si>
  <si>
    <t xml:space="preserve"> 41. |               Ecuador   female      .        .      . |</t>
  </si>
  <si>
    <t xml:space="preserve"> 42. |               Ecuador     male      .        .      . |</t>
  </si>
  <si>
    <t xml:space="preserve"> 43. |                 Egypt     male      .        .      . |</t>
  </si>
  <si>
    <t xml:space="preserve"> 44. |           El Salvador   female      .      806     32 |</t>
  </si>
  <si>
    <t xml:space="preserve"> 45. |           El Salvador     male      .    13876    475 |</t>
  </si>
  <si>
    <t xml:space="preserve"> 54. |               Germany   female      .        .      . |</t>
  </si>
  <si>
    <t xml:space="preserve"> 55. |               Germany     male      .        .      . |</t>
  </si>
  <si>
    <t xml:space="preserve"> 60. |               Hungary   female      .        .      . |</t>
  </si>
  <si>
    <t xml:space="preserve"> 61. |               Hungary     male      .        .      . |</t>
  </si>
  <si>
    <t xml:space="preserve"> 62. |                 India   female      .    13986      . |</t>
  </si>
  <si>
    <t xml:space="preserve"> 63. |                 India     male      .   344382      . |</t>
  </si>
  <si>
    <t xml:space="preserve"> 65. |               Ireland     male      .        .      . |</t>
  </si>
  <si>
    <t xml:space="preserve"> 72. |                Jordan   female      .      212      . |</t>
  </si>
  <si>
    <t xml:space="preserve"> 73. |                Jordan     male      .     6601      . |</t>
  </si>
  <si>
    <t xml:space="preserve"> 76. |                 Kenya   female      .        .      . |</t>
  </si>
  <si>
    <t xml:space="preserve"> 77. |                 Kenya     male      .        .      . |</t>
  </si>
  <si>
    <t xml:space="preserve"> 92. |              Malaysia   female      .        .      . |</t>
  </si>
  <si>
    <t xml:space="preserve"> 93. |              Malaysia     male      .        .      . |</t>
  </si>
  <si>
    <t xml:space="preserve"> 96. |             Mauritius   female      .      199      . |</t>
  </si>
  <si>
    <t xml:space="preserve"> 97. |             Mauritius     male      .     4739      . |</t>
  </si>
  <si>
    <t>106. |            Montenegro   female      .        .      . |</t>
  </si>
  <si>
    <t>107. |            Montenegro     male      .        .      . |</t>
  </si>
  <si>
    <t>110. |                 Nepal   female      .        .      . |</t>
  </si>
  <si>
    <t>111. |                 Nepal     male      .        .      . |</t>
  </si>
  <si>
    <t>114. |           New Zealand   female      .        .      . |</t>
  </si>
  <si>
    <t>115. |           New Zealand     male      .        .      . |</t>
  </si>
  <si>
    <t>116. |             Nicaragua   female      .        .      . |</t>
  </si>
  <si>
    <t>117. |             Nicaragua     male      .        .      . |</t>
  </si>
  <si>
    <t>122. | Palestinian Territory   female      .        .      . |</t>
  </si>
  <si>
    <t>123. | Palestinian Territory     male      .        .      . |</t>
  </si>
  <si>
    <t>124. |                Panama   female      .      748      . |</t>
  </si>
  <si>
    <t>125. |                Panama     male      .    10827      . |</t>
  </si>
  <si>
    <t>126. |              Paraguay   female      .      277      . |</t>
  </si>
  <si>
    <t>127. |              Paraguay     male      .     5760      . |</t>
  </si>
  <si>
    <t>138. |                Serbia   female      .        .      . |</t>
  </si>
  <si>
    <t>139. |                Serbia     male      .        .      . |</t>
  </si>
  <si>
    <t>140. |             Singapore   female      .     1503      . |</t>
  </si>
  <si>
    <t>141. |             Singapore     male      .    11258      . |</t>
  </si>
  <si>
    <t>146. |                 Spain   female      .        .      . |</t>
  </si>
  <si>
    <t>147. |                 Spain     male      .        .      . |</t>
  </si>
  <si>
    <t>154. |            Tajikistan   female      .        .      . |</t>
  </si>
  <si>
    <t>155. |            Tajikistan     male      .        .      . |</t>
  </si>
  <si>
    <t>168. |             Venezuela   female      .        .      . |</t>
  </si>
  <si>
    <t xml:space="preserve">169. |             Venezuela     male      .        .      . </t>
  </si>
  <si>
    <t>. replace nipt=nipa+nipj if nipt==. &amp; nipa!=. &amp; nipj!=.</t>
  </si>
  <si>
    <t>(2 real changes made)</t>
  </si>
  <si>
    <t>. replace nipt=nipa if nipt==. &amp; nipa!=.</t>
  </si>
  <si>
    <t>(12 real changes made)</t>
  </si>
  <si>
    <t>. list country sex npst npsa npsj if npst!=npsa+npsj</t>
  </si>
  <si>
    <t xml:space="preserve">     +------------------------------------------------------+</t>
  </si>
  <si>
    <t xml:space="preserve">     |              country      sex    npst    npsa   npsj |</t>
  </si>
  <si>
    <t xml:space="preserve">     |------------------------------------------------------|</t>
  </si>
  <si>
    <t xml:space="preserve"> 13. |           Bangladesh   female     396     396      . |</t>
  </si>
  <si>
    <t xml:space="preserve"> 14. |           Bangladesh     male    8046    8046      . |</t>
  </si>
  <si>
    <t xml:space="preserve"> 33. |               Cyprus   female      26      26      . |</t>
  </si>
  <si>
    <t xml:space="preserve"> 34. |               Cyprus     male     322     322      . |</t>
  </si>
  <si>
    <t xml:space="preserve"> 37. |              Denmark   female    2079    2079      . |</t>
  </si>
  <si>
    <t xml:space="preserve"> 38. |              Denmark     male    2931    2931      . |</t>
  </si>
  <si>
    <t xml:space="preserve"> 44. |          El Salvador   female      77      77      . |</t>
  </si>
  <si>
    <t xml:space="preserve"> 45. |          El Salvador     male      44      44      . |</t>
  </si>
  <si>
    <t xml:space="preserve"> 50. |              Finland   female     914     914      . |</t>
  </si>
  <si>
    <t xml:space="preserve"> 51. |              Finland     male    1849    1849      . |</t>
  </si>
  <si>
    <t xml:space="preserve"> 54. |              Germany   female    7648    7648      . |</t>
  </si>
  <si>
    <t xml:space="preserve"> 55. |              Germany     male   28840   28840      . |</t>
  </si>
  <si>
    <t xml:space="preserve"> 62. |                India   female    2638    2638      . |</t>
  </si>
  <si>
    <t xml:space="preserve"> 63. |                India     male   44994   44994      . |</t>
  </si>
  <si>
    <t xml:space="preserve"> 72. |               Jordan   female     255     255      . |</t>
  </si>
  <si>
    <t xml:space="preserve"> 73. |               Jordan     male    2355    2355      . |</t>
  </si>
  <si>
    <t xml:space="preserve"> 86. |        Liechtenstein   female       1       1      . |</t>
  </si>
  <si>
    <t xml:space="preserve"> 87. |        Liechtenstein     male      15      15      . |</t>
  </si>
  <si>
    <t>102. |               Monaco   female      11      11      . |</t>
  </si>
  <si>
    <t>103. |               Monaco     male      29      29      . |</t>
  </si>
  <si>
    <t>118. |     Northern Ireland   female     422     422      . |</t>
  </si>
  <si>
    <t>119. |     Northern Ireland     male    1434    1434      . |</t>
  </si>
  <si>
    <t>124. |               Panama   female     299     299      . |</t>
  </si>
  <si>
    <t>125. |               Panama     male     470     470      . |</t>
  </si>
  <si>
    <t>126. |             Paraguay   female     285     285      . |</t>
  </si>
  <si>
    <t>127. |             Paraguay     male     754     754      . |</t>
  </si>
  <si>
    <t>128. |          Philippines   female     405     405      . |</t>
  </si>
  <si>
    <t>129. |          Philippines     male    1715    1715      . |</t>
  </si>
  <si>
    <t>140. |            Singapore   female     476     476      . |</t>
  </si>
  <si>
    <t>141. |            Singapore     male    1522    1522      . |</t>
  </si>
  <si>
    <t>150. |               Sweden   female    3025    3025      . |</t>
  </si>
  <si>
    <t>151. |               Sweden     male    4375    4375      . |</t>
  </si>
  <si>
    <t>156. |             Thailand   female    2132    2132      . |</t>
  </si>
  <si>
    <t>157. |             Thailand     male    8941    8941      . |</t>
  </si>
  <si>
    <t>164. |              Ukraine   female   11899   11899      . |</t>
  </si>
  <si>
    <t>165. |              Ukraine     male   35872   35872      . |</t>
  </si>
  <si>
    <t>166. | United Arab Emirates   female     390     390      . |</t>
  </si>
  <si>
    <t>167. | United Arab Emirates     male    2905    2905      . |</t>
  </si>
  <si>
    <t xml:space="preserve">. </t>
  </si>
  <si>
    <t>Summing adult and juvenile prisoners for yc2006</t>
  </si>
  <si>
    <t>Summing prison staff in adult and juvenile prisons for yc2006</t>
  </si>
  <si>
    <t>. list country sex npst npsa npsj if npsj!=. &amp; npsj/npsa&gt;.1</t>
  </si>
  <si>
    <t xml:space="preserve">     +-----------------------------------------------------+</t>
  </si>
  <si>
    <t xml:space="preserve">     |              country      sex    npst   npsa   npsj |</t>
  </si>
  <si>
    <t xml:space="preserve">     |-----------------------------------------------------|</t>
  </si>
  <si>
    <t xml:space="preserve">  5. |              Armenia   female     266    226     40 |</t>
  </si>
  <si>
    <t xml:space="preserve">  6. |              Armenia     male     990    889    101 |</t>
  </si>
  <si>
    <t xml:space="preserve"> 11. |              Bahrain   female     200    100    100 |</t>
  </si>
  <si>
    <t xml:space="preserve"> 12. |              Bahrain     male     431    391     40 |</t>
  </si>
  <si>
    <t xml:space="preserve"> 58. | Hong Kong SAR, China   female    1026    791    235 |</t>
  </si>
  <si>
    <t xml:space="preserve"> 59. | Hong Kong SAR, China     male    4426   3663    763 |</t>
  </si>
  <si>
    <t xml:space="preserve"> 84. |              Lebanon   female      21     19      2 |</t>
  </si>
  <si>
    <t xml:space="preserve"> 85. |              Lebanon     male     495    430     65 |</t>
  </si>
  <si>
    <t xml:space="preserve"> 90. |       Macedonia, FYR   female     103     89     14 |</t>
  </si>
  <si>
    <t xml:space="preserve"> 91. |       Macedonia, FYR     male     455    397     58 |</t>
  </si>
  <si>
    <t xml:space="preserve"> 96. |            Mauritius   female      87     69     18 |</t>
  </si>
  <si>
    <t>112. |          Netherlands   female    5507   4824    683 |</t>
  </si>
  <si>
    <t>113. |          Netherlands     male   10289   9215   1074 |</t>
  </si>
  <si>
    <t>130. |               Poland   female    5594   4745    849 |</t>
  </si>
  <si>
    <t>137. |             Scotland     male    2961   2681    280 |</t>
  </si>
  <si>
    <t>144. |             Slovenia   female     198    159     39 |</t>
  </si>
  <si>
    <t>145. |             Slovenia     male     602    503     99 |</t>
  </si>
  <si>
    <t>n2005</t>
  </si>
  <si>
    <t>n2006</t>
  </si>
  <si>
    <t>nc2006</t>
  </si>
  <si>
    <t>prosecute</t>
  </si>
  <si>
    <t>psa</t>
  </si>
  <si>
    <t>psj</t>
  </si>
  <si>
    <t>ipa</t>
  </si>
  <si>
    <t>ipj</t>
  </si>
  <si>
    <t>ipt</t>
  </si>
  <si>
    <t>source and notes</t>
  </si>
  <si>
    <t>from United Nations, Tenth Survey of Crime Trends</t>
  </si>
  <si>
    <t>http://www.unodc.org/unodc/en/data-and-analysis/Tenth-United-Nations-Survey-on-Crime-Trends-and-the-Operations-of-Criminal-Justice-Systems.html</t>
  </si>
  <si>
    <t>group definitions:</t>
  </si>
  <si>
    <t>ipa, ipj, ipt: incarcerated persons, adults, juveniles, and total, respectively</t>
  </si>
  <si>
    <t>judges: "professional judges/magistrates"</t>
  </si>
  <si>
    <t>police: "police personnel"</t>
  </si>
  <si>
    <t>prosecute: "prosecution personnel"</t>
  </si>
  <si>
    <t>psa, psj: "prison staff in adult prisons", "prison staff in juvenile prisons"</t>
  </si>
  <si>
    <t>nc2006 formed as n2006, and if n2006 missing, then n2005</t>
  </si>
  <si>
    <t>pst</t>
  </si>
  <si>
    <t>females</t>
  </si>
  <si>
    <t>males</t>
  </si>
  <si>
    <t>Egypt, judges, female</t>
  </si>
  <si>
    <t>inserted records with nc2006=0 based on source totals:</t>
  </si>
  <si>
    <t>United Arab Emirates, prosecutors, female</t>
  </si>
  <si>
    <t>Armenia, incarcerated persons, juvenile</t>
  </si>
  <si>
    <t>Belize, incarcerated persons, juvenile</t>
  </si>
  <si>
    <t>Norway, incarcerated persons, juvenile</t>
  </si>
  <si>
    <t>Bosnia &amp; Herzegovina, incarcerated persons, juvenile</t>
  </si>
  <si>
    <t>Turkey, incarcerated persons, juvenile</t>
  </si>
  <si>
    <t>if nc2006 is zero, n2005&gt;0 and not missing, then nc2006=n2005</t>
  </si>
  <si>
    <t>inserted record based on total: Ireland, incacerated, males</t>
  </si>
  <si>
    <t>Bahrain, incarcerated persons: missing males, records deleted</t>
  </si>
  <si>
    <t>Adjusting total prisoners and total prison staff for missing values</t>
  </si>
  <si>
    <t>data tabulated from sheet "extract" for nc2006</t>
  </si>
  <si>
    <t>population</t>
  </si>
  <si>
    <t>infinite sex ratio top-coded as 99999</t>
  </si>
  <si>
    <t>sex ratio is males to females</t>
  </si>
  <si>
    <t>parliament</t>
  </si>
  <si>
    <t>professional judges/magistrates</t>
  </si>
  <si>
    <t>quartile 1 - sex ratios</t>
  </si>
  <si>
    <t>country sets based on data availability</t>
  </si>
  <si>
    <t>median - sex ratios</t>
  </si>
  <si>
    <t>quartile 3 - sex ratios</t>
  </si>
  <si>
    <t>countries / areas</t>
  </si>
  <si>
    <t>group population</t>
  </si>
  <si>
    <t>total population</t>
  </si>
  <si>
    <t>total population for areas with data for that sex ratio</t>
  </si>
  <si>
    <t>total group sex ratio</t>
  </si>
  <si>
    <t>for set of countries, see first row-group below</t>
  </si>
  <si>
    <t>new / recorrected records inserted for US</t>
  </si>
  <si>
    <t>prison staff - all</t>
  </si>
  <si>
    <t>prisoners - all</t>
  </si>
  <si>
    <t>world population in 2006 was 6.6 billion; countries reporting data doesn't include China and other populous countries</t>
  </si>
  <si>
    <t>International comparison of sex ratios for groups in criminal justice system, c. 2006</t>
  </si>
  <si>
    <t>Comparison with common set of countries (based on data availability), c. 2006</t>
  </si>
  <si>
    <t>interquartile range</t>
  </si>
  <si>
    <t>dispersion index</t>
  </si>
  <si>
    <t>population: total resident population for country/area</t>
  </si>
  <si>
    <t>males, females: persons by sex in the given group</t>
  </si>
  <si>
    <t>Repository:</t>
  </si>
  <si>
    <t>http://acrosswalls.org/datasets/</t>
  </si>
  <si>
    <t>Version: 1.0</t>
  </si>
  <si>
    <t>parliament sex composition data from UN World Development Indicators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</si>
</sst>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"/>
  </numFmts>
  <fonts count="3" x14ac:knownFonts="1">
    <font>
      <sz val="10"/>
      <name val="Arial"/>
    </font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3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8"/>
  <sheetViews>
    <sheetView tabSelected="1" workbookViewId="0"/>
  </sheetViews>
  <sheetFormatPr defaultRowHeight="12.75" x14ac:dyDescent="0.2"/>
  <cols>
    <col min="1" max="1" width="21" customWidth="1"/>
    <col min="2" max="2" width="14.28515625" customWidth="1"/>
    <col min="3" max="7" width="13.85546875" customWidth="1"/>
    <col min="9" max="9" width="2.42578125" customWidth="1"/>
    <col min="14" max="14" width="10.5703125" customWidth="1"/>
    <col min="15" max="15" width="2.42578125" customWidth="1"/>
    <col min="21" max="21" width="2.7109375" customWidth="1"/>
    <col min="26" max="26" width="2.42578125" customWidth="1"/>
    <col min="31" max="31" width="2.140625" customWidth="1"/>
  </cols>
  <sheetData>
    <row r="1" spans="1:10" x14ac:dyDescent="0.2">
      <c r="A1" t="s">
        <v>273</v>
      </c>
      <c r="B1" s="1"/>
      <c r="C1" s="2"/>
      <c r="D1" s="2"/>
      <c r="E1" s="2"/>
      <c r="F1" s="2"/>
      <c r="G1" s="2"/>
      <c r="I1" s="1"/>
      <c r="J1" t="s">
        <v>279</v>
      </c>
    </row>
    <row r="2" spans="1:10" x14ac:dyDescent="0.2">
      <c r="A2" t="s">
        <v>256</v>
      </c>
      <c r="B2" s="1"/>
      <c r="C2" s="2"/>
      <c r="D2" s="2"/>
      <c r="E2" s="2"/>
      <c r="F2" s="2"/>
      <c r="G2" s="2"/>
      <c r="I2" s="1"/>
      <c r="J2" t="s">
        <v>280</v>
      </c>
    </row>
    <row r="3" spans="1:10" x14ac:dyDescent="0.2">
      <c r="B3" s="1"/>
      <c r="C3" s="2"/>
      <c r="D3" s="2"/>
      <c r="E3" s="2"/>
      <c r="F3" s="2"/>
      <c r="G3" s="2"/>
      <c r="I3" s="1"/>
      <c r="J3" t="s">
        <v>281</v>
      </c>
    </row>
    <row r="4" spans="1:10" x14ac:dyDescent="0.2">
      <c r="B4" s="1"/>
      <c r="C4" s="2"/>
      <c r="D4" s="2"/>
      <c r="E4" s="2"/>
      <c r="F4" s="2"/>
      <c r="G4" s="2"/>
      <c r="I4" s="1"/>
    </row>
    <row r="5" spans="1:10" x14ac:dyDescent="0.2">
      <c r="B5" s="2" t="s">
        <v>257</v>
      </c>
      <c r="C5" t="s">
        <v>89</v>
      </c>
      <c r="D5" t="s">
        <v>90</v>
      </c>
      <c r="E5" s="2" t="s">
        <v>258</v>
      </c>
      <c r="F5" t="s">
        <v>270</v>
      </c>
      <c r="G5" s="2" t="s">
        <v>271</v>
      </c>
      <c r="I5" s="1"/>
    </row>
    <row r="6" spans="1:10" x14ac:dyDescent="0.2">
      <c r="A6" t="s">
        <v>263</v>
      </c>
      <c r="B6" s="3">
        <f t="shared" ref="B6:G6" si="0">COUNT(C43:C128)</f>
        <v>77</v>
      </c>
      <c r="C6" s="3">
        <f t="shared" si="0"/>
        <v>57</v>
      </c>
      <c r="D6" s="3">
        <f t="shared" si="0"/>
        <v>52</v>
      </c>
      <c r="E6" s="3">
        <f t="shared" si="0"/>
        <v>53</v>
      </c>
      <c r="F6" s="3">
        <f t="shared" si="0"/>
        <v>56</v>
      </c>
      <c r="G6" s="3">
        <f t="shared" si="0"/>
        <v>66</v>
      </c>
      <c r="J6" s="1" t="s">
        <v>260</v>
      </c>
    </row>
    <row r="7" spans="1:10" x14ac:dyDescent="0.2">
      <c r="B7" s="3"/>
      <c r="C7" s="3"/>
      <c r="D7" s="3"/>
      <c r="E7" s="3"/>
      <c r="F7" s="3"/>
      <c r="G7" s="3"/>
      <c r="J7" s="1" t="s">
        <v>282</v>
      </c>
    </row>
    <row r="8" spans="1:10" x14ac:dyDescent="0.2">
      <c r="A8" t="s">
        <v>259</v>
      </c>
      <c r="B8" s="2">
        <f t="shared" ref="B8:G8" si="1">QUARTILE(C43:C128,1)</f>
        <v>3.7169811320754715</v>
      </c>
      <c r="C8" s="2">
        <f t="shared" si="1"/>
        <v>4.5714030862545698</v>
      </c>
      <c r="D8" s="2">
        <f t="shared" si="1"/>
        <v>0.88377732828369726</v>
      </c>
      <c r="E8" s="2">
        <f t="shared" si="1"/>
        <v>0.85019455252918297</v>
      </c>
      <c r="F8" s="2">
        <f t="shared" si="1"/>
        <v>2.6860247172654197</v>
      </c>
      <c r="G8" s="2">
        <f t="shared" si="1"/>
        <v>14.762886948187575</v>
      </c>
    </row>
    <row r="9" spans="1:10" x14ac:dyDescent="0.2">
      <c r="A9" t="s">
        <v>261</v>
      </c>
      <c r="B9" s="2">
        <f t="shared" ref="B9:G9" si="2">QUARTILE(C43:C128,2)</f>
        <v>5.25</v>
      </c>
      <c r="C9" s="2">
        <f t="shared" si="2"/>
        <v>7.91595428777108</v>
      </c>
      <c r="D9" s="2">
        <f t="shared" si="2"/>
        <v>1.5256410256410251</v>
      </c>
      <c r="E9" s="2">
        <f t="shared" si="2"/>
        <v>1.5404411764705901</v>
      </c>
      <c r="F9" s="2">
        <f t="shared" si="2"/>
        <v>4.2286532748932952</v>
      </c>
      <c r="G9" s="2">
        <f t="shared" si="2"/>
        <v>18.995143813538299</v>
      </c>
      <c r="J9" s="1"/>
    </row>
    <row r="10" spans="1:10" x14ac:dyDescent="0.2">
      <c r="A10" t="s">
        <v>262</v>
      </c>
      <c r="B10" s="2">
        <f t="shared" ref="B10:G10" si="3">QUARTILE(C43:C128,3)</f>
        <v>9.6382978723404253</v>
      </c>
      <c r="C10" s="2">
        <f t="shared" si="3"/>
        <v>13.158567774936101</v>
      </c>
      <c r="D10" s="2">
        <f t="shared" si="3"/>
        <v>3.8398876404494349</v>
      </c>
      <c r="E10" s="2">
        <f t="shared" si="3"/>
        <v>3.6875</v>
      </c>
      <c r="F10" s="2">
        <f t="shared" si="3"/>
        <v>7.4535384615384626</v>
      </c>
      <c r="G10" s="2">
        <f t="shared" si="3"/>
        <v>25.128608095598775</v>
      </c>
      <c r="J10" s="1"/>
    </row>
    <row r="11" spans="1:10" x14ac:dyDescent="0.2">
      <c r="B11" s="2"/>
      <c r="C11" s="2"/>
      <c r="D11" s="2"/>
      <c r="E11" s="2"/>
      <c r="F11" s="2"/>
      <c r="G11" s="2"/>
      <c r="J11" s="1"/>
    </row>
    <row r="12" spans="1:10" x14ac:dyDescent="0.2">
      <c r="A12" t="s">
        <v>275</v>
      </c>
      <c r="B12" s="2">
        <f t="shared" ref="B12:G12" si="4">B10-B8</f>
        <v>5.9213167402649542</v>
      </c>
      <c r="C12" s="2">
        <f t="shared" si="4"/>
        <v>8.5871646886815309</v>
      </c>
      <c r="D12" s="2">
        <f t="shared" si="4"/>
        <v>2.9561103121657375</v>
      </c>
      <c r="E12" s="2">
        <f t="shared" si="4"/>
        <v>2.837305447470817</v>
      </c>
      <c r="F12" s="2">
        <f t="shared" si="4"/>
        <v>4.7675137442730424</v>
      </c>
      <c r="G12" s="2">
        <f t="shared" si="4"/>
        <v>10.3657211474112</v>
      </c>
      <c r="J12" s="1"/>
    </row>
    <row r="13" spans="1:10" x14ac:dyDescent="0.2">
      <c r="A13" t="s">
        <v>276</v>
      </c>
      <c r="B13" s="5">
        <f t="shared" ref="B13:G13" si="5">LN(B10/B8)</f>
        <v>0.95283270858710867</v>
      </c>
      <c r="C13" s="5">
        <f t="shared" si="5"/>
        <v>1.0572529094357266</v>
      </c>
      <c r="D13" s="5">
        <f t="shared" si="5"/>
        <v>1.4689932450280894</v>
      </c>
      <c r="E13" s="5">
        <f t="shared" si="5"/>
        <v>1.467238792025513</v>
      </c>
      <c r="F13" s="5">
        <f t="shared" si="5"/>
        <v>1.0206265805965262</v>
      </c>
      <c r="G13" s="5">
        <f t="shared" si="5"/>
        <v>0.53189056912168664</v>
      </c>
      <c r="J13" s="1"/>
    </row>
    <row r="15" spans="1:10" x14ac:dyDescent="0.2">
      <c r="A15" t="s">
        <v>264</v>
      </c>
      <c r="B15" s="2"/>
      <c r="C15" s="1">
        <f>SUM(J43:J128)+SUM(P43:P128)</f>
        <v>4724707</v>
      </c>
      <c r="D15" s="1">
        <f>SUM(K43:K128)+SUM(Q43:Q128)</f>
        <v>56748</v>
      </c>
      <c r="E15" s="1">
        <f>SUM(L43:L128)+SUM(R43:R128)</f>
        <v>152893</v>
      </c>
      <c r="F15" s="1">
        <f>SUM(M43:M128)+SUM(S43:S128)</f>
        <v>885973</v>
      </c>
      <c r="G15" s="1">
        <f>SUM(N43:N128)+SUM(T43:T128)</f>
        <v>4435373</v>
      </c>
      <c r="J15" s="1"/>
    </row>
    <row r="16" spans="1:10" x14ac:dyDescent="0.2">
      <c r="A16" t="s">
        <v>265</v>
      </c>
      <c r="B16" s="1">
        <v>2886128669.4952402</v>
      </c>
      <c r="C16" s="1">
        <f>SUM('sex ratios c2006'!C238:C294)</f>
        <v>2482712686</v>
      </c>
      <c r="D16" s="1">
        <f>SUM('sex ratios c2006'!C295:C346)</f>
        <v>882934051.54999232</v>
      </c>
      <c r="E16" s="1">
        <f>SUM('sex ratios c2006'!C185:C237)</f>
        <v>1274182305.0547523</v>
      </c>
      <c r="F16" s="1">
        <f>SUM('sex ratios c2006'!C438:C493)</f>
        <v>2556683626.4952402</v>
      </c>
      <c r="G16" s="1">
        <f>SUM('sex ratios c2006'!C119:C184)</f>
        <v>2684125496.4952402</v>
      </c>
      <c r="J16" s="1" t="s">
        <v>266</v>
      </c>
    </row>
    <row r="17" spans="1:10" x14ac:dyDescent="0.2">
      <c r="A17" t="s">
        <v>267</v>
      </c>
      <c r="B17" s="2"/>
      <c r="C17" s="2">
        <f>SUM(J43:J128)/SUM(P43:P128)</f>
        <v>5.8187232826575768</v>
      </c>
      <c r="D17" s="2">
        <f>SUM(K43:K128)/SUM(Q43:Q128)</f>
        <v>1.7998815867377147</v>
      </c>
      <c r="E17" s="2">
        <f>SUM(L43:L128)/SUM(R43:R128)</f>
        <v>1.4796140123256569</v>
      </c>
      <c r="F17" s="2">
        <f>SUM(M43:M128)/SUM(S43:S128)</f>
        <v>3.5012777718504067</v>
      </c>
      <c r="G17" s="2">
        <f>SUM(N43:N128)/SUM(T43:T128)</f>
        <v>12.229730535885796</v>
      </c>
      <c r="J17" s="1" t="s">
        <v>272</v>
      </c>
    </row>
    <row r="19" spans="1:10" x14ac:dyDescent="0.2">
      <c r="G19" s="2"/>
      <c r="J19" s="1"/>
    </row>
    <row r="20" spans="1:10" x14ac:dyDescent="0.2">
      <c r="B20" s="1"/>
      <c r="C20" s="2"/>
      <c r="D20" s="2"/>
      <c r="E20" s="2"/>
      <c r="F20" s="2"/>
      <c r="J20" s="1"/>
    </row>
    <row r="21" spans="1:10" x14ac:dyDescent="0.2">
      <c r="B21" s="1"/>
      <c r="C21" s="2"/>
      <c r="D21" s="2"/>
      <c r="E21" s="2"/>
      <c r="F21" s="2"/>
      <c r="G21" s="2"/>
      <c r="J21" s="1"/>
    </row>
    <row r="22" spans="1:10" x14ac:dyDescent="0.2">
      <c r="A22" t="s">
        <v>274</v>
      </c>
      <c r="B22" s="1"/>
      <c r="C22" s="2"/>
      <c r="D22" s="2"/>
      <c r="E22" s="2"/>
      <c r="F22" s="2"/>
      <c r="G22" s="2"/>
      <c r="J22" s="1"/>
    </row>
    <row r="23" spans="1:10" x14ac:dyDescent="0.2">
      <c r="B23" s="2"/>
      <c r="C23" s="2"/>
      <c r="D23" s="2"/>
      <c r="E23" s="2"/>
      <c r="F23" s="2"/>
      <c r="G23" s="2"/>
      <c r="J23" s="1"/>
    </row>
    <row r="24" spans="1:10" x14ac:dyDescent="0.2">
      <c r="B24" s="2" t="s">
        <v>258</v>
      </c>
      <c r="C24" s="2" t="s">
        <v>271</v>
      </c>
      <c r="D24" s="2"/>
      <c r="E24" s="2"/>
      <c r="F24" s="2"/>
      <c r="G24" s="2"/>
      <c r="J24" s="1"/>
    </row>
    <row r="25" spans="1:10" x14ac:dyDescent="0.2">
      <c r="A25" t="s">
        <v>263</v>
      </c>
      <c r="B25" s="1">
        <f>COUNT(F43:F85)</f>
        <v>43</v>
      </c>
      <c r="C25" s="1">
        <f>COUNT(H43:H85)</f>
        <v>43</v>
      </c>
      <c r="D25" s="2"/>
      <c r="E25" s="2"/>
      <c r="F25" s="2"/>
      <c r="G25" s="2"/>
      <c r="I25" s="1"/>
    </row>
    <row r="26" spans="1:10" x14ac:dyDescent="0.2">
      <c r="B26" s="2"/>
      <c r="C26" s="2"/>
      <c r="D26" s="2"/>
      <c r="E26" s="2"/>
      <c r="F26" s="2"/>
      <c r="G26" s="2"/>
      <c r="J26" s="1"/>
    </row>
    <row r="27" spans="1:10" x14ac:dyDescent="0.2">
      <c r="A27" t="s">
        <v>259</v>
      </c>
      <c r="B27" s="2">
        <f>QUARTILE(F43:F85,1)</f>
        <v>0.80972736701733594</v>
      </c>
      <c r="C27" s="2">
        <f>QUARTILE(H43:H85,1)</f>
        <v>13.8762825160881</v>
      </c>
      <c r="D27" s="2"/>
      <c r="E27" s="2"/>
      <c r="F27" s="2"/>
      <c r="G27" s="2"/>
      <c r="J27" s="1" t="s">
        <v>268</v>
      </c>
    </row>
    <row r="28" spans="1:10" x14ac:dyDescent="0.2">
      <c r="A28" t="s">
        <v>261</v>
      </c>
      <c r="B28" s="2">
        <f>QUARTILE(F43:F85,2)</f>
        <v>1.2472885032537999</v>
      </c>
      <c r="C28" s="2">
        <f>QUARTILE(H43:H85,2)</f>
        <v>18.905963302752301</v>
      </c>
      <c r="D28" s="2"/>
      <c r="E28" s="2"/>
      <c r="F28" s="2"/>
      <c r="G28" s="2"/>
      <c r="I28" s="1"/>
    </row>
    <row r="29" spans="1:10" x14ac:dyDescent="0.2">
      <c r="A29" t="s">
        <v>262</v>
      </c>
      <c r="B29" s="2">
        <f>QUARTILE(F43:F85,3)</f>
        <v>2.3656135531135503</v>
      </c>
      <c r="C29" s="2">
        <f>QUARTILE(H43:H85,3)</f>
        <v>23.6806200815398</v>
      </c>
      <c r="D29" s="2"/>
      <c r="E29" s="2"/>
      <c r="F29" s="2"/>
      <c r="G29" s="2"/>
      <c r="I29" s="1"/>
    </row>
    <row r="30" spans="1:10" x14ac:dyDescent="0.2">
      <c r="B30" s="1"/>
      <c r="C30" s="2"/>
      <c r="D30" s="2"/>
      <c r="E30" s="2"/>
      <c r="F30" s="2"/>
      <c r="G30" s="2"/>
      <c r="I30" s="1"/>
    </row>
    <row r="31" spans="1:10" x14ac:dyDescent="0.2">
      <c r="A31" t="s">
        <v>275</v>
      </c>
      <c r="B31" s="2">
        <f>B29-B27</f>
        <v>1.5558861860962143</v>
      </c>
      <c r="C31" s="2">
        <f>C29-C27</f>
        <v>9.8043375654517</v>
      </c>
      <c r="D31" s="2"/>
      <c r="E31" s="2"/>
      <c r="F31" s="2"/>
      <c r="G31" s="2"/>
      <c r="I31" s="1"/>
    </row>
    <row r="32" spans="1:10" x14ac:dyDescent="0.2">
      <c r="A32" t="s">
        <v>276</v>
      </c>
      <c r="B32" s="5">
        <f>LN(B29/B27)</f>
        <v>1.0720950906915645</v>
      </c>
      <c r="C32" s="5">
        <f>LN(C29/C27)</f>
        <v>0.5344759065960849</v>
      </c>
      <c r="D32" s="2"/>
      <c r="E32" s="2"/>
      <c r="F32" s="2"/>
      <c r="G32" s="2"/>
      <c r="I32" s="1"/>
    </row>
    <row r="33" spans="1:35" x14ac:dyDescent="0.2">
      <c r="B33" s="1"/>
      <c r="C33" s="2"/>
      <c r="D33" s="2"/>
      <c r="E33" s="2"/>
      <c r="F33" s="2"/>
      <c r="G33" s="2"/>
      <c r="I33" s="1"/>
    </row>
    <row r="34" spans="1:35" x14ac:dyDescent="0.2">
      <c r="A34" t="s">
        <v>264</v>
      </c>
      <c r="B34" s="1">
        <f>SUM(L43:L85)+SUM(R43:R85)</f>
        <v>124886</v>
      </c>
      <c r="C34" s="1">
        <f>SUM(N43:N85)+SUM(T43:T85)</f>
        <v>3242929</v>
      </c>
      <c r="D34" s="2"/>
      <c r="E34" s="2"/>
      <c r="F34" s="2"/>
      <c r="G34" s="2"/>
      <c r="I34" s="1"/>
    </row>
    <row r="35" spans="1:35" x14ac:dyDescent="0.2">
      <c r="A35" t="s">
        <v>265</v>
      </c>
      <c r="B35" s="1">
        <f>SUM(B43:B85)</f>
        <v>970059013</v>
      </c>
      <c r="C35" s="1">
        <f>B35</f>
        <v>970059013</v>
      </c>
      <c r="D35" s="2"/>
      <c r="E35" s="2"/>
      <c r="F35" s="2"/>
      <c r="G35" s="2"/>
      <c r="I35" s="1"/>
    </row>
    <row r="36" spans="1:35" x14ac:dyDescent="0.2">
      <c r="A36" t="s">
        <v>267</v>
      </c>
      <c r="B36" s="4">
        <f>SUM(L43:L85)/SUM(R43:R85)</f>
        <v>1.2977682103365162</v>
      </c>
      <c r="C36" s="2">
        <f>SUM(N43:N85)/SUM(T43:T85)</f>
        <v>10.843374065985435</v>
      </c>
      <c r="D36" s="2"/>
      <c r="E36" s="2"/>
      <c r="F36" s="2"/>
      <c r="G36" s="2"/>
      <c r="I36" s="1"/>
    </row>
    <row r="41" spans="1:35" x14ac:dyDescent="0.2">
      <c r="C41" t="s">
        <v>93</v>
      </c>
      <c r="J41" t="s">
        <v>240</v>
      </c>
      <c r="P41" t="s">
        <v>239</v>
      </c>
      <c r="V41" t="s">
        <v>93</v>
      </c>
      <c r="AA41" t="s">
        <v>240</v>
      </c>
      <c r="AF41" t="s">
        <v>239</v>
      </c>
    </row>
    <row r="42" spans="1:35" x14ac:dyDescent="0.2">
      <c r="A42" t="s">
        <v>0</v>
      </c>
      <c r="B42" t="s">
        <v>254</v>
      </c>
      <c r="C42" t="s">
        <v>257</v>
      </c>
      <c r="D42" t="s">
        <v>89</v>
      </c>
      <c r="E42" t="s">
        <v>222</v>
      </c>
      <c r="F42" t="s">
        <v>91</v>
      </c>
      <c r="G42" t="s">
        <v>238</v>
      </c>
      <c r="H42" t="s">
        <v>227</v>
      </c>
      <c r="J42" t="s">
        <v>89</v>
      </c>
      <c r="K42" t="s">
        <v>222</v>
      </c>
      <c r="L42" t="s">
        <v>91</v>
      </c>
      <c r="M42" t="s">
        <v>238</v>
      </c>
      <c r="N42" t="s">
        <v>227</v>
      </c>
      <c r="P42" t="s">
        <v>89</v>
      </c>
      <c r="Q42" t="s">
        <v>222</v>
      </c>
      <c r="R42" t="s">
        <v>91</v>
      </c>
      <c r="S42" t="s">
        <v>238</v>
      </c>
      <c r="T42" t="s">
        <v>227</v>
      </c>
      <c r="V42" t="s">
        <v>223</v>
      </c>
      <c r="W42" t="s">
        <v>224</v>
      </c>
      <c r="X42" t="s">
        <v>225</v>
      </c>
      <c r="Y42" t="s">
        <v>226</v>
      </c>
      <c r="AA42" t="s">
        <v>223</v>
      </c>
      <c r="AB42" t="s">
        <v>224</v>
      </c>
      <c r="AC42" t="s">
        <v>225</v>
      </c>
      <c r="AD42" t="s">
        <v>226</v>
      </c>
      <c r="AF42" t="s">
        <v>223</v>
      </c>
      <c r="AG42" t="s">
        <v>224</v>
      </c>
      <c r="AH42" t="s">
        <v>225</v>
      </c>
      <c r="AI42" t="s">
        <v>226</v>
      </c>
    </row>
    <row r="43" spans="1:35" x14ac:dyDescent="0.2">
      <c r="A43" t="s">
        <v>46</v>
      </c>
      <c r="B43" s="1">
        <v>34995</v>
      </c>
      <c r="C43" s="4">
        <v>3.1666666666666665</v>
      </c>
      <c r="D43" s="2">
        <v>13.1666666666667</v>
      </c>
      <c r="E43" s="2">
        <v>2.5</v>
      </c>
      <c r="F43" s="2">
        <v>16</v>
      </c>
      <c r="G43" s="2">
        <v>15</v>
      </c>
      <c r="H43" s="2">
        <v>4.4444444444444402</v>
      </c>
      <c r="J43" s="1">
        <v>79</v>
      </c>
      <c r="K43" s="1">
        <v>5</v>
      </c>
      <c r="L43" s="1">
        <v>16</v>
      </c>
      <c r="M43" s="1">
        <v>15</v>
      </c>
      <c r="N43" s="1">
        <v>80</v>
      </c>
      <c r="O43" s="1"/>
      <c r="P43" s="1">
        <v>6</v>
      </c>
      <c r="Q43" s="1">
        <v>2</v>
      </c>
      <c r="R43" s="1">
        <v>1</v>
      </c>
      <c r="S43" s="1">
        <v>1</v>
      </c>
      <c r="T43" s="1">
        <v>18</v>
      </c>
      <c r="V43" s="2">
        <v>15</v>
      </c>
      <c r="W43" s="2"/>
      <c r="X43" s="2">
        <v>4.4444444444444402</v>
      </c>
      <c r="Y43" s="2"/>
      <c r="AA43" s="1">
        <v>15</v>
      </c>
      <c r="AB43" s="1"/>
      <c r="AC43" s="1">
        <v>80</v>
      </c>
      <c r="AD43" s="1"/>
      <c r="AE43" s="1"/>
      <c r="AF43" s="1">
        <v>1</v>
      </c>
      <c r="AG43" s="1"/>
      <c r="AH43" s="1">
        <v>18</v>
      </c>
      <c r="AI43" s="1"/>
    </row>
    <row r="44" spans="1:35" x14ac:dyDescent="0.2">
      <c r="A44" t="s">
        <v>38</v>
      </c>
      <c r="B44" s="1">
        <v>127756000</v>
      </c>
      <c r="C44" s="4">
        <v>9.6382978723404253</v>
      </c>
      <c r="D44" s="2">
        <v>19.868852459016399</v>
      </c>
      <c r="E44" s="2">
        <v>7.7062937062937102</v>
      </c>
      <c r="F44" s="2">
        <v>6.0485232067510504</v>
      </c>
      <c r="G44" s="2">
        <v>11.6623563218391</v>
      </c>
      <c r="H44" s="2">
        <v>14.756253635834801</v>
      </c>
      <c r="J44" s="1">
        <v>242400</v>
      </c>
      <c r="K44" s="1">
        <v>2204</v>
      </c>
      <c r="L44" s="1">
        <v>2867</v>
      </c>
      <c r="M44" s="1">
        <v>16234</v>
      </c>
      <c r="N44" s="1">
        <v>76098</v>
      </c>
      <c r="O44" s="1"/>
      <c r="P44" s="1">
        <v>12200</v>
      </c>
      <c r="Q44" s="1">
        <v>286</v>
      </c>
      <c r="R44" s="1">
        <v>474</v>
      </c>
      <c r="S44" s="1">
        <v>1392</v>
      </c>
      <c r="T44" s="1">
        <v>5157</v>
      </c>
      <c r="V44" s="2">
        <v>11.101040118870699</v>
      </c>
      <c r="W44" s="2">
        <v>28.086956521739101</v>
      </c>
      <c r="X44" s="2">
        <v>14.751745539177699</v>
      </c>
      <c r="Y44" s="2">
        <v>38</v>
      </c>
      <c r="AA44" s="1">
        <v>14942</v>
      </c>
      <c r="AB44" s="1">
        <v>1292</v>
      </c>
      <c r="AC44" s="1">
        <v>76060</v>
      </c>
      <c r="AD44" s="1">
        <v>38</v>
      </c>
      <c r="AE44" s="1"/>
      <c r="AF44" s="1">
        <v>1346</v>
      </c>
      <c r="AG44" s="1">
        <v>46</v>
      </c>
      <c r="AH44" s="1">
        <v>5156</v>
      </c>
      <c r="AI44" s="1">
        <v>1</v>
      </c>
    </row>
    <row r="45" spans="1:35" x14ac:dyDescent="0.2">
      <c r="A45" t="s">
        <v>71</v>
      </c>
      <c r="B45" s="1">
        <v>5117000</v>
      </c>
      <c r="C45" s="4">
        <v>4.0761421319796955</v>
      </c>
      <c r="D45" s="2">
        <v>3.6584385763490199</v>
      </c>
      <c r="E45" s="2">
        <v>0.62671232876712302</v>
      </c>
      <c r="F45" s="2">
        <v>5.1333333333333302</v>
      </c>
      <c r="G45" s="2">
        <v>3.49174528301887</v>
      </c>
      <c r="H45" s="2">
        <v>17.714285714285701</v>
      </c>
      <c r="J45" s="1">
        <v>12746</v>
      </c>
      <c r="K45" s="1">
        <v>183</v>
      </c>
      <c r="L45" s="1">
        <v>154</v>
      </c>
      <c r="M45" s="1">
        <v>2961</v>
      </c>
      <c r="N45" s="1">
        <v>6820</v>
      </c>
      <c r="O45" s="1"/>
      <c r="P45" s="1">
        <v>3484</v>
      </c>
      <c r="Q45" s="1">
        <v>292</v>
      </c>
      <c r="R45" s="1">
        <v>30</v>
      </c>
      <c r="S45" s="1">
        <v>848</v>
      </c>
      <c r="T45" s="1">
        <v>385</v>
      </c>
      <c r="V45" s="2">
        <v>3.4022842639593902</v>
      </c>
      <c r="W45" s="2">
        <v>4.6666666666666696</v>
      </c>
      <c r="X45" s="2">
        <v>17.7454545454545</v>
      </c>
      <c r="Y45" s="2">
        <v>17.527272727272699</v>
      </c>
      <c r="AA45" s="1">
        <v>2681</v>
      </c>
      <c r="AB45" s="1">
        <v>280</v>
      </c>
      <c r="AC45" s="1">
        <v>5856</v>
      </c>
      <c r="AD45" s="1">
        <v>964</v>
      </c>
      <c r="AE45" s="1"/>
      <c r="AF45" s="1">
        <v>788</v>
      </c>
      <c r="AG45" s="1">
        <v>60</v>
      </c>
      <c r="AH45" s="1">
        <v>330</v>
      </c>
      <c r="AI45" s="1">
        <v>55</v>
      </c>
    </row>
    <row r="46" spans="1:35" x14ac:dyDescent="0.2">
      <c r="A46" t="s">
        <v>92</v>
      </c>
      <c r="B46" s="1">
        <v>53725800</v>
      </c>
      <c r="C46" s="4">
        <v>4.0761421319796955</v>
      </c>
      <c r="D46" s="2">
        <v>0.28653763988254899</v>
      </c>
      <c r="E46" s="2">
        <v>0.84814596821659805</v>
      </c>
      <c r="F46" s="2">
        <v>4.5663716814159301</v>
      </c>
      <c r="G46" s="2"/>
      <c r="H46" s="2">
        <v>16.071992110453699</v>
      </c>
      <c r="J46" s="1">
        <v>31520</v>
      </c>
      <c r="K46" s="1">
        <v>1441</v>
      </c>
      <c r="L46" s="1">
        <v>3096</v>
      </c>
      <c r="M46" s="1"/>
      <c r="N46" s="1">
        <v>65188</v>
      </c>
      <c r="O46" s="1"/>
      <c r="P46" s="1">
        <v>110003</v>
      </c>
      <c r="Q46" s="1">
        <v>1699</v>
      </c>
      <c r="R46" s="1">
        <v>678</v>
      </c>
      <c r="S46" s="1"/>
      <c r="T46" s="1">
        <v>4056</v>
      </c>
      <c r="V46" s="2"/>
      <c r="W46" s="2"/>
      <c r="X46" s="2">
        <v>15.759658805820401</v>
      </c>
      <c r="Y46" s="2">
        <v>33.857142857142897</v>
      </c>
      <c r="AA46" s="1"/>
      <c r="AB46" s="1"/>
      <c r="AC46" s="1">
        <v>62818</v>
      </c>
      <c r="AD46" s="1">
        <v>2370</v>
      </c>
      <c r="AE46" s="1"/>
      <c r="AF46" s="1"/>
      <c r="AG46" s="1"/>
      <c r="AH46" s="1">
        <v>3986</v>
      </c>
      <c r="AI46" s="1">
        <v>70</v>
      </c>
    </row>
    <row r="47" spans="1:35" x14ac:dyDescent="0.2">
      <c r="A47" t="s">
        <v>57</v>
      </c>
      <c r="B47" s="1">
        <v>30702084</v>
      </c>
      <c r="C47" s="4">
        <v>8.2592592592592595</v>
      </c>
      <c r="D47" s="2">
        <v>34.375903614457798</v>
      </c>
      <c r="E47" s="2">
        <v>6.0909090909090899</v>
      </c>
      <c r="F47" s="2">
        <v>4.2932203389830503</v>
      </c>
      <c r="G47" s="2">
        <v>6.45839210155148</v>
      </c>
      <c r="H47" s="2">
        <v>41.766566265060199</v>
      </c>
      <c r="J47" s="1">
        <v>42798</v>
      </c>
      <c r="K47" s="1">
        <v>469</v>
      </c>
      <c r="L47" s="1">
        <v>2533</v>
      </c>
      <c r="M47" s="1">
        <v>4579</v>
      </c>
      <c r="N47" s="1">
        <v>27733</v>
      </c>
      <c r="O47" s="1"/>
      <c r="P47" s="1">
        <v>1245</v>
      </c>
      <c r="Q47" s="1">
        <v>77</v>
      </c>
      <c r="R47" s="1">
        <v>590</v>
      </c>
      <c r="S47" s="1">
        <v>709</v>
      </c>
      <c r="T47" s="1">
        <v>664</v>
      </c>
      <c r="V47" s="2">
        <v>6.6051051051051104</v>
      </c>
      <c r="W47" s="2">
        <v>4.18604651162791</v>
      </c>
      <c r="X47" s="2">
        <v>42.574750830564803</v>
      </c>
      <c r="Y47" s="2">
        <v>33.919354838709701</v>
      </c>
      <c r="AA47" s="1">
        <v>4399</v>
      </c>
      <c r="AB47" s="1">
        <v>180</v>
      </c>
      <c r="AC47" s="1">
        <v>25630</v>
      </c>
      <c r="AD47" s="1">
        <v>2103</v>
      </c>
      <c r="AE47" s="1"/>
      <c r="AF47" s="1">
        <v>666</v>
      </c>
      <c r="AG47" s="1">
        <v>43</v>
      </c>
      <c r="AH47" s="1">
        <v>602</v>
      </c>
      <c r="AI47" s="1">
        <v>62</v>
      </c>
    </row>
    <row r="48" spans="1:35" x14ac:dyDescent="0.2">
      <c r="A48" t="s">
        <v>50</v>
      </c>
      <c r="B48" s="1">
        <v>406408</v>
      </c>
      <c r="C48" s="4">
        <v>9.8695652173913047</v>
      </c>
      <c r="D48" s="2">
        <v>5.7241379310344804</v>
      </c>
      <c r="E48" s="2"/>
      <c r="F48" s="2">
        <v>3.71428571428571</v>
      </c>
      <c r="G48" s="2">
        <v>6.8076923076923102</v>
      </c>
      <c r="H48" s="2">
        <v>19.8333333333333</v>
      </c>
      <c r="J48" s="1">
        <v>1494</v>
      </c>
      <c r="K48" s="1"/>
      <c r="L48" s="1">
        <v>26</v>
      </c>
      <c r="M48" s="1">
        <v>177</v>
      </c>
      <c r="N48" s="1">
        <v>357</v>
      </c>
      <c r="O48" s="1"/>
      <c r="P48" s="1">
        <v>261</v>
      </c>
      <c r="Q48" s="1"/>
      <c r="R48" s="1">
        <v>7</v>
      </c>
      <c r="S48" s="1">
        <v>26</v>
      </c>
      <c r="T48" s="1">
        <v>18</v>
      </c>
      <c r="V48" s="2">
        <v>6.64</v>
      </c>
      <c r="W48" s="2">
        <v>11</v>
      </c>
      <c r="X48" s="2">
        <v>18.2777777777778</v>
      </c>
      <c r="Y48" s="2">
        <v>99999</v>
      </c>
      <c r="AA48" s="1">
        <v>166</v>
      </c>
      <c r="AB48" s="1">
        <v>11</v>
      </c>
      <c r="AC48" s="1">
        <v>329</v>
      </c>
      <c r="AD48" s="1">
        <v>23</v>
      </c>
      <c r="AE48" s="1"/>
      <c r="AF48" s="1">
        <v>25</v>
      </c>
      <c r="AG48" s="1">
        <v>1</v>
      </c>
      <c r="AH48" s="1">
        <v>18</v>
      </c>
      <c r="AI48" s="1">
        <v>0</v>
      </c>
    </row>
    <row r="49" spans="1:35" x14ac:dyDescent="0.2">
      <c r="A49" t="s">
        <v>6</v>
      </c>
      <c r="B49" s="1">
        <v>3069844</v>
      </c>
      <c r="C49" s="4">
        <v>17.867924528301888</v>
      </c>
      <c r="D49" s="2"/>
      <c r="E49" s="2">
        <v>14.5128205128205</v>
      </c>
      <c r="F49" s="2">
        <v>3.7105263157894699</v>
      </c>
      <c r="G49" s="2">
        <v>3.7218045112781999</v>
      </c>
      <c r="H49" s="2">
        <v>27.843137254902</v>
      </c>
      <c r="J49" s="1"/>
      <c r="K49" s="1">
        <v>566</v>
      </c>
      <c r="L49" s="1">
        <v>141</v>
      </c>
      <c r="M49" s="1">
        <v>990</v>
      </c>
      <c r="N49" s="1">
        <v>2840</v>
      </c>
      <c r="O49" s="1"/>
      <c r="P49" s="1"/>
      <c r="Q49" s="1">
        <v>39</v>
      </c>
      <c r="R49" s="1">
        <v>38</v>
      </c>
      <c r="S49" s="1">
        <v>266</v>
      </c>
      <c r="T49" s="1">
        <v>102</v>
      </c>
      <c r="V49" s="2">
        <v>3.9336283185840699</v>
      </c>
      <c r="W49" s="2">
        <v>2.5249999999999999</v>
      </c>
      <c r="X49" s="2">
        <v>27.411764705882401</v>
      </c>
      <c r="Y49" s="2">
        <v>99999</v>
      </c>
      <c r="AA49" s="1">
        <v>889</v>
      </c>
      <c r="AB49" s="1">
        <v>101</v>
      </c>
      <c r="AC49" s="1">
        <v>2796</v>
      </c>
      <c r="AD49" s="1">
        <v>44</v>
      </c>
      <c r="AE49" s="1"/>
      <c r="AF49" s="1">
        <v>226</v>
      </c>
      <c r="AG49" s="1">
        <v>40</v>
      </c>
      <c r="AH49" s="1">
        <v>102</v>
      </c>
      <c r="AI49" s="1">
        <v>0</v>
      </c>
    </row>
    <row r="50" spans="1:35" x14ac:dyDescent="0.2">
      <c r="A50" t="s">
        <v>32</v>
      </c>
      <c r="B50" s="1">
        <v>6857100</v>
      </c>
      <c r="C50" s="4"/>
      <c r="D50" s="2">
        <v>6.2147540983606602</v>
      </c>
      <c r="E50" s="2"/>
      <c r="F50" s="2">
        <v>3.6875</v>
      </c>
      <c r="G50" s="2">
        <v>4.31384015594542</v>
      </c>
      <c r="H50" s="2">
        <v>3.8540824575586101</v>
      </c>
      <c r="J50" s="1">
        <v>26537</v>
      </c>
      <c r="K50" s="1"/>
      <c r="L50" s="1">
        <v>118</v>
      </c>
      <c r="M50" s="1">
        <v>4426</v>
      </c>
      <c r="N50" s="1">
        <v>9535</v>
      </c>
      <c r="O50" s="1"/>
      <c r="P50" s="1">
        <v>4270</v>
      </c>
      <c r="Q50" s="1"/>
      <c r="R50" s="1">
        <v>32</v>
      </c>
      <c r="S50" s="1">
        <v>1026</v>
      </c>
      <c r="T50" s="1">
        <v>2474</v>
      </c>
      <c r="V50" s="2">
        <v>4.6308470290771204</v>
      </c>
      <c r="W50" s="2">
        <v>3.2468085106382998</v>
      </c>
      <c r="X50" s="2">
        <v>4.0540159699389404</v>
      </c>
      <c r="Y50" s="2">
        <v>2.62028985507246</v>
      </c>
      <c r="AA50" s="1">
        <v>3663</v>
      </c>
      <c r="AB50" s="1">
        <v>763</v>
      </c>
      <c r="AC50" s="1">
        <v>8631</v>
      </c>
      <c r="AD50" s="1">
        <v>904</v>
      </c>
      <c r="AE50" s="1"/>
      <c r="AF50" s="1">
        <v>791</v>
      </c>
      <c r="AG50" s="1">
        <v>235</v>
      </c>
      <c r="AH50" s="1">
        <v>2129</v>
      </c>
      <c r="AI50" s="1">
        <v>345</v>
      </c>
    </row>
    <row r="51" spans="1:35" x14ac:dyDescent="0.2">
      <c r="A51" t="s">
        <v>81</v>
      </c>
      <c r="B51" s="1">
        <v>67276383</v>
      </c>
      <c r="C51" s="4"/>
      <c r="D51" s="2">
        <v>5.97511279650964E-2</v>
      </c>
      <c r="E51" s="2"/>
      <c r="F51" s="2">
        <v>3.41782407407407</v>
      </c>
      <c r="G51" s="2">
        <v>4.1937148217636002</v>
      </c>
      <c r="H51" s="2">
        <v>5.4288561855888702</v>
      </c>
      <c r="J51" s="1">
        <v>12038</v>
      </c>
      <c r="K51" s="1"/>
      <c r="L51" s="1">
        <v>2953</v>
      </c>
      <c r="M51" s="1">
        <v>8941</v>
      </c>
      <c r="N51" s="1">
        <v>128007</v>
      </c>
      <c r="O51" s="1"/>
      <c r="P51" s="1">
        <v>201469</v>
      </c>
      <c r="Q51" s="1"/>
      <c r="R51" s="1">
        <v>864</v>
      </c>
      <c r="S51" s="1">
        <v>2132</v>
      </c>
      <c r="T51" s="1">
        <v>23579</v>
      </c>
      <c r="V51" s="2">
        <v>4.1937148217636002</v>
      </c>
      <c r="W51" s="2"/>
      <c r="X51" s="2">
        <v>5.4288561855888702</v>
      </c>
      <c r="Y51" s="2">
        <v>99999</v>
      </c>
      <c r="AA51" s="1">
        <v>8941</v>
      </c>
      <c r="AB51" s="1"/>
      <c r="AC51" s="1">
        <v>128007</v>
      </c>
      <c r="AD51" s="1">
        <v>0</v>
      </c>
      <c r="AE51" s="1"/>
      <c r="AF51" s="1">
        <v>2132</v>
      </c>
      <c r="AG51" s="1"/>
      <c r="AH51" s="1">
        <v>23579</v>
      </c>
      <c r="AI51" s="1">
        <v>0</v>
      </c>
    </row>
    <row r="52" spans="1:35" x14ac:dyDescent="0.2">
      <c r="A52" t="s">
        <v>82</v>
      </c>
      <c r="B52" s="1">
        <v>69063538</v>
      </c>
      <c r="C52" s="4">
        <v>21.727272727272723</v>
      </c>
      <c r="D52" s="2">
        <v>30.922579380635</v>
      </c>
      <c r="E52" s="2">
        <v>19.168604651162799</v>
      </c>
      <c r="F52" s="2">
        <v>2.5905923344947701</v>
      </c>
      <c r="G52" s="2">
        <v>11.697101449275401</v>
      </c>
      <c r="H52" s="2">
        <v>28.2698875468555</v>
      </c>
      <c r="J52" s="1">
        <v>315534</v>
      </c>
      <c r="K52" s="1">
        <v>3297</v>
      </c>
      <c r="L52" s="1">
        <v>4461</v>
      </c>
      <c r="M52" s="1">
        <v>24213</v>
      </c>
      <c r="N52" s="1">
        <v>67876</v>
      </c>
      <c r="O52" s="1"/>
      <c r="P52" s="1">
        <v>10204</v>
      </c>
      <c r="Q52" s="1">
        <v>172</v>
      </c>
      <c r="R52" s="1">
        <v>1722</v>
      </c>
      <c r="S52" s="1">
        <v>2070</v>
      </c>
      <c r="T52" s="1">
        <v>2401</v>
      </c>
      <c r="V52" s="2">
        <v>11.7124313529705</v>
      </c>
      <c r="W52" s="2">
        <v>11.238805970149301</v>
      </c>
      <c r="X52" s="2">
        <v>27.389004581424398</v>
      </c>
      <c r="Y52" s="2">
        <v>99999</v>
      </c>
      <c r="AA52" s="1">
        <v>23460</v>
      </c>
      <c r="AB52" s="1">
        <v>753</v>
      </c>
      <c r="AC52" s="1">
        <v>65761</v>
      </c>
      <c r="AD52" s="1">
        <v>2115</v>
      </c>
      <c r="AE52" s="1"/>
      <c r="AF52" s="1">
        <v>2003</v>
      </c>
      <c r="AG52" s="1">
        <v>67</v>
      </c>
      <c r="AH52" s="1">
        <v>2401</v>
      </c>
      <c r="AI52" s="1">
        <v>0</v>
      </c>
    </row>
    <row r="53" spans="1:35" x14ac:dyDescent="0.2">
      <c r="A53" t="s">
        <v>43</v>
      </c>
      <c r="B53" s="1">
        <v>5218300</v>
      </c>
      <c r="C53" s="4">
        <v>99999</v>
      </c>
      <c r="D53" s="2"/>
      <c r="E53" s="2">
        <v>7.2441860465116301</v>
      </c>
      <c r="F53" s="2">
        <v>2.5824175824175799</v>
      </c>
      <c r="G53" s="2"/>
      <c r="H53" s="2">
        <v>28.544921875</v>
      </c>
      <c r="J53" s="1"/>
      <c r="K53" s="1">
        <v>623</v>
      </c>
      <c r="L53" s="1">
        <v>235</v>
      </c>
      <c r="M53" s="1"/>
      <c r="N53" s="1">
        <v>14615</v>
      </c>
      <c r="O53" s="1"/>
      <c r="P53" s="1"/>
      <c r="Q53" s="1">
        <v>86</v>
      </c>
      <c r="R53" s="1">
        <v>91</v>
      </c>
      <c r="S53" s="1"/>
      <c r="T53" s="1">
        <v>512</v>
      </c>
      <c r="V53" s="2"/>
      <c r="W53" s="2"/>
      <c r="X53" s="2">
        <v>28.4627450980392</v>
      </c>
      <c r="Y53" s="2">
        <v>49.5</v>
      </c>
      <c r="AA53" s="1"/>
      <c r="AB53" s="1"/>
      <c r="AC53" s="1">
        <v>14516</v>
      </c>
      <c r="AD53" s="1">
        <v>99</v>
      </c>
      <c r="AE53" s="1"/>
      <c r="AF53" s="1"/>
      <c r="AG53" s="1"/>
      <c r="AH53" s="1">
        <v>510</v>
      </c>
      <c r="AI53" s="1">
        <v>2</v>
      </c>
    </row>
    <row r="54" spans="1:35" x14ac:dyDescent="0.2">
      <c r="A54" t="s">
        <v>63</v>
      </c>
      <c r="B54" s="1">
        <v>4660677</v>
      </c>
      <c r="C54" s="4">
        <v>1.6385224274406334</v>
      </c>
      <c r="D54" s="2"/>
      <c r="E54" s="2">
        <v>3.0434782608695699</v>
      </c>
      <c r="F54" s="2">
        <v>2.1488095238095202</v>
      </c>
      <c r="G54" s="2"/>
      <c r="H54" s="2">
        <v>15.9285714285714</v>
      </c>
      <c r="J54" s="1"/>
      <c r="K54" s="1">
        <v>70</v>
      </c>
      <c r="L54" s="1">
        <v>361</v>
      </c>
      <c r="M54" s="1"/>
      <c r="N54" s="1">
        <v>2899</v>
      </c>
      <c r="O54" s="1"/>
      <c r="P54" s="1"/>
      <c r="Q54" s="1">
        <v>23</v>
      </c>
      <c r="R54" s="1">
        <v>168</v>
      </c>
      <c r="S54" s="1"/>
      <c r="T54" s="1">
        <v>182</v>
      </c>
      <c r="V54" s="2"/>
      <c r="W54" s="2"/>
      <c r="X54" s="2">
        <v>16.3571428571429</v>
      </c>
      <c r="Y54" s="2">
        <v>99999</v>
      </c>
      <c r="AA54" s="1"/>
      <c r="AB54" s="1"/>
      <c r="AC54" s="1">
        <v>2977</v>
      </c>
      <c r="AD54" s="1">
        <v>11</v>
      </c>
      <c r="AE54" s="1"/>
      <c r="AF54" s="1"/>
      <c r="AG54" s="1"/>
      <c r="AH54" s="1">
        <v>182</v>
      </c>
      <c r="AI54" s="1">
        <v>0</v>
      </c>
    </row>
    <row r="55" spans="1:35" x14ac:dyDescent="0.2">
      <c r="A55" t="s">
        <v>53</v>
      </c>
      <c r="B55" s="1">
        <v>3585520</v>
      </c>
      <c r="C55" s="4">
        <v>3.5871559633027523</v>
      </c>
      <c r="D55" s="2">
        <v>13.9570200573066</v>
      </c>
      <c r="E55" s="2">
        <v>2.6980198019802</v>
      </c>
      <c r="F55" s="2">
        <v>1.9452054794520499</v>
      </c>
      <c r="G55" s="2">
        <v>3.1557863501483698</v>
      </c>
      <c r="H55" s="2">
        <v>18.905963302752301</v>
      </c>
      <c r="J55" s="1">
        <v>9742</v>
      </c>
      <c r="K55" s="1">
        <v>545</v>
      </c>
      <c r="L55" s="1">
        <v>284</v>
      </c>
      <c r="M55" s="1">
        <v>2127</v>
      </c>
      <c r="N55" s="1">
        <v>8243</v>
      </c>
      <c r="O55" s="1"/>
      <c r="P55" s="1">
        <v>698</v>
      </c>
      <c r="Q55" s="1">
        <v>202</v>
      </c>
      <c r="R55" s="1">
        <v>146</v>
      </c>
      <c r="S55" s="1">
        <v>674</v>
      </c>
      <c r="T55" s="1">
        <v>436</v>
      </c>
      <c r="V55" s="2">
        <v>3.1386292834891001</v>
      </c>
      <c r="W55" s="2">
        <v>3.5</v>
      </c>
      <c r="X55" s="2">
        <v>19.030805687203799</v>
      </c>
      <c r="Y55" s="2">
        <v>15.1428571428571</v>
      </c>
      <c r="AA55" s="1">
        <v>2015</v>
      </c>
      <c r="AB55" s="1">
        <v>112</v>
      </c>
      <c r="AC55" s="1">
        <v>8031</v>
      </c>
      <c r="AD55" s="1">
        <v>212</v>
      </c>
      <c r="AE55" s="1"/>
      <c r="AF55" s="1">
        <v>642</v>
      </c>
      <c r="AG55" s="1">
        <v>32</v>
      </c>
      <c r="AH55" s="1">
        <v>422</v>
      </c>
      <c r="AI55" s="1">
        <v>14</v>
      </c>
    </row>
    <row r="56" spans="1:35" x14ac:dyDescent="0.2">
      <c r="A56" t="s">
        <v>14</v>
      </c>
      <c r="B56" s="1">
        <v>9306660</v>
      </c>
      <c r="C56" s="4">
        <v>4.9171597633136095</v>
      </c>
      <c r="D56" s="2"/>
      <c r="E56" s="2">
        <v>1.8695652173913</v>
      </c>
      <c r="F56" s="2">
        <v>1.9119718309859199</v>
      </c>
      <c r="G56" s="2"/>
      <c r="H56" s="2">
        <v>6.0030706243602898</v>
      </c>
      <c r="J56" s="1"/>
      <c r="K56" s="1">
        <v>258</v>
      </c>
      <c r="L56" s="1">
        <v>543</v>
      </c>
      <c r="M56" s="1"/>
      <c r="N56" s="1">
        <v>5865</v>
      </c>
      <c r="O56" s="1"/>
      <c r="P56" s="1"/>
      <c r="Q56" s="1">
        <v>138</v>
      </c>
      <c r="R56" s="1">
        <v>284</v>
      </c>
      <c r="S56" s="1"/>
      <c r="T56" s="1">
        <v>977</v>
      </c>
      <c r="V56" s="2"/>
      <c r="W56" s="2"/>
      <c r="X56" s="2">
        <v>5.7767955801105</v>
      </c>
      <c r="Y56" s="2">
        <v>8.8611111111111107</v>
      </c>
      <c r="AA56" s="1"/>
      <c r="AB56" s="1"/>
      <c r="AC56" s="1">
        <v>5228</v>
      </c>
      <c r="AD56" s="1">
        <v>638</v>
      </c>
      <c r="AE56" s="1"/>
      <c r="AF56" s="1"/>
      <c r="AG56" s="1"/>
      <c r="AH56" s="1">
        <v>905</v>
      </c>
      <c r="AI56" s="1">
        <v>72</v>
      </c>
    </row>
    <row r="57" spans="1:35" x14ac:dyDescent="0.2">
      <c r="A57" t="s">
        <v>2</v>
      </c>
      <c r="B57" s="1">
        <v>33391954</v>
      </c>
      <c r="C57" s="4">
        <v>15.129032258064516</v>
      </c>
      <c r="D57" s="2"/>
      <c r="E57" s="2">
        <v>10.5208333333333</v>
      </c>
      <c r="F57" s="2">
        <v>1.83576642335766</v>
      </c>
      <c r="G57" s="2">
        <v>8.4314159292035402</v>
      </c>
      <c r="H57" s="2">
        <v>88.3</v>
      </c>
      <c r="J57" s="1"/>
      <c r="K57" s="1">
        <v>505</v>
      </c>
      <c r="L57" s="1">
        <v>2012</v>
      </c>
      <c r="M57" s="1">
        <v>15244</v>
      </c>
      <c r="N57" s="1">
        <v>52980</v>
      </c>
      <c r="O57" s="1"/>
      <c r="P57" s="1"/>
      <c r="Q57" s="1">
        <v>48</v>
      </c>
      <c r="R57" s="1">
        <v>1096</v>
      </c>
      <c r="S57" s="1">
        <v>1808</v>
      </c>
      <c r="T57" s="1">
        <v>600</v>
      </c>
      <c r="V57" s="2">
        <v>8.4180602006689007</v>
      </c>
      <c r="W57" s="2">
        <v>10.1428571428571</v>
      </c>
      <c r="X57" s="2">
        <v>88.3</v>
      </c>
      <c r="Y57" s="2">
        <v>95.428571428571402</v>
      </c>
      <c r="AA57" s="1">
        <v>15102</v>
      </c>
      <c r="AB57" s="1">
        <v>142</v>
      </c>
      <c r="AC57" s="1">
        <v>52980</v>
      </c>
      <c r="AD57" s="1">
        <v>668</v>
      </c>
      <c r="AE57" s="1"/>
      <c r="AF57" s="1">
        <v>1794</v>
      </c>
      <c r="AG57" s="1">
        <v>14</v>
      </c>
      <c r="AH57" s="1">
        <v>600</v>
      </c>
      <c r="AI57" s="1">
        <v>7</v>
      </c>
    </row>
    <row r="58" spans="1:35" x14ac:dyDescent="0.2">
      <c r="A58" t="s">
        <v>74</v>
      </c>
      <c r="B58" s="1">
        <v>5391409</v>
      </c>
      <c r="C58" s="4">
        <v>4</v>
      </c>
      <c r="D58" s="2">
        <v>6.8707062910073304</v>
      </c>
      <c r="E58" s="2">
        <v>1.0364583333333299</v>
      </c>
      <c r="F58" s="2">
        <v>1.82</v>
      </c>
      <c r="G58" s="2">
        <v>4.5090543259557299</v>
      </c>
      <c r="H58" s="2">
        <v>19.690954773869301</v>
      </c>
      <c r="J58" s="1">
        <v>17802</v>
      </c>
      <c r="K58" s="1">
        <v>398</v>
      </c>
      <c r="L58" s="1">
        <v>182</v>
      </c>
      <c r="M58" s="1">
        <v>4482</v>
      </c>
      <c r="N58" s="1">
        <v>7837</v>
      </c>
      <c r="O58" s="1"/>
      <c r="P58" s="1">
        <v>2591</v>
      </c>
      <c r="Q58" s="1">
        <v>384</v>
      </c>
      <c r="R58" s="1">
        <v>100</v>
      </c>
      <c r="S58" s="1">
        <v>994</v>
      </c>
      <c r="T58" s="1">
        <v>398</v>
      </c>
      <c r="V58" s="2">
        <v>4.4409937888198803</v>
      </c>
      <c r="W58" s="2">
        <v>6.8571428571428603</v>
      </c>
      <c r="X58" s="2">
        <v>19.3924050632911</v>
      </c>
      <c r="Y58" s="2">
        <v>59</v>
      </c>
      <c r="AA58" s="1">
        <v>4290</v>
      </c>
      <c r="AB58" s="1">
        <v>192</v>
      </c>
      <c r="AC58" s="1">
        <v>7660</v>
      </c>
      <c r="AD58" s="1">
        <v>177</v>
      </c>
      <c r="AE58" s="1"/>
      <c r="AF58" s="1">
        <v>966</v>
      </c>
      <c r="AG58" s="1">
        <v>28</v>
      </c>
      <c r="AH58" s="1">
        <v>395</v>
      </c>
      <c r="AI58" s="1">
        <v>3</v>
      </c>
    </row>
    <row r="59" spans="1:35" x14ac:dyDescent="0.2">
      <c r="A59" t="s">
        <v>20</v>
      </c>
      <c r="B59" s="1">
        <v>1048272</v>
      </c>
      <c r="C59" s="4">
        <v>5.9930069930069925</v>
      </c>
      <c r="D59" s="2">
        <v>4.5725108225108198</v>
      </c>
      <c r="E59" s="2"/>
      <c r="F59" s="2">
        <v>1.6052631578947401</v>
      </c>
      <c r="G59" s="2">
        <v>12.384615384615399</v>
      </c>
      <c r="H59" s="2">
        <v>11.2777777777778</v>
      </c>
      <c r="J59" s="1">
        <v>4225</v>
      </c>
      <c r="K59" s="1"/>
      <c r="L59" s="1">
        <v>61</v>
      </c>
      <c r="M59" s="1">
        <v>322</v>
      </c>
      <c r="N59" s="1">
        <v>2233</v>
      </c>
      <c r="O59" s="1"/>
      <c r="P59" s="1">
        <v>924</v>
      </c>
      <c r="Q59" s="1"/>
      <c r="R59" s="1">
        <v>38</v>
      </c>
      <c r="S59" s="1">
        <v>26</v>
      </c>
      <c r="T59" s="1">
        <v>198</v>
      </c>
      <c r="V59" s="2">
        <v>12.384615384615399</v>
      </c>
      <c r="W59" s="2"/>
      <c r="X59" s="2">
        <v>10.9685863874346</v>
      </c>
      <c r="Y59" s="2">
        <v>19.714285714285701</v>
      </c>
      <c r="AA59" s="1">
        <v>322</v>
      </c>
      <c r="AB59" s="1"/>
      <c r="AC59" s="1">
        <v>2095</v>
      </c>
      <c r="AD59" s="1">
        <v>138</v>
      </c>
      <c r="AE59" s="1"/>
      <c r="AF59" s="1">
        <v>26</v>
      </c>
      <c r="AG59" s="1"/>
      <c r="AH59" s="1">
        <v>191</v>
      </c>
      <c r="AI59" s="1">
        <v>7</v>
      </c>
    </row>
    <row r="60" spans="1:35" x14ac:dyDescent="0.2">
      <c r="A60" t="s">
        <v>22</v>
      </c>
      <c r="B60" s="1">
        <v>5437272</v>
      </c>
      <c r="C60" s="4">
        <v>1.7100271002710028</v>
      </c>
      <c r="D60" s="2">
        <v>8.5757575757575797</v>
      </c>
      <c r="E60" s="2"/>
      <c r="F60" s="2">
        <v>1.54814814814815</v>
      </c>
      <c r="G60" s="2">
        <v>1.4098124098124101</v>
      </c>
      <c r="H60" s="2">
        <v>20.486338797814199</v>
      </c>
      <c r="J60" s="1">
        <v>9622</v>
      </c>
      <c r="K60" s="1"/>
      <c r="L60" s="1">
        <v>209</v>
      </c>
      <c r="M60" s="1">
        <v>2931</v>
      </c>
      <c r="N60" s="1">
        <v>3749</v>
      </c>
      <c r="O60" s="1"/>
      <c r="P60" s="1">
        <v>1122</v>
      </c>
      <c r="Q60" s="1"/>
      <c r="R60" s="1">
        <v>135</v>
      </c>
      <c r="S60" s="1">
        <v>2079</v>
      </c>
      <c r="T60" s="1">
        <v>183</v>
      </c>
      <c r="V60" s="2">
        <v>1.4098124098124101</v>
      </c>
      <c r="W60" s="2"/>
      <c r="X60" s="2"/>
      <c r="Y60" s="2"/>
      <c r="AA60" s="1">
        <v>2931</v>
      </c>
      <c r="AB60" s="1"/>
      <c r="AC60" s="1"/>
      <c r="AD60" s="1"/>
      <c r="AE60" s="1"/>
      <c r="AF60" s="1">
        <v>2079</v>
      </c>
      <c r="AG60" s="1"/>
      <c r="AH60" s="1"/>
      <c r="AI60" s="1"/>
    </row>
    <row r="61" spans="1:35" x14ac:dyDescent="0.2">
      <c r="A61" t="s">
        <v>28</v>
      </c>
      <c r="B61" s="1">
        <v>5266268</v>
      </c>
      <c r="C61" s="4">
        <v>1.631578947368421</v>
      </c>
      <c r="D61" s="2">
        <v>7.25422045680238</v>
      </c>
      <c r="E61" s="2">
        <v>1.6962962962963</v>
      </c>
      <c r="F61" s="2">
        <v>1.5404411764705901</v>
      </c>
      <c r="G61" s="2">
        <v>2.02297592997812</v>
      </c>
      <c r="H61" s="2">
        <v>14.782786885245899</v>
      </c>
      <c r="J61" s="1">
        <v>7305</v>
      </c>
      <c r="K61" s="1">
        <v>229</v>
      </c>
      <c r="L61" s="1">
        <v>419</v>
      </c>
      <c r="M61" s="1">
        <v>1849</v>
      </c>
      <c r="N61" s="1">
        <v>3607</v>
      </c>
      <c r="O61" s="1"/>
      <c r="P61" s="1">
        <v>1007</v>
      </c>
      <c r="Q61" s="1">
        <v>135</v>
      </c>
      <c r="R61" s="1">
        <v>272</v>
      </c>
      <c r="S61" s="1">
        <v>914</v>
      </c>
      <c r="T61" s="1">
        <v>244</v>
      </c>
      <c r="V61" s="2">
        <v>2.02297592997812</v>
      </c>
      <c r="W61" s="2"/>
      <c r="X61" s="2">
        <v>14.5123966942149</v>
      </c>
      <c r="Y61" s="2">
        <v>47.5</v>
      </c>
      <c r="AA61" s="1">
        <v>1849</v>
      </c>
      <c r="AB61" s="1"/>
      <c r="AC61" s="1">
        <v>3512</v>
      </c>
      <c r="AD61" s="1">
        <v>95</v>
      </c>
      <c r="AE61" s="1"/>
      <c r="AF61" s="1">
        <v>914</v>
      </c>
      <c r="AG61" s="1"/>
      <c r="AH61" s="1">
        <v>242</v>
      </c>
      <c r="AI61" s="1">
        <v>2</v>
      </c>
    </row>
    <row r="62" spans="1:35" x14ac:dyDescent="0.2">
      <c r="A62" t="s">
        <v>84</v>
      </c>
      <c r="B62" s="1">
        <v>298379912</v>
      </c>
      <c r="C62" s="4">
        <v>5.5789473684210531</v>
      </c>
      <c r="D62" s="2">
        <v>7.47454768666063</v>
      </c>
      <c r="E62" s="2"/>
      <c r="F62" s="2">
        <v>1.3925079365079365</v>
      </c>
      <c r="G62" s="2">
        <v>2.6618007324157089</v>
      </c>
      <c r="H62" s="2">
        <v>10.040471823743786</v>
      </c>
      <c r="J62" s="1">
        <v>602755</v>
      </c>
      <c r="K62" s="1"/>
      <c r="L62" s="1">
        <v>32898</v>
      </c>
      <c r="M62" s="1">
        <v>316182</v>
      </c>
      <c r="N62" s="1">
        <v>2118650</v>
      </c>
      <c r="O62" s="1"/>
      <c r="P62" s="1">
        <v>80641</v>
      </c>
      <c r="Q62" s="1"/>
      <c r="R62" s="1">
        <v>23625</v>
      </c>
      <c r="S62" s="1">
        <v>118785</v>
      </c>
      <c r="T62" s="1">
        <v>211011</v>
      </c>
      <c r="V62" s="2"/>
      <c r="W62" s="2"/>
      <c r="X62" s="2"/>
      <c r="Y62" s="2"/>
      <c r="AA62" s="1"/>
      <c r="AB62" s="1"/>
      <c r="AC62" s="1"/>
      <c r="AD62" s="1"/>
      <c r="AE62" s="1"/>
      <c r="AF62" s="1"/>
      <c r="AG62" s="1"/>
      <c r="AH62" s="1"/>
      <c r="AI62" s="1"/>
    </row>
    <row r="63" spans="1:35" x14ac:dyDescent="0.2">
      <c r="A63" t="s">
        <v>7</v>
      </c>
      <c r="B63" s="1">
        <v>8268641</v>
      </c>
      <c r="C63" s="4">
        <v>2.1055900621118009</v>
      </c>
      <c r="D63" s="2">
        <v>9.2584905660377395</v>
      </c>
      <c r="E63" s="2">
        <v>1.3262032085561499</v>
      </c>
      <c r="F63" s="2">
        <v>1.2636625119846601</v>
      </c>
      <c r="G63" s="2">
        <v>3.6485875706214701</v>
      </c>
      <c r="H63" s="2">
        <v>18.239316239316199</v>
      </c>
      <c r="J63" s="1">
        <v>24535</v>
      </c>
      <c r="K63" s="1">
        <v>248</v>
      </c>
      <c r="L63" s="1">
        <v>1318</v>
      </c>
      <c r="M63" s="1">
        <v>3229</v>
      </c>
      <c r="N63" s="1">
        <v>8536</v>
      </c>
      <c r="O63" s="1"/>
      <c r="P63" s="1">
        <v>2650</v>
      </c>
      <c r="Q63" s="1">
        <v>187</v>
      </c>
      <c r="R63" s="1">
        <v>1043</v>
      </c>
      <c r="S63" s="1">
        <v>885</v>
      </c>
      <c r="T63" s="1">
        <v>468</v>
      </c>
      <c r="V63" s="2">
        <v>3.6550925925925899</v>
      </c>
      <c r="W63" s="2">
        <v>3.38095238095238</v>
      </c>
      <c r="X63" s="2">
        <v>17.8511627906977</v>
      </c>
      <c r="Y63" s="2">
        <v>19.090909090909101</v>
      </c>
      <c r="AA63" s="1">
        <v>3158</v>
      </c>
      <c r="AB63" s="1">
        <v>71</v>
      </c>
      <c r="AC63" s="1">
        <v>7676</v>
      </c>
      <c r="AD63" s="1">
        <v>210</v>
      </c>
      <c r="AE63" s="1"/>
      <c r="AF63" s="1">
        <v>864</v>
      </c>
      <c r="AG63" s="1">
        <v>21</v>
      </c>
      <c r="AH63" s="1">
        <v>430</v>
      </c>
      <c r="AI63" s="1">
        <v>11</v>
      </c>
    </row>
    <row r="64" spans="1:35" x14ac:dyDescent="0.2">
      <c r="A64" t="s">
        <v>59</v>
      </c>
      <c r="B64" s="1">
        <v>16346101</v>
      </c>
      <c r="C64" s="4">
        <v>1.7247956403269753</v>
      </c>
      <c r="D64" s="2">
        <v>4.2107980528101496</v>
      </c>
      <c r="E64" s="2"/>
      <c r="F64" s="2">
        <v>1.2472885032537999</v>
      </c>
      <c r="G64" s="2">
        <v>1.8683493735246099</v>
      </c>
      <c r="H64" s="2">
        <v>9.8076062639821</v>
      </c>
      <c r="J64" s="1">
        <v>28545</v>
      </c>
      <c r="K64" s="1"/>
      <c r="L64" s="1">
        <v>1150</v>
      </c>
      <c r="M64" s="1">
        <v>10289</v>
      </c>
      <c r="N64" s="1">
        <v>17536</v>
      </c>
      <c r="O64" s="1"/>
      <c r="P64" s="1">
        <v>6779</v>
      </c>
      <c r="Q64" s="1"/>
      <c r="R64" s="1">
        <v>922</v>
      </c>
      <c r="S64" s="1">
        <v>5507</v>
      </c>
      <c r="T64" s="1">
        <v>1788</v>
      </c>
      <c r="V64" s="2">
        <v>1.91024046434494</v>
      </c>
      <c r="W64" s="2">
        <v>1.5724743777452399</v>
      </c>
      <c r="X64" s="2">
        <v>14.234061135371199</v>
      </c>
      <c r="Y64" s="2">
        <v>1.88767550702028</v>
      </c>
      <c r="AA64" s="1">
        <v>9215</v>
      </c>
      <c r="AB64" s="1">
        <v>1074</v>
      </c>
      <c r="AC64" s="1">
        <v>16298</v>
      </c>
      <c r="AD64" s="1">
        <v>1210</v>
      </c>
      <c r="AE64" s="1"/>
      <c r="AF64" s="1">
        <v>4824</v>
      </c>
      <c r="AG64" s="1">
        <v>683</v>
      </c>
      <c r="AH64" s="1">
        <v>1145</v>
      </c>
      <c r="AI64" s="1">
        <v>641</v>
      </c>
    </row>
    <row r="65" spans="1:35" x14ac:dyDescent="0.2">
      <c r="A65" t="s">
        <v>23</v>
      </c>
      <c r="B65" s="1">
        <v>9398285</v>
      </c>
      <c r="C65" s="4">
        <v>4.0761421319796955</v>
      </c>
      <c r="D65" s="2">
        <v>8.8513422818791891</v>
      </c>
      <c r="E65" s="2">
        <v>0.91150442477876104</v>
      </c>
      <c r="F65" s="2">
        <v>1.21621621621622</v>
      </c>
      <c r="G65" s="2">
        <v>1.17011494252874</v>
      </c>
      <c r="H65" s="2">
        <v>28.2173913043478</v>
      </c>
      <c r="J65" s="1">
        <v>26377</v>
      </c>
      <c r="K65" s="1">
        <v>103</v>
      </c>
      <c r="L65" s="1">
        <v>315</v>
      </c>
      <c r="M65" s="1">
        <v>509</v>
      </c>
      <c r="N65" s="1">
        <v>13629</v>
      </c>
      <c r="O65" s="1"/>
      <c r="P65" s="1">
        <v>2980</v>
      </c>
      <c r="Q65" s="1">
        <v>113</v>
      </c>
      <c r="R65" s="1">
        <v>259</v>
      </c>
      <c r="S65" s="1">
        <v>435</v>
      </c>
      <c r="T65" s="1">
        <v>483</v>
      </c>
      <c r="V65" s="2">
        <v>1.2184466019417499</v>
      </c>
      <c r="W65" s="2">
        <v>0.30434782608695699</v>
      </c>
      <c r="X65" s="2">
        <v>28.259574468085098</v>
      </c>
      <c r="Y65" s="2">
        <v>26.692307692307701</v>
      </c>
      <c r="AA65" s="1">
        <v>502</v>
      </c>
      <c r="AB65" s="1">
        <v>7</v>
      </c>
      <c r="AC65" s="1">
        <v>13282</v>
      </c>
      <c r="AD65" s="1">
        <v>347</v>
      </c>
      <c r="AE65" s="1"/>
      <c r="AF65" s="1">
        <v>412</v>
      </c>
      <c r="AG65" s="1">
        <v>23</v>
      </c>
      <c r="AH65" s="1">
        <v>470</v>
      </c>
      <c r="AI65" s="1">
        <v>13</v>
      </c>
    </row>
    <row r="66" spans="1:35" x14ac:dyDescent="0.2">
      <c r="A66" t="s">
        <v>54</v>
      </c>
      <c r="B66" s="1">
        <v>35267</v>
      </c>
      <c r="C66" s="4">
        <v>3.8076923076923075</v>
      </c>
      <c r="D66" s="2">
        <v>10.2391304347826</v>
      </c>
      <c r="E66" s="2">
        <v>0.33333333333333298</v>
      </c>
      <c r="F66" s="2">
        <v>1.1000000000000001</v>
      </c>
      <c r="G66" s="2">
        <v>2.6363636363636398</v>
      </c>
      <c r="H66" s="2">
        <v>2.3636363636363602</v>
      </c>
      <c r="J66" s="1">
        <v>471</v>
      </c>
      <c r="K66" s="1">
        <v>1</v>
      </c>
      <c r="L66" s="1">
        <v>11</v>
      </c>
      <c r="M66" s="1">
        <v>29</v>
      </c>
      <c r="N66" s="1">
        <v>26</v>
      </c>
      <c r="O66" s="1"/>
      <c r="P66" s="1">
        <v>46</v>
      </c>
      <c r="Q66" s="1">
        <v>3</v>
      </c>
      <c r="R66" s="1">
        <v>10</v>
      </c>
      <c r="S66" s="1">
        <v>11</v>
      </c>
      <c r="T66" s="1">
        <v>11</v>
      </c>
      <c r="V66" s="2">
        <v>2.6363636363636398</v>
      </c>
      <c r="W66" s="2"/>
      <c r="X66" s="2">
        <v>2</v>
      </c>
      <c r="Y66" s="2">
        <v>99999</v>
      </c>
      <c r="AA66" s="1">
        <v>29</v>
      </c>
      <c r="AB66" s="1"/>
      <c r="AC66" s="1">
        <v>22</v>
      </c>
      <c r="AD66" s="1">
        <v>4</v>
      </c>
      <c r="AE66" s="1"/>
      <c r="AF66" s="1">
        <v>11</v>
      </c>
      <c r="AG66" s="1"/>
      <c r="AH66" s="1">
        <v>11</v>
      </c>
      <c r="AI66" s="1">
        <v>0</v>
      </c>
    </row>
    <row r="67" spans="1:35" x14ac:dyDescent="0.2">
      <c r="A67" t="s">
        <v>78</v>
      </c>
      <c r="B67" s="1">
        <v>9080505</v>
      </c>
      <c r="C67" s="4">
        <v>1.1141649048625795</v>
      </c>
      <c r="D67" s="2">
        <v>3.3765385581512199</v>
      </c>
      <c r="E67" s="2">
        <v>0.95169082125603899</v>
      </c>
      <c r="F67" s="2">
        <v>1.0843537414966</v>
      </c>
      <c r="G67" s="2">
        <v>1.4462809917355399</v>
      </c>
      <c r="H67" s="2">
        <v>17.263291139240501</v>
      </c>
      <c r="J67" s="1">
        <v>13442</v>
      </c>
      <c r="K67" s="1">
        <v>394</v>
      </c>
      <c r="L67" s="1">
        <v>797</v>
      </c>
      <c r="M67" s="1">
        <v>4375</v>
      </c>
      <c r="N67" s="1">
        <v>6819</v>
      </c>
      <c r="O67" s="1"/>
      <c r="P67" s="1">
        <v>3981</v>
      </c>
      <c r="Q67" s="1">
        <v>414</v>
      </c>
      <c r="R67" s="1">
        <v>735</v>
      </c>
      <c r="S67" s="1">
        <v>3025</v>
      </c>
      <c r="T67" s="1">
        <v>395</v>
      </c>
      <c r="V67" s="2">
        <v>1.4462809917355399</v>
      </c>
      <c r="W67" s="2"/>
      <c r="X67" s="2">
        <v>16.5924050632911</v>
      </c>
      <c r="Y67" s="2">
        <v>129.5</v>
      </c>
      <c r="AA67" s="1">
        <v>4375</v>
      </c>
      <c r="AB67" s="1"/>
      <c r="AC67" s="1">
        <v>6554</v>
      </c>
      <c r="AD67" s="1">
        <v>259</v>
      </c>
      <c r="AE67" s="1"/>
      <c r="AF67" s="1">
        <v>3025</v>
      </c>
      <c r="AG67" s="1"/>
      <c r="AH67" s="1">
        <v>395</v>
      </c>
      <c r="AI67" s="1">
        <v>2</v>
      </c>
    </row>
    <row r="68" spans="1:35" x14ac:dyDescent="0.2">
      <c r="A68" t="s">
        <v>69</v>
      </c>
      <c r="B68" s="1">
        <v>10584344</v>
      </c>
      <c r="C68" s="4">
        <v>3.6948356807511735</v>
      </c>
      <c r="D68" s="2">
        <v>21.5738953783647</v>
      </c>
      <c r="E68" s="2">
        <v>0.85135135135135098</v>
      </c>
      <c r="F68" s="2">
        <v>1.0395550061804699</v>
      </c>
      <c r="G68" s="2"/>
      <c r="H68" s="2">
        <v>13.277966101694901</v>
      </c>
      <c r="J68" s="1">
        <v>42479</v>
      </c>
      <c r="K68" s="1">
        <v>567</v>
      </c>
      <c r="L68" s="1">
        <v>841</v>
      </c>
      <c r="M68" s="1"/>
      <c r="N68" s="1">
        <v>11751</v>
      </c>
      <c r="O68" s="1"/>
      <c r="P68" s="1">
        <v>1969</v>
      </c>
      <c r="Q68" s="1">
        <v>666</v>
      </c>
      <c r="R68" s="1">
        <v>809</v>
      </c>
      <c r="S68" s="1"/>
      <c r="T68" s="1">
        <v>885</v>
      </c>
      <c r="V68" s="2"/>
      <c r="W68" s="2"/>
      <c r="X68" s="2">
        <v>13.1199068684517</v>
      </c>
      <c r="Y68" s="2">
        <v>18.5</v>
      </c>
      <c r="AA68" s="1"/>
      <c r="AB68" s="1"/>
      <c r="AC68" s="1">
        <v>11270</v>
      </c>
      <c r="AD68" s="1">
        <v>481</v>
      </c>
      <c r="AE68" s="1"/>
      <c r="AF68" s="1"/>
      <c r="AG68" s="1"/>
      <c r="AH68" s="1">
        <v>859</v>
      </c>
      <c r="AI68" s="1">
        <v>26</v>
      </c>
    </row>
    <row r="69" spans="1:35" x14ac:dyDescent="0.2">
      <c r="A69" t="s">
        <v>73</v>
      </c>
      <c r="B69" s="1">
        <v>4401400</v>
      </c>
      <c r="C69" s="4">
        <v>3.7169811320754715</v>
      </c>
      <c r="D69" s="2">
        <v>4.9916868721856602</v>
      </c>
      <c r="E69" s="2">
        <v>1.6666666666666701</v>
      </c>
      <c r="F69" s="2">
        <v>1</v>
      </c>
      <c r="G69" s="2">
        <v>3.1974789915966402</v>
      </c>
      <c r="H69" s="2">
        <v>7.4903526280771802</v>
      </c>
      <c r="J69" s="1">
        <v>14411</v>
      </c>
      <c r="K69" s="1">
        <v>60</v>
      </c>
      <c r="L69" s="1">
        <v>50</v>
      </c>
      <c r="M69" s="1">
        <v>1522</v>
      </c>
      <c r="N69" s="1">
        <v>11258</v>
      </c>
      <c r="O69" s="1"/>
      <c r="P69" s="1">
        <v>2887</v>
      </c>
      <c r="Q69" s="1">
        <v>36</v>
      </c>
      <c r="R69" s="1">
        <v>50</v>
      </c>
      <c r="S69" s="1">
        <v>476</v>
      </c>
      <c r="T69" s="1">
        <v>1503</v>
      </c>
      <c r="V69" s="2">
        <v>3.1974789915966402</v>
      </c>
      <c r="W69" s="2"/>
      <c r="X69" s="2">
        <v>7.4903526280771802</v>
      </c>
      <c r="Y69" s="2"/>
      <c r="AA69" s="1">
        <v>1522</v>
      </c>
      <c r="AB69" s="1"/>
      <c r="AC69" s="1">
        <v>11258</v>
      </c>
      <c r="AD69" s="1"/>
      <c r="AE69" s="1"/>
      <c r="AF69" s="1">
        <v>476</v>
      </c>
      <c r="AG69" s="1"/>
      <c r="AH69" s="1">
        <v>1503</v>
      </c>
      <c r="AI69" s="1"/>
    </row>
    <row r="70" spans="1:35" x14ac:dyDescent="0.2">
      <c r="A70" t="s">
        <v>37</v>
      </c>
      <c r="B70" s="1">
        <v>58941499</v>
      </c>
      <c r="C70" s="4">
        <v>4.7803468208092488</v>
      </c>
      <c r="D70" s="2"/>
      <c r="E70" s="2">
        <v>1.7273838630806799</v>
      </c>
      <c r="F70" s="2">
        <v>0.99123127511874298</v>
      </c>
      <c r="G70" s="2">
        <v>5.5366331461407903</v>
      </c>
      <c r="H70" s="2">
        <v>19.666888297872301</v>
      </c>
      <c r="J70" s="1"/>
      <c r="K70" s="1">
        <v>1413</v>
      </c>
      <c r="L70" s="1">
        <v>2713</v>
      </c>
      <c r="M70" s="1">
        <v>42394</v>
      </c>
      <c r="N70" s="1">
        <v>59158</v>
      </c>
      <c r="O70" s="1"/>
      <c r="P70" s="1"/>
      <c r="Q70" s="1">
        <v>818</v>
      </c>
      <c r="R70" s="1">
        <v>2737</v>
      </c>
      <c r="S70" s="1">
        <v>7657</v>
      </c>
      <c r="T70" s="1">
        <v>3008</v>
      </c>
      <c r="V70" s="2">
        <v>5.6726451259583799</v>
      </c>
      <c r="W70" s="2">
        <v>2.7223796033994301</v>
      </c>
      <c r="X70" s="2">
        <v>19.959288402326401</v>
      </c>
      <c r="Y70" s="2">
        <v>9.6117647058823508</v>
      </c>
      <c r="AA70" s="1">
        <v>41433</v>
      </c>
      <c r="AB70" s="1">
        <v>961</v>
      </c>
      <c r="AC70" s="1">
        <v>58341</v>
      </c>
      <c r="AD70" s="1">
        <v>817</v>
      </c>
      <c r="AE70" s="1"/>
      <c r="AF70" s="1">
        <v>7304</v>
      </c>
      <c r="AG70" s="1">
        <v>353</v>
      </c>
      <c r="AH70" s="1">
        <v>2923</v>
      </c>
      <c r="AI70" s="1">
        <v>85</v>
      </c>
    </row>
    <row r="71" spans="1:35" x14ac:dyDescent="0.2">
      <c r="A71" t="s">
        <v>65</v>
      </c>
      <c r="B71" s="1">
        <v>3294583</v>
      </c>
      <c r="C71" s="4">
        <v>4.9880239520958085</v>
      </c>
      <c r="D71" s="2"/>
      <c r="E71" s="2">
        <v>1</v>
      </c>
      <c r="F71" s="2">
        <v>0.977443609022556</v>
      </c>
      <c r="G71" s="2">
        <v>1.57190635451505</v>
      </c>
      <c r="H71" s="2">
        <v>14.474598930481299</v>
      </c>
      <c r="J71" s="1"/>
      <c r="K71" s="1">
        <v>39</v>
      </c>
      <c r="L71" s="1">
        <v>130</v>
      </c>
      <c r="M71" s="1">
        <v>470</v>
      </c>
      <c r="N71" s="1">
        <v>10827</v>
      </c>
      <c r="O71" s="1"/>
      <c r="P71" s="1"/>
      <c r="Q71" s="1">
        <v>39</v>
      </c>
      <c r="R71" s="1">
        <v>133</v>
      </c>
      <c r="S71" s="1">
        <v>299</v>
      </c>
      <c r="T71" s="1">
        <v>748</v>
      </c>
      <c r="V71" s="2">
        <v>1.57190635451505</v>
      </c>
      <c r="W71" s="2"/>
      <c r="X71" s="2">
        <v>14.474598930481299</v>
      </c>
      <c r="Y71" s="2"/>
      <c r="AA71" s="1">
        <v>470</v>
      </c>
      <c r="AB71" s="1"/>
      <c r="AC71" s="1">
        <v>10827</v>
      </c>
      <c r="AD71" s="1"/>
      <c r="AE71" s="1"/>
      <c r="AF71" s="1">
        <v>299</v>
      </c>
      <c r="AG71" s="1"/>
      <c r="AH71" s="1">
        <v>748</v>
      </c>
      <c r="AI71" s="1"/>
    </row>
    <row r="72" spans="1:35" x14ac:dyDescent="0.2">
      <c r="A72" t="s">
        <v>51</v>
      </c>
      <c r="B72" s="1">
        <v>1252698</v>
      </c>
      <c r="C72" s="4">
        <v>4.8479532163742691</v>
      </c>
      <c r="D72" s="2">
        <v>19.675105485232098</v>
      </c>
      <c r="E72" s="2">
        <v>50</v>
      </c>
      <c r="F72" s="2">
        <v>0.85714285714285698</v>
      </c>
      <c r="G72" s="2">
        <v>10.183908045977001</v>
      </c>
      <c r="H72" s="2">
        <v>23.814070351758801</v>
      </c>
      <c r="J72" s="1">
        <v>9326</v>
      </c>
      <c r="K72" s="1">
        <v>50</v>
      </c>
      <c r="L72" s="1">
        <v>24</v>
      </c>
      <c r="M72" s="1">
        <v>886</v>
      </c>
      <c r="N72" s="1">
        <v>4739</v>
      </c>
      <c r="O72" s="1"/>
      <c r="P72" s="1">
        <v>474</v>
      </c>
      <c r="Q72" s="1">
        <v>1</v>
      </c>
      <c r="R72" s="1">
        <v>28</v>
      </c>
      <c r="S72" s="1">
        <v>87</v>
      </c>
      <c r="T72" s="1">
        <v>199</v>
      </c>
      <c r="V72" s="2">
        <v>12.507246376811599</v>
      </c>
      <c r="W72" s="2">
        <v>1.2777777777777799</v>
      </c>
      <c r="X72" s="2">
        <v>23.814070351758801</v>
      </c>
      <c r="Y72" s="2"/>
      <c r="AA72" s="1">
        <v>863</v>
      </c>
      <c r="AB72" s="1">
        <v>23</v>
      </c>
      <c r="AC72" s="1">
        <v>4739</v>
      </c>
      <c r="AD72" s="1"/>
      <c r="AE72" s="1"/>
      <c r="AF72" s="1">
        <v>69</v>
      </c>
      <c r="AG72" s="1">
        <v>18</v>
      </c>
      <c r="AH72" s="1">
        <v>199</v>
      </c>
      <c r="AI72" s="1"/>
    </row>
    <row r="73" spans="1:35" x14ac:dyDescent="0.2">
      <c r="A73" t="s">
        <v>11</v>
      </c>
      <c r="B73" s="1">
        <v>9732500</v>
      </c>
      <c r="C73" s="4">
        <v>2.4364261168384882</v>
      </c>
      <c r="D73" s="2"/>
      <c r="E73" s="2">
        <v>3.5898617511520698</v>
      </c>
      <c r="F73" s="2">
        <v>0.85019455252918297</v>
      </c>
      <c r="G73" s="2">
        <v>4.1544901065449</v>
      </c>
      <c r="H73" s="2">
        <v>12.1260115606936</v>
      </c>
      <c r="J73" s="1"/>
      <c r="K73" s="1">
        <v>1558</v>
      </c>
      <c r="L73" s="1">
        <v>437</v>
      </c>
      <c r="M73" s="1">
        <v>5459</v>
      </c>
      <c r="N73" s="1">
        <v>41956</v>
      </c>
      <c r="O73" s="1"/>
      <c r="P73" s="1"/>
      <c r="Q73" s="1">
        <v>434</v>
      </c>
      <c r="R73" s="1">
        <v>514</v>
      </c>
      <c r="S73" s="1">
        <v>1314</v>
      </c>
      <c r="T73" s="1">
        <v>3460</v>
      </c>
      <c r="V73" s="2">
        <v>4.3283333333333296</v>
      </c>
      <c r="W73" s="2">
        <v>2.3245614035087701</v>
      </c>
      <c r="X73" s="2">
        <v>12.1234640140433</v>
      </c>
      <c r="Y73" s="2">
        <v>12.3333333333333</v>
      </c>
      <c r="AA73" s="1">
        <v>5194</v>
      </c>
      <c r="AB73" s="1">
        <v>265</v>
      </c>
      <c r="AC73" s="1">
        <v>41438</v>
      </c>
      <c r="AD73" s="1">
        <v>518</v>
      </c>
      <c r="AE73" s="1"/>
      <c r="AF73" s="1">
        <v>1200</v>
      </c>
      <c r="AG73" s="1">
        <v>114</v>
      </c>
      <c r="AH73" s="1">
        <v>3418</v>
      </c>
      <c r="AI73" s="1">
        <v>42</v>
      </c>
    </row>
    <row r="74" spans="1:35" x14ac:dyDescent="0.2">
      <c r="A74" t="s">
        <v>47</v>
      </c>
      <c r="B74" s="1">
        <v>3394082</v>
      </c>
      <c r="C74" s="4">
        <v>3.5454545454545454</v>
      </c>
      <c r="D74" s="2">
        <v>3.4335033346410402</v>
      </c>
      <c r="E74" s="2">
        <v>1.3788300835654601</v>
      </c>
      <c r="F74" s="2">
        <v>0.84886649874055398</v>
      </c>
      <c r="G74" s="2">
        <v>2.3177189409368602</v>
      </c>
      <c r="H74" s="2">
        <v>24.1682242990654</v>
      </c>
      <c r="J74" s="1">
        <v>8752</v>
      </c>
      <c r="K74" s="1">
        <v>495</v>
      </c>
      <c r="L74" s="1">
        <v>337</v>
      </c>
      <c r="M74" s="1">
        <v>2276</v>
      </c>
      <c r="N74" s="1">
        <v>7758</v>
      </c>
      <c r="O74" s="1"/>
      <c r="P74" s="1">
        <v>2549</v>
      </c>
      <c r="Q74" s="1">
        <v>359</v>
      </c>
      <c r="R74" s="1">
        <v>397</v>
      </c>
      <c r="S74" s="1">
        <v>982</v>
      </c>
      <c r="T74" s="1">
        <v>321</v>
      </c>
      <c r="V74" s="2">
        <v>2.3153928955866498</v>
      </c>
      <c r="W74" s="2">
        <v>2.35849056603774</v>
      </c>
      <c r="X74" s="2">
        <v>24.194267515923599</v>
      </c>
      <c r="Y74" s="2">
        <v>23</v>
      </c>
      <c r="AA74" s="1">
        <v>2151</v>
      </c>
      <c r="AB74" s="1">
        <v>125</v>
      </c>
      <c r="AC74" s="1">
        <v>7597</v>
      </c>
      <c r="AD74" s="1">
        <v>161</v>
      </c>
      <c r="AE74" s="1"/>
      <c r="AF74" s="1">
        <v>929</v>
      </c>
      <c r="AG74" s="1">
        <v>53</v>
      </c>
      <c r="AH74" s="1">
        <v>314</v>
      </c>
      <c r="AI74" s="1">
        <v>7</v>
      </c>
    </row>
    <row r="75" spans="1:35" x14ac:dyDescent="0.2">
      <c r="A75" t="s">
        <v>48</v>
      </c>
      <c r="B75" s="1">
        <v>2043091</v>
      </c>
      <c r="C75" s="4">
        <v>2.5335689045936398</v>
      </c>
      <c r="D75" s="2">
        <v>12.095046854083</v>
      </c>
      <c r="E75" s="2">
        <v>1.3846153846153799</v>
      </c>
      <c r="F75" s="2">
        <v>0.77058823529411802</v>
      </c>
      <c r="G75" s="2">
        <v>4.4174757281553401</v>
      </c>
      <c r="H75" s="2">
        <v>53.794871794871803</v>
      </c>
      <c r="J75" s="1">
        <v>9035</v>
      </c>
      <c r="K75" s="1">
        <v>108</v>
      </c>
      <c r="L75" s="1">
        <v>262</v>
      </c>
      <c r="M75" s="1">
        <v>455</v>
      </c>
      <c r="N75" s="1">
        <v>2098</v>
      </c>
      <c r="O75" s="1"/>
      <c r="P75" s="1">
        <v>747</v>
      </c>
      <c r="Q75" s="1">
        <v>78</v>
      </c>
      <c r="R75" s="1">
        <v>340</v>
      </c>
      <c r="S75" s="1">
        <v>103</v>
      </c>
      <c r="T75" s="1">
        <v>39</v>
      </c>
      <c r="V75" s="2">
        <v>4.4606741573033704</v>
      </c>
      <c r="W75" s="2">
        <v>4.1428571428571397</v>
      </c>
      <c r="X75" s="2">
        <v>52.538461538461497</v>
      </c>
      <c r="Y75" s="2">
        <v>49</v>
      </c>
      <c r="AA75" s="1">
        <v>397</v>
      </c>
      <c r="AB75" s="1">
        <v>58</v>
      </c>
      <c r="AC75" s="1">
        <v>2049</v>
      </c>
      <c r="AD75" s="1">
        <v>49</v>
      </c>
      <c r="AE75" s="1"/>
      <c r="AF75" s="1">
        <v>89</v>
      </c>
      <c r="AG75" s="1">
        <v>14</v>
      </c>
      <c r="AH75" s="1">
        <v>39</v>
      </c>
      <c r="AI75" s="1">
        <v>1</v>
      </c>
    </row>
    <row r="76" spans="1:35" x14ac:dyDescent="0.2">
      <c r="A76" t="s">
        <v>15</v>
      </c>
      <c r="B76" s="1">
        <v>3781588</v>
      </c>
      <c r="C76" s="4"/>
      <c r="D76" s="2"/>
      <c r="E76" s="2">
        <v>1.2845528455284601</v>
      </c>
      <c r="F76" s="2">
        <v>0.61759082217973205</v>
      </c>
      <c r="G76" s="2">
        <v>6.1666666666666696</v>
      </c>
      <c r="H76" s="2">
        <v>48.090909090909101</v>
      </c>
      <c r="J76" s="1"/>
      <c r="K76" s="1">
        <v>158</v>
      </c>
      <c r="L76" s="1">
        <v>323</v>
      </c>
      <c r="M76" s="1">
        <v>666</v>
      </c>
      <c r="N76" s="1">
        <v>1587</v>
      </c>
      <c r="O76" s="1"/>
      <c r="P76" s="1"/>
      <c r="Q76" s="1">
        <v>123</v>
      </c>
      <c r="R76" s="1">
        <v>523</v>
      </c>
      <c r="S76" s="1">
        <v>108</v>
      </c>
      <c r="T76" s="1">
        <v>33</v>
      </c>
      <c r="V76" s="2">
        <v>6.1203703703703702</v>
      </c>
      <c r="W76" s="2">
        <v>99999</v>
      </c>
      <c r="X76" s="2">
        <v>47.090909090909101</v>
      </c>
      <c r="Y76" s="2">
        <v>99999</v>
      </c>
      <c r="AA76" s="1">
        <v>661</v>
      </c>
      <c r="AB76" s="1">
        <v>5</v>
      </c>
      <c r="AC76" s="1">
        <v>1554</v>
      </c>
      <c r="AD76" s="1">
        <v>13</v>
      </c>
      <c r="AE76" s="1"/>
      <c r="AF76" s="1">
        <v>108</v>
      </c>
      <c r="AG76" s="1">
        <v>0</v>
      </c>
      <c r="AH76" s="1">
        <v>33</v>
      </c>
      <c r="AI76" s="1">
        <v>0</v>
      </c>
    </row>
    <row r="77" spans="1:35" x14ac:dyDescent="0.2">
      <c r="A77" t="s">
        <v>21</v>
      </c>
      <c r="B77" s="1">
        <v>10269134</v>
      </c>
      <c r="C77" s="4">
        <v>5.4516129032258061</v>
      </c>
      <c r="D77" s="2">
        <v>6.1434120571783701</v>
      </c>
      <c r="E77" s="2">
        <v>0.83306320907617504</v>
      </c>
      <c r="F77" s="2">
        <v>0.60263446761800199</v>
      </c>
      <c r="G77" s="2">
        <v>3.2664015904572601</v>
      </c>
      <c r="H77" s="2">
        <v>19.084324324324299</v>
      </c>
      <c r="J77" s="1">
        <v>39539</v>
      </c>
      <c r="K77" s="1">
        <v>514</v>
      </c>
      <c r="L77" s="1">
        <v>1098</v>
      </c>
      <c r="M77" s="1">
        <v>8215</v>
      </c>
      <c r="N77" s="1">
        <v>17653</v>
      </c>
      <c r="O77" s="1"/>
      <c r="P77" s="1">
        <v>6436</v>
      </c>
      <c r="Q77" s="1">
        <v>617</v>
      </c>
      <c r="R77" s="1">
        <v>1822</v>
      </c>
      <c r="S77" s="1">
        <v>2515</v>
      </c>
      <c r="T77" s="1">
        <v>925</v>
      </c>
      <c r="V77" s="2">
        <v>3.2659744408945701</v>
      </c>
      <c r="W77" s="2">
        <v>3.3636363636363602</v>
      </c>
      <c r="X77" s="2">
        <v>18.965292841648601</v>
      </c>
      <c r="Y77" s="2">
        <v>55.6666666666667</v>
      </c>
      <c r="AA77" s="1">
        <v>8178</v>
      </c>
      <c r="AB77" s="1">
        <v>37</v>
      </c>
      <c r="AC77" s="1">
        <v>17486</v>
      </c>
      <c r="AD77" s="1">
        <v>167</v>
      </c>
      <c r="AE77" s="1"/>
      <c r="AF77" s="1">
        <v>2504</v>
      </c>
      <c r="AG77" s="1">
        <v>11</v>
      </c>
      <c r="AH77" s="1">
        <v>922</v>
      </c>
      <c r="AI77" s="1">
        <v>3</v>
      </c>
    </row>
    <row r="78" spans="1:35" x14ac:dyDescent="0.2">
      <c r="A78" t="s">
        <v>27</v>
      </c>
      <c r="B78" s="1">
        <v>1343547</v>
      </c>
      <c r="C78" s="4">
        <v>4.3191489361702127</v>
      </c>
      <c r="D78" s="2">
        <v>1.84534270650264</v>
      </c>
      <c r="E78" s="2">
        <v>0.40441176470588203</v>
      </c>
      <c r="F78" s="2">
        <v>0.58552631578947401</v>
      </c>
      <c r="G78" s="2"/>
      <c r="H78" s="2">
        <v>22.5328467153285</v>
      </c>
      <c r="J78" s="1">
        <v>2100</v>
      </c>
      <c r="K78" s="1">
        <v>55</v>
      </c>
      <c r="L78" s="1">
        <v>89</v>
      </c>
      <c r="M78" s="1"/>
      <c r="N78" s="1">
        <v>3087</v>
      </c>
      <c r="O78" s="1"/>
      <c r="P78" s="1">
        <v>1138</v>
      </c>
      <c r="Q78" s="1">
        <v>136</v>
      </c>
      <c r="R78" s="1">
        <v>152</v>
      </c>
      <c r="S78" s="1"/>
      <c r="T78" s="1">
        <v>137</v>
      </c>
      <c r="V78" s="2"/>
      <c r="W78" s="2"/>
      <c r="X78" s="2">
        <v>22.233576642335802</v>
      </c>
      <c r="Y78" s="2">
        <v>99999</v>
      </c>
      <c r="AA78" s="1"/>
      <c r="AB78" s="1"/>
      <c r="AC78" s="1">
        <v>3046</v>
      </c>
      <c r="AD78" s="1">
        <v>41</v>
      </c>
      <c r="AE78" s="1"/>
      <c r="AF78" s="1"/>
      <c r="AG78" s="1"/>
      <c r="AH78" s="1">
        <v>137</v>
      </c>
      <c r="AI78" s="1">
        <v>0</v>
      </c>
    </row>
    <row r="79" spans="1:35" x14ac:dyDescent="0.2">
      <c r="A79" t="s">
        <v>68</v>
      </c>
      <c r="B79" s="1">
        <v>38141267</v>
      </c>
      <c r="C79" s="4">
        <v>3.9019607843137254</v>
      </c>
      <c r="D79" s="2">
        <v>7.91595428777108</v>
      </c>
      <c r="E79" s="2">
        <v>0.89458598726114602</v>
      </c>
      <c r="F79" s="2">
        <v>0.58442806792694602</v>
      </c>
      <c r="G79" s="2">
        <v>4.2227386485520197</v>
      </c>
      <c r="H79" s="2">
        <v>30.809205903021802</v>
      </c>
      <c r="J79" s="1">
        <v>87970</v>
      </c>
      <c r="K79" s="1">
        <v>2809</v>
      </c>
      <c r="L79" s="1">
        <v>3648</v>
      </c>
      <c r="M79" s="1">
        <v>23622</v>
      </c>
      <c r="N79" s="1">
        <v>87683</v>
      </c>
      <c r="O79" s="1"/>
      <c r="P79" s="1">
        <v>11113</v>
      </c>
      <c r="Q79" s="1">
        <v>3140</v>
      </c>
      <c r="R79" s="1">
        <v>6242</v>
      </c>
      <c r="S79" s="1">
        <v>5594</v>
      </c>
      <c r="T79" s="1">
        <v>2846</v>
      </c>
      <c r="V79" s="2">
        <v>4.6358271865121203</v>
      </c>
      <c r="W79" s="2">
        <v>1.9140164899882199</v>
      </c>
      <c r="X79" s="2">
        <v>31.6756862745098</v>
      </c>
      <c r="Y79" s="2">
        <v>23.3445945945946</v>
      </c>
      <c r="AA79" s="1">
        <v>21997</v>
      </c>
      <c r="AB79" s="1">
        <v>1625</v>
      </c>
      <c r="AC79" s="1">
        <v>80773</v>
      </c>
      <c r="AD79" s="1">
        <v>6910</v>
      </c>
      <c r="AE79" s="1"/>
      <c r="AF79" s="1">
        <v>4745</v>
      </c>
      <c r="AG79" s="1">
        <v>849</v>
      </c>
      <c r="AH79" s="1">
        <v>2550</v>
      </c>
      <c r="AI79" s="1">
        <v>296</v>
      </c>
    </row>
    <row r="80" spans="1:35" x14ac:dyDescent="0.2">
      <c r="A80" t="s">
        <v>31</v>
      </c>
      <c r="B80" s="1">
        <v>11148460</v>
      </c>
      <c r="C80" s="4">
        <v>6.6923076923076925</v>
      </c>
      <c r="D80" s="2">
        <v>8.2951002227171493</v>
      </c>
      <c r="E80" s="2">
        <v>0.71103896103896103</v>
      </c>
      <c r="F80" s="2">
        <v>0.58323831242873403</v>
      </c>
      <c r="G80" s="2">
        <v>7.468</v>
      </c>
      <c r="H80" s="2">
        <v>16.104825291181399</v>
      </c>
      <c r="J80" s="1">
        <v>37245</v>
      </c>
      <c r="K80" s="1">
        <v>219</v>
      </c>
      <c r="L80" s="1">
        <v>1023</v>
      </c>
      <c r="M80" s="1">
        <v>3734</v>
      </c>
      <c r="N80" s="1">
        <v>9679</v>
      </c>
      <c r="O80" s="1"/>
      <c r="P80" s="1">
        <v>4490</v>
      </c>
      <c r="Q80" s="1">
        <v>308</v>
      </c>
      <c r="R80" s="1">
        <v>1754</v>
      </c>
      <c r="S80" s="1">
        <v>500</v>
      </c>
      <c r="T80" s="1">
        <v>601</v>
      </c>
      <c r="V80" s="2">
        <v>7.2198731501057098</v>
      </c>
      <c r="W80" s="2">
        <v>11.814814814814801</v>
      </c>
      <c r="X80" s="2">
        <v>16.088777219430501</v>
      </c>
      <c r="Y80" s="2">
        <v>18.5</v>
      </c>
      <c r="AA80" s="1">
        <v>3415</v>
      </c>
      <c r="AB80" s="1">
        <v>319</v>
      </c>
      <c r="AC80" s="1">
        <v>9605</v>
      </c>
      <c r="AD80" s="1">
        <v>74</v>
      </c>
      <c r="AE80" s="1"/>
      <c r="AF80" s="1">
        <v>473</v>
      </c>
      <c r="AG80" s="1">
        <v>27</v>
      </c>
      <c r="AH80" s="1">
        <v>597</v>
      </c>
      <c r="AI80" s="1">
        <v>4</v>
      </c>
    </row>
    <row r="81" spans="1:35" x14ac:dyDescent="0.2">
      <c r="A81" t="s">
        <v>19</v>
      </c>
      <c r="B81" s="1">
        <v>4440000</v>
      </c>
      <c r="C81" s="4">
        <v>3.6082949308755761</v>
      </c>
      <c r="D81" s="2">
        <v>10.699192044748299</v>
      </c>
      <c r="E81" s="2">
        <v>0.63172804532577898</v>
      </c>
      <c r="F81" s="2">
        <v>0.54176610978520301</v>
      </c>
      <c r="G81" s="2">
        <v>2.6940993788819898</v>
      </c>
      <c r="H81" s="2">
        <v>19.6075268817204</v>
      </c>
      <c r="J81" s="1">
        <v>17215</v>
      </c>
      <c r="K81" s="1">
        <v>223</v>
      </c>
      <c r="L81" s="1">
        <v>681</v>
      </c>
      <c r="M81" s="1">
        <v>1735</v>
      </c>
      <c r="N81" s="1">
        <v>3647</v>
      </c>
      <c r="O81" s="1"/>
      <c r="P81" s="1">
        <v>1609</v>
      </c>
      <c r="Q81" s="1">
        <v>353</v>
      </c>
      <c r="R81" s="1">
        <v>1257</v>
      </c>
      <c r="S81" s="1">
        <v>644</v>
      </c>
      <c r="T81" s="1">
        <v>186</v>
      </c>
      <c r="V81" s="2">
        <v>2.8189509306260598</v>
      </c>
      <c r="W81" s="2">
        <v>1.3018867924528299</v>
      </c>
      <c r="X81" s="2">
        <v>20.534482758620701</v>
      </c>
      <c r="Y81" s="2">
        <v>9.1666666666666696</v>
      </c>
      <c r="AA81" s="1">
        <v>1666</v>
      </c>
      <c r="AB81" s="1">
        <v>69</v>
      </c>
      <c r="AC81" s="1">
        <v>3573</v>
      </c>
      <c r="AD81" s="1">
        <v>110</v>
      </c>
      <c r="AE81" s="1"/>
      <c r="AF81" s="1">
        <v>591</v>
      </c>
      <c r="AG81" s="1">
        <v>53</v>
      </c>
      <c r="AH81" s="1">
        <v>174</v>
      </c>
      <c r="AI81" s="1">
        <v>12</v>
      </c>
    </row>
    <row r="82" spans="1:35" x14ac:dyDescent="0.2">
      <c r="A82" t="s">
        <v>55</v>
      </c>
      <c r="B82" s="1">
        <v>2584143</v>
      </c>
      <c r="C82" s="4">
        <v>14.151515151515152</v>
      </c>
      <c r="D82" s="2"/>
      <c r="E82" s="2">
        <v>0.717592592592593</v>
      </c>
      <c r="F82" s="2">
        <v>0.475471698113208</v>
      </c>
      <c r="G82" s="2">
        <v>2.0478199718706001</v>
      </c>
      <c r="H82" s="2">
        <v>21.9159292035398</v>
      </c>
      <c r="J82" s="1"/>
      <c r="K82" s="1">
        <v>155</v>
      </c>
      <c r="L82" s="1">
        <v>126</v>
      </c>
      <c r="M82" s="1">
        <v>1456</v>
      </c>
      <c r="N82" s="1">
        <v>4953</v>
      </c>
      <c r="O82" s="1"/>
      <c r="P82" s="1"/>
      <c r="Q82" s="1">
        <v>216</v>
      </c>
      <c r="R82" s="1">
        <v>265</v>
      </c>
      <c r="S82" s="1">
        <v>711</v>
      </c>
      <c r="T82" s="1">
        <v>226</v>
      </c>
      <c r="V82" s="2">
        <v>2.08708272859216</v>
      </c>
      <c r="W82" s="2">
        <v>0.81818181818181801</v>
      </c>
      <c r="X82" s="2">
        <v>21.862831858407102</v>
      </c>
      <c r="Y82" s="2">
        <v>2</v>
      </c>
      <c r="AA82" s="1">
        <v>1438</v>
      </c>
      <c r="AB82" s="1">
        <v>18</v>
      </c>
      <c r="AC82" s="1">
        <v>4941</v>
      </c>
      <c r="AD82" s="1">
        <v>12</v>
      </c>
      <c r="AE82" s="1"/>
      <c r="AF82" s="1">
        <v>689</v>
      </c>
      <c r="AG82" s="1">
        <v>22</v>
      </c>
      <c r="AH82" s="1">
        <v>226</v>
      </c>
      <c r="AI82" s="1">
        <v>6</v>
      </c>
    </row>
    <row r="83" spans="1:35" x14ac:dyDescent="0.2">
      <c r="A83" t="s">
        <v>70</v>
      </c>
      <c r="B83" s="1">
        <v>21587666</v>
      </c>
      <c r="C83" s="4">
        <v>7.9285714285714288</v>
      </c>
      <c r="D83" s="2">
        <v>9.6691378945138702</v>
      </c>
      <c r="E83" s="2">
        <v>1.0756811301715401</v>
      </c>
      <c r="F83" s="2">
        <v>0.42847173761339802</v>
      </c>
      <c r="G83" s="2">
        <v>4.3341968911917101</v>
      </c>
      <c r="H83" s="2">
        <v>20.379266750948201</v>
      </c>
      <c r="J83" s="1">
        <v>45648</v>
      </c>
      <c r="K83" s="1">
        <v>1066</v>
      </c>
      <c r="L83" s="1">
        <v>1228</v>
      </c>
      <c r="M83" s="1">
        <v>8365</v>
      </c>
      <c r="N83" s="1">
        <v>32240</v>
      </c>
      <c r="O83" s="1"/>
      <c r="P83" s="1">
        <v>4721</v>
      </c>
      <c r="Q83" s="1">
        <v>991</v>
      </c>
      <c r="R83" s="1">
        <v>2866</v>
      </c>
      <c r="S83" s="1">
        <v>1930</v>
      </c>
      <c r="T83" s="1">
        <v>1582</v>
      </c>
      <c r="V83" s="2">
        <v>4.3986784140969197</v>
      </c>
      <c r="W83" s="2">
        <v>3.3070175438596499</v>
      </c>
      <c r="X83" s="2">
        <v>19.765999999999998</v>
      </c>
      <c r="Y83" s="2">
        <v>31.597560975609799</v>
      </c>
      <c r="AA83" s="1">
        <v>7988</v>
      </c>
      <c r="AB83" s="1">
        <v>377</v>
      </c>
      <c r="AC83" s="1">
        <v>29649</v>
      </c>
      <c r="AD83" s="1">
        <v>2591</v>
      </c>
      <c r="AE83" s="1"/>
      <c r="AF83" s="1">
        <v>1816</v>
      </c>
      <c r="AG83" s="1">
        <v>114</v>
      </c>
      <c r="AH83" s="1">
        <v>1500</v>
      </c>
      <c r="AI83" s="1">
        <v>82</v>
      </c>
    </row>
    <row r="84" spans="1:35" x14ac:dyDescent="0.2">
      <c r="A84" t="s">
        <v>75</v>
      </c>
      <c r="B84" s="1">
        <v>2006868</v>
      </c>
      <c r="C84" s="4">
        <v>7.1967213114754101</v>
      </c>
      <c r="D84" s="2">
        <v>7.4122055674518199</v>
      </c>
      <c r="E84" s="2"/>
      <c r="F84" s="2">
        <v>0.33957219251336901</v>
      </c>
      <c r="G84" s="2">
        <v>3.0404040404040402</v>
      </c>
      <c r="H84" s="2">
        <v>23.547169811320799</v>
      </c>
      <c r="J84" s="1">
        <v>6923</v>
      </c>
      <c r="K84" s="1"/>
      <c r="L84" s="1">
        <v>254</v>
      </c>
      <c r="M84" s="1">
        <v>602</v>
      </c>
      <c r="N84" s="1">
        <v>1248</v>
      </c>
      <c r="O84" s="1"/>
      <c r="P84" s="1">
        <v>934</v>
      </c>
      <c r="Q84" s="1"/>
      <c r="R84" s="1">
        <v>748</v>
      </c>
      <c r="S84" s="1">
        <v>198</v>
      </c>
      <c r="T84" s="1">
        <v>53</v>
      </c>
      <c r="V84" s="2">
        <v>3.1635220125786199</v>
      </c>
      <c r="W84" s="2">
        <v>2.5384615384615401</v>
      </c>
      <c r="X84" s="2">
        <v>24.2830188679245</v>
      </c>
      <c r="Y84" s="2">
        <v>99999</v>
      </c>
      <c r="AA84" s="1">
        <v>503</v>
      </c>
      <c r="AB84" s="1">
        <v>99</v>
      </c>
      <c r="AC84" s="1">
        <v>1287</v>
      </c>
      <c r="AD84" s="1">
        <v>7</v>
      </c>
      <c r="AE84" s="1"/>
      <c r="AF84" s="1">
        <v>159</v>
      </c>
      <c r="AG84" s="1">
        <v>39</v>
      </c>
      <c r="AH84" s="1">
        <v>53</v>
      </c>
      <c r="AI84" s="1">
        <v>0</v>
      </c>
    </row>
    <row r="85" spans="1:35" x14ac:dyDescent="0.2">
      <c r="A85" t="s">
        <v>44</v>
      </c>
      <c r="B85" s="1">
        <v>2287948</v>
      </c>
      <c r="C85" s="4">
        <v>4.2631578947368425</v>
      </c>
      <c r="D85" s="2">
        <v>2.4151159461780698</v>
      </c>
      <c r="E85" s="2">
        <v>0.65408805031446504</v>
      </c>
      <c r="F85" s="2">
        <v>0.31355932203389802</v>
      </c>
      <c r="G85" s="2">
        <v>2.02472799208704</v>
      </c>
      <c r="H85" s="2">
        <v>18.5</v>
      </c>
      <c r="J85" s="1">
        <v>8436</v>
      </c>
      <c r="K85" s="1">
        <v>208</v>
      </c>
      <c r="L85" s="1">
        <v>111</v>
      </c>
      <c r="M85" s="1">
        <v>2047</v>
      </c>
      <c r="N85" s="1">
        <v>6031</v>
      </c>
      <c r="O85" s="1"/>
      <c r="P85" s="1">
        <v>3493</v>
      </c>
      <c r="Q85" s="1">
        <v>318</v>
      </c>
      <c r="R85" s="1">
        <v>354</v>
      </c>
      <c r="S85" s="1">
        <v>1011</v>
      </c>
      <c r="T85" s="1">
        <v>326</v>
      </c>
      <c r="V85" s="2">
        <v>2.1124197002141298</v>
      </c>
      <c r="W85" s="2">
        <v>0.96103896103896103</v>
      </c>
      <c r="X85" s="2">
        <v>18.5126582278481</v>
      </c>
      <c r="Y85" s="2">
        <v>18.100000000000001</v>
      </c>
      <c r="AA85" s="1">
        <v>1973</v>
      </c>
      <c r="AB85" s="1">
        <v>74</v>
      </c>
      <c r="AC85" s="1">
        <v>5850</v>
      </c>
      <c r="AD85" s="1">
        <v>181</v>
      </c>
      <c r="AE85" s="1"/>
      <c r="AF85" s="1">
        <v>934</v>
      </c>
      <c r="AG85" s="1">
        <v>77</v>
      </c>
      <c r="AH85" s="1">
        <v>316</v>
      </c>
      <c r="AI85" s="1">
        <v>10</v>
      </c>
    </row>
    <row r="86" spans="1:35" x14ac:dyDescent="0.2">
      <c r="B86" s="1"/>
      <c r="C86" s="4"/>
      <c r="D86" s="2"/>
      <c r="E86" s="2"/>
      <c r="F86" s="2"/>
      <c r="G86" s="2"/>
      <c r="H86" s="2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V86" s="2"/>
      <c r="W86" s="2"/>
      <c r="X86" s="2"/>
      <c r="Y86" s="2"/>
      <c r="AA86" s="1"/>
      <c r="AB86" s="1"/>
      <c r="AC86" s="1"/>
      <c r="AD86" s="1"/>
      <c r="AE86" s="1"/>
      <c r="AF86" s="1"/>
      <c r="AG86" s="1"/>
      <c r="AH86" s="1"/>
      <c r="AI86" s="1"/>
    </row>
    <row r="87" spans="1:35" x14ac:dyDescent="0.2">
      <c r="A87" t="s">
        <v>8</v>
      </c>
      <c r="B87" s="1">
        <v>8484550</v>
      </c>
      <c r="C87" s="4">
        <v>7.8495575221238933</v>
      </c>
      <c r="D87" s="2">
        <v>168.50724637681199</v>
      </c>
      <c r="E87" s="2">
        <v>22.024999999999999</v>
      </c>
      <c r="F87" s="2"/>
      <c r="G87" s="2">
        <v>22.034220532319399</v>
      </c>
      <c r="H87" s="2">
        <v>77.550200803212803</v>
      </c>
      <c r="J87" s="1">
        <v>11627</v>
      </c>
      <c r="K87" s="1">
        <v>881</v>
      </c>
      <c r="L87" s="1"/>
      <c r="M87" s="1">
        <v>5795</v>
      </c>
      <c r="N87" s="1">
        <v>19310</v>
      </c>
      <c r="O87" s="1"/>
      <c r="P87" s="1">
        <v>69</v>
      </c>
      <c r="Q87" s="1">
        <v>40</v>
      </c>
      <c r="R87" s="1"/>
      <c r="S87" s="1">
        <v>263</v>
      </c>
      <c r="T87" s="1">
        <v>249</v>
      </c>
      <c r="V87" s="2">
        <v>22.227799227799199</v>
      </c>
      <c r="W87" s="2">
        <v>9.5</v>
      </c>
      <c r="X87" s="2">
        <v>77.313253012048193</v>
      </c>
      <c r="Y87" s="2">
        <v>59</v>
      </c>
      <c r="AA87" s="1">
        <v>5757</v>
      </c>
      <c r="AB87" s="1">
        <v>38</v>
      </c>
      <c r="AC87" s="1">
        <v>19251</v>
      </c>
      <c r="AD87" s="1">
        <v>59</v>
      </c>
      <c r="AE87" s="1"/>
      <c r="AF87" s="1">
        <v>259</v>
      </c>
      <c r="AG87" s="1">
        <v>4</v>
      </c>
      <c r="AH87" s="1">
        <v>249</v>
      </c>
      <c r="AI87" s="1">
        <v>1</v>
      </c>
    </row>
    <row r="88" spans="1:35" x14ac:dyDescent="0.2">
      <c r="A88" t="s">
        <v>36</v>
      </c>
      <c r="B88" s="1">
        <v>7053700</v>
      </c>
      <c r="C88" s="4">
        <v>6.042253521126761</v>
      </c>
      <c r="D88" s="2"/>
      <c r="E88" s="2"/>
      <c r="F88" s="2"/>
      <c r="G88" s="2"/>
      <c r="H88" s="2">
        <v>57.571022727272698</v>
      </c>
      <c r="J88" s="1"/>
      <c r="K88" s="1"/>
      <c r="L88" s="1"/>
      <c r="M88" s="1"/>
      <c r="N88" s="1">
        <v>20265</v>
      </c>
      <c r="O88" s="1"/>
      <c r="P88" s="1"/>
      <c r="Q88" s="1"/>
      <c r="R88" s="1"/>
      <c r="S88" s="1"/>
      <c r="T88" s="1">
        <v>352</v>
      </c>
      <c r="V88" s="2"/>
      <c r="W88" s="2"/>
      <c r="X88" s="2">
        <v>56.355300859598898</v>
      </c>
      <c r="Y88" s="2">
        <v>199</v>
      </c>
      <c r="AA88" s="1"/>
      <c r="AB88" s="1"/>
      <c r="AC88" s="1">
        <v>19668</v>
      </c>
      <c r="AD88" s="1">
        <v>597</v>
      </c>
      <c r="AE88" s="1"/>
      <c r="AF88" s="1"/>
      <c r="AG88" s="1"/>
      <c r="AH88" s="1">
        <v>349</v>
      </c>
      <c r="AI88" s="1">
        <v>3</v>
      </c>
    </row>
    <row r="89" spans="1:35" x14ac:dyDescent="0.2">
      <c r="A89" t="s">
        <v>12</v>
      </c>
      <c r="B89" s="1">
        <v>301386</v>
      </c>
      <c r="C89" s="4">
        <v>13.925373134328357</v>
      </c>
      <c r="D89" s="2">
        <v>7.5</v>
      </c>
      <c r="E89" s="2">
        <v>0.16666666666666699</v>
      </c>
      <c r="F89" s="2"/>
      <c r="G89" s="2">
        <v>4.5192307692307701</v>
      </c>
      <c r="H89" s="2">
        <v>53.538461538461497</v>
      </c>
      <c r="J89" s="1">
        <v>960</v>
      </c>
      <c r="K89" s="1">
        <v>1</v>
      </c>
      <c r="L89" s="1"/>
      <c r="M89" s="1">
        <v>235</v>
      </c>
      <c r="N89" s="1">
        <v>1392</v>
      </c>
      <c r="O89" s="1"/>
      <c r="P89" s="1">
        <v>128</v>
      </c>
      <c r="Q89" s="1">
        <v>6</v>
      </c>
      <c r="R89" s="1"/>
      <c r="S89" s="1">
        <v>52</v>
      </c>
      <c r="T89" s="1">
        <v>26</v>
      </c>
      <c r="V89" s="2">
        <v>4.5</v>
      </c>
      <c r="W89" s="2">
        <v>5</v>
      </c>
      <c r="X89" s="2">
        <v>52.807692307692299</v>
      </c>
      <c r="Y89" s="2">
        <v>99999</v>
      </c>
      <c r="AA89" s="1">
        <v>225</v>
      </c>
      <c r="AB89" s="1">
        <v>10</v>
      </c>
      <c r="AC89" s="1">
        <v>1373</v>
      </c>
      <c r="AD89" s="1">
        <v>45</v>
      </c>
      <c r="AE89" s="1"/>
      <c r="AF89" s="1">
        <v>50</v>
      </c>
      <c r="AG89" s="1">
        <v>2</v>
      </c>
      <c r="AH89" s="1">
        <v>26</v>
      </c>
      <c r="AI89" s="1">
        <v>0</v>
      </c>
    </row>
    <row r="90" spans="1:35" x14ac:dyDescent="0.2">
      <c r="A90" t="s">
        <v>62</v>
      </c>
      <c r="B90" s="1">
        <v>1741619</v>
      </c>
      <c r="C90" s="4">
        <v>4.0761421319796955</v>
      </c>
      <c r="D90" s="2">
        <v>3.6953165208440599</v>
      </c>
      <c r="E90" s="2"/>
      <c r="F90" s="2"/>
      <c r="G90" s="2">
        <v>3.3981042654028402</v>
      </c>
      <c r="H90" s="2">
        <v>43.5625</v>
      </c>
      <c r="J90" s="1">
        <v>7180</v>
      </c>
      <c r="K90" s="1"/>
      <c r="L90" s="1"/>
      <c r="M90" s="1">
        <v>1434</v>
      </c>
      <c r="N90" s="1">
        <v>1394</v>
      </c>
      <c r="O90" s="1"/>
      <c r="P90" s="1">
        <v>1943</v>
      </c>
      <c r="Q90" s="1"/>
      <c r="R90" s="1"/>
      <c r="S90" s="1">
        <v>422</v>
      </c>
      <c r="T90" s="1">
        <v>32</v>
      </c>
      <c r="V90" s="2">
        <v>3.3981042654028402</v>
      </c>
      <c r="W90" s="2"/>
      <c r="X90" s="2">
        <v>43.375</v>
      </c>
      <c r="Y90" s="2">
        <v>99999</v>
      </c>
      <c r="AA90" s="1">
        <v>1434</v>
      </c>
      <c r="AB90" s="1"/>
      <c r="AC90" s="1">
        <v>1388</v>
      </c>
      <c r="AD90" s="1">
        <v>6</v>
      </c>
      <c r="AE90" s="1"/>
      <c r="AF90" s="1">
        <v>422</v>
      </c>
      <c r="AG90" s="1"/>
      <c r="AH90" s="1">
        <v>32</v>
      </c>
      <c r="AI90" s="1">
        <v>0</v>
      </c>
    </row>
    <row r="91" spans="1:35" x14ac:dyDescent="0.2">
      <c r="A91" t="s">
        <v>39</v>
      </c>
      <c r="B91" s="1">
        <v>5537000</v>
      </c>
      <c r="C91" s="4">
        <v>17.181818181818183</v>
      </c>
      <c r="D91" s="2">
        <v>40.372670807453403</v>
      </c>
      <c r="E91" s="2"/>
      <c r="F91" s="2"/>
      <c r="G91" s="2">
        <v>9.2352941176470598</v>
      </c>
      <c r="H91" s="2">
        <v>31.1367924528302</v>
      </c>
      <c r="J91" s="1">
        <v>6500</v>
      </c>
      <c r="K91" s="1"/>
      <c r="L91" s="1"/>
      <c r="M91" s="1">
        <v>2355</v>
      </c>
      <c r="N91" s="1">
        <v>6601</v>
      </c>
      <c r="O91" s="1"/>
      <c r="P91" s="1">
        <v>161</v>
      </c>
      <c r="Q91" s="1"/>
      <c r="R91" s="1"/>
      <c r="S91" s="1">
        <v>255</v>
      </c>
      <c r="T91" s="1">
        <v>212</v>
      </c>
      <c r="V91" s="2">
        <v>9.2352941176470598</v>
      </c>
      <c r="W91" s="2"/>
      <c r="X91" s="2">
        <v>31.1367924528302</v>
      </c>
      <c r="Y91" s="2"/>
      <c r="AA91" s="1">
        <v>2355</v>
      </c>
      <c r="AB91" s="1"/>
      <c r="AC91" s="1">
        <v>6601</v>
      </c>
      <c r="AD91" s="1"/>
      <c r="AE91" s="1"/>
      <c r="AF91" s="1">
        <v>255</v>
      </c>
      <c r="AG91" s="1"/>
      <c r="AH91" s="1">
        <v>212</v>
      </c>
      <c r="AI91" s="1"/>
    </row>
    <row r="92" spans="1:35" x14ac:dyDescent="0.2">
      <c r="A92" t="s">
        <v>10</v>
      </c>
      <c r="B92" s="1">
        <v>142353501</v>
      </c>
      <c r="C92" s="4">
        <v>5.6225165562913908</v>
      </c>
      <c r="D92" s="2">
        <v>88.2731884057971</v>
      </c>
      <c r="E92" s="2"/>
      <c r="F92" s="2"/>
      <c r="G92" s="2">
        <v>20.318181818181799</v>
      </c>
      <c r="H92" s="2">
        <v>29.728172817281699</v>
      </c>
      <c r="J92" s="1">
        <v>121817</v>
      </c>
      <c r="K92" s="1"/>
      <c r="L92" s="1"/>
      <c r="M92" s="1">
        <v>8046</v>
      </c>
      <c r="N92" s="1">
        <v>66056</v>
      </c>
      <c r="O92" s="1"/>
      <c r="P92" s="1">
        <v>1380</v>
      </c>
      <c r="Q92" s="1"/>
      <c r="R92" s="1"/>
      <c r="S92" s="1">
        <v>396</v>
      </c>
      <c r="T92" s="1">
        <v>2222</v>
      </c>
      <c r="V92" s="2">
        <v>20.318181818181799</v>
      </c>
      <c r="W92" s="2"/>
      <c r="X92" s="2">
        <v>30.386468952733999</v>
      </c>
      <c r="Y92" s="2">
        <v>7.53125</v>
      </c>
      <c r="AA92" s="1">
        <v>8046</v>
      </c>
      <c r="AB92" s="1"/>
      <c r="AC92" s="1">
        <v>65574</v>
      </c>
      <c r="AD92" s="1">
        <v>482</v>
      </c>
      <c r="AE92" s="1"/>
      <c r="AF92" s="1">
        <v>396</v>
      </c>
      <c r="AG92" s="1"/>
      <c r="AH92" s="1">
        <v>2158</v>
      </c>
      <c r="AI92" s="1">
        <v>64</v>
      </c>
    </row>
    <row r="93" spans="1:35" x14ac:dyDescent="0.2">
      <c r="A93" t="s">
        <v>35</v>
      </c>
      <c r="B93" s="1">
        <v>4260341</v>
      </c>
      <c r="C93" s="4">
        <v>6.518796992481203</v>
      </c>
      <c r="D93" s="2">
        <v>4.1650717703349303</v>
      </c>
      <c r="E93" s="2">
        <v>1.23529411764706</v>
      </c>
      <c r="F93" s="2"/>
      <c r="G93" s="2"/>
      <c r="H93" s="2">
        <v>29.196078431372499</v>
      </c>
      <c r="J93" s="1">
        <v>10446</v>
      </c>
      <c r="K93" s="1">
        <v>42</v>
      </c>
      <c r="L93" s="1"/>
      <c r="M93" s="1"/>
      <c r="N93" s="1">
        <v>2978</v>
      </c>
      <c r="O93" s="1"/>
      <c r="P93" s="1">
        <v>2508</v>
      </c>
      <c r="Q93" s="1">
        <v>34</v>
      </c>
      <c r="R93" s="1"/>
      <c r="S93" s="1"/>
      <c r="T93" s="1">
        <v>102</v>
      </c>
      <c r="V93" s="2"/>
      <c r="W93" s="2"/>
      <c r="X93" s="2"/>
      <c r="Y93" s="2"/>
      <c r="AA93" s="1"/>
      <c r="AB93" s="1"/>
      <c r="AC93" s="1"/>
      <c r="AD93" s="1"/>
      <c r="AE93" s="1"/>
      <c r="AF93" s="1"/>
      <c r="AG93" s="1"/>
      <c r="AH93" s="1"/>
      <c r="AI93" s="1"/>
    </row>
    <row r="94" spans="1:35" x14ac:dyDescent="0.2">
      <c r="A94" t="s">
        <v>45</v>
      </c>
      <c r="B94" s="1">
        <v>4097457</v>
      </c>
      <c r="C94" s="4">
        <v>20.276595744680851</v>
      </c>
      <c r="D94" s="2">
        <v>11844.5</v>
      </c>
      <c r="E94" s="2"/>
      <c r="F94" s="2"/>
      <c r="G94" s="2">
        <v>23.571428571428601</v>
      </c>
      <c r="H94" s="2">
        <v>25.184549356223201</v>
      </c>
      <c r="J94" s="1">
        <v>23689</v>
      </c>
      <c r="K94" s="1"/>
      <c r="L94" s="1"/>
      <c r="M94" s="1">
        <v>495</v>
      </c>
      <c r="N94" s="1">
        <v>5868</v>
      </c>
      <c r="O94" s="1"/>
      <c r="P94" s="1">
        <v>2</v>
      </c>
      <c r="Q94" s="1"/>
      <c r="R94" s="1"/>
      <c r="S94" s="1">
        <v>21</v>
      </c>
      <c r="T94" s="1">
        <v>233</v>
      </c>
      <c r="V94" s="2">
        <v>22.6315789473684</v>
      </c>
      <c r="W94" s="2">
        <v>32.5</v>
      </c>
      <c r="X94" s="2">
        <v>25.127753303964798</v>
      </c>
      <c r="Y94" s="2">
        <v>27.3333333333333</v>
      </c>
      <c r="AA94" s="1">
        <v>430</v>
      </c>
      <c r="AB94" s="1">
        <v>65</v>
      </c>
      <c r="AC94" s="1">
        <v>5704</v>
      </c>
      <c r="AD94" s="1">
        <v>164</v>
      </c>
      <c r="AE94" s="1"/>
      <c r="AF94" s="1">
        <v>19</v>
      </c>
      <c r="AG94" s="1">
        <v>2</v>
      </c>
      <c r="AH94" s="1">
        <v>227</v>
      </c>
      <c r="AI94" s="1">
        <v>6</v>
      </c>
    </row>
    <row r="95" spans="1:35" x14ac:dyDescent="0.2">
      <c r="A95" t="s">
        <v>77</v>
      </c>
      <c r="B95" s="1">
        <v>1018758.49524014</v>
      </c>
      <c r="C95" s="4">
        <v>8.2592592592592595</v>
      </c>
      <c r="D95" s="2"/>
      <c r="E95" s="2">
        <v>4</v>
      </c>
      <c r="F95" s="2"/>
      <c r="G95" s="2">
        <v>4.45248868778281</v>
      </c>
      <c r="H95" s="2">
        <v>24.960784313725501</v>
      </c>
      <c r="J95" s="1"/>
      <c r="K95" s="1">
        <v>40</v>
      </c>
      <c r="L95" s="1"/>
      <c r="M95" s="1">
        <v>984</v>
      </c>
      <c r="N95" s="1">
        <v>2546</v>
      </c>
      <c r="O95" s="1"/>
      <c r="P95" s="1"/>
      <c r="Q95" s="1">
        <v>10</v>
      </c>
      <c r="R95" s="1"/>
      <c r="S95" s="1">
        <v>221</v>
      </c>
      <c r="T95" s="1">
        <v>102</v>
      </c>
      <c r="V95" s="2">
        <v>4.4285714285714297</v>
      </c>
      <c r="W95" s="2">
        <v>5.75</v>
      </c>
      <c r="X95" s="2">
        <v>24.735294117647101</v>
      </c>
      <c r="Y95" s="2">
        <v>99999</v>
      </c>
      <c r="AA95" s="1">
        <v>961</v>
      </c>
      <c r="AB95" s="1">
        <v>23</v>
      </c>
      <c r="AC95" s="1">
        <v>2523</v>
      </c>
      <c r="AD95" s="1">
        <v>23</v>
      </c>
      <c r="AE95" s="1"/>
      <c r="AF95" s="1">
        <v>217</v>
      </c>
      <c r="AG95" s="1">
        <v>4</v>
      </c>
      <c r="AH95" s="1">
        <v>102</v>
      </c>
      <c r="AI95" s="1">
        <v>0</v>
      </c>
    </row>
    <row r="96" spans="1:35" x14ac:dyDescent="0.2">
      <c r="A96" t="s">
        <v>34</v>
      </c>
      <c r="B96" s="1">
        <v>1157038539</v>
      </c>
      <c r="C96" s="4">
        <v>11.048192771084336</v>
      </c>
      <c r="D96" s="2">
        <v>26.320476449556999</v>
      </c>
      <c r="E96" s="2"/>
      <c r="F96" s="2"/>
      <c r="G96" s="2">
        <v>17.056103108415499</v>
      </c>
      <c r="H96" s="2">
        <v>24.623337623337601</v>
      </c>
      <c r="J96" s="1">
        <v>1354557</v>
      </c>
      <c r="K96" s="1"/>
      <c r="L96" s="1"/>
      <c r="M96" s="1">
        <v>44994</v>
      </c>
      <c r="N96" s="1">
        <v>344382</v>
      </c>
      <c r="O96" s="1"/>
      <c r="P96" s="1">
        <v>51464</v>
      </c>
      <c r="Q96" s="1"/>
      <c r="R96" s="1"/>
      <c r="S96" s="1">
        <v>2638</v>
      </c>
      <c r="T96" s="1">
        <v>13986</v>
      </c>
      <c r="V96" s="2">
        <v>17.056103108415499</v>
      </c>
      <c r="W96" s="2"/>
      <c r="X96" s="2">
        <v>24.623337623337601</v>
      </c>
      <c r="Y96" s="2"/>
      <c r="AA96" s="1">
        <v>44994</v>
      </c>
      <c r="AB96" s="1"/>
      <c r="AC96" s="1">
        <v>344382</v>
      </c>
      <c r="AD96" s="1"/>
      <c r="AE96" s="1"/>
      <c r="AF96" s="1">
        <v>2638</v>
      </c>
      <c r="AG96" s="1"/>
      <c r="AH96" s="1">
        <v>13986</v>
      </c>
      <c r="AI96" s="1"/>
    </row>
    <row r="97" spans="1:35" x14ac:dyDescent="0.2">
      <c r="A97" t="s">
        <v>29</v>
      </c>
      <c r="B97" s="1">
        <v>4398000</v>
      </c>
      <c r="C97" s="4">
        <v>9.6382978723404253</v>
      </c>
      <c r="D97" s="2">
        <v>13.3704850361197</v>
      </c>
      <c r="E97" s="2">
        <v>4.4693877551020398</v>
      </c>
      <c r="F97" s="2"/>
      <c r="G97" s="2"/>
      <c r="H97" s="2">
        <v>22.318250377073898</v>
      </c>
      <c r="J97" s="1">
        <v>12956</v>
      </c>
      <c r="K97" s="1">
        <v>438</v>
      </c>
      <c r="L97" s="1"/>
      <c r="M97" s="1"/>
      <c r="N97" s="1">
        <v>14797</v>
      </c>
      <c r="O97" s="1"/>
      <c r="P97" s="1">
        <v>969</v>
      </c>
      <c r="Q97" s="1">
        <v>98</v>
      </c>
      <c r="R97" s="1"/>
      <c r="S97" s="1"/>
      <c r="T97" s="1">
        <v>663</v>
      </c>
      <c r="V97" s="2"/>
      <c r="W97" s="2"/>
      <c r="X97" s="2">
        <v>21.933333333333302</v>
      </c>
      <c r="Y97" s="2">
        <v>107</v>
      </c>
      <c r="AA97" s="1"/>
      <c r="AB97" s="1"/>
      <c r="AC97" s="1">
        <v>14476</v>
      </c>
      <c r="AD97" s="1">
        <v>321</v>
      </c>
      <c r="AE97" s="1"/>
      <c r="AF97" s="1"/>
      <c r="AG97" s="1"/>
      <c r="AH97" s="1">
        <v>660</v>
      </c>
      <c r="AI97" s="1">
        <v>3</v>
      </c>
    </row>
    <row r="98" spans="1:35" x14ac:dyDescent="0.2">
      <c r="A98" t="s">
        <v>66</v>
      </c>
      <c r="B98" s="1">
        <v>6008597</v>
      </c>
      <c r="C98" s="4">
        <v>9</v>
      </c>
      <c r="D98" s="2">
        <v>8.4412878787878807</v>
      </c>
      <c r="E98" s="2"/>
      <c r="F98" s="2"/>
      <c r="G98" s="2">
        <v>2.64561403508772</v>
      </c>
      <c r="H98" s="2">
        <v>20.794223826714799</v>
      </c>
      <c r="J98" s="1">
        <v>17828</v>
      </c>
      <c r="K98" s="1"/>
      <c r="L98" s="1"/>
      <c r="M98" s="1">
        <v>754</v>
      </c>
      <c r="N98" s="1">
        <v>5760</v>
      </c>
      <c r="O98" s="1"/>
      <c r="P98" s="1">
        <v>2112</v>
      </c>
      <c r="Q98" s="1"/>
      <c r="R98" s="1"/>
      <c r="S98" s="1">
        <v>285</v>
      </c>
      <c r="T98" s="1">
        <v>277</v>
      </c>
      <c r="V98" s="2">
        <v>2.64561403508772</v>
      </c>
      <c r="W98" s="2"/>
      <c r="X98" s="2">
        <v>20.794223826714799</v>
      </c>
      <c r="Y98" s="2"/>
      <c r="AA98" s="1">
        <v>754</v>
      </c>
      <c r="AB98" s="1"/>
      <c r="AC98" s="1">
        <v>5760</v>
      </c>
      <c r="AD98" s="1"/>
      <c r="AE98" s="1"/>
      <c r="AF98" s="1">
        <v>285</v>
      </c>
      <c r="AG98" s="1"/>
      <c r="AH98" s="1">
        <v>277</v>
      </c>
      <c r="AI98" s="1"/>
    </row>
    <row r="99" spans="1:35" x14ac:dyDescent="0.2">
      <c r="A99" t="s">
        <v>42</v>
      </c>
      <c r="B99" s="1">
        <v>48297000</v>
      </c>
      <c r="C99" s="4">
        <v>6.4626865671641784</v>
      </c>
      <c r="D99" s="2"/>
      <c r="E99" s="2"/>
      <c r="F99" s="2"/>
      <c r="G99" s="2">
        <v>11.6344892221181</v>
      </c>
      <c r="H99" s="2">
        <v>18.550749464668101</v>
      </c>
      <c r="J99" s="1"/>
      <c r="K99" s="1"/>
      <c r="L99" s="1"/>
      <c r="M99" s="1">
        <v>12414</v>
      </c>
      <c r="N99" s="1">
        <v>43316</v>
      </c>
      <c r="O99" s="1"/>
      <c r="P99" s="1"/>
      <c r="Q99" s="1"/>
      <c r="R99" s="1"/>
      <c r="S99" s="1">
        <v>1067</v>
      </c>
      <c r="T99" s="1">
        <v>2335</v>
      </c>
      <c r="V99" s="2">
        <v>11.5536562203229</v>
      </c>
      <c r="W99" s="2">
        <v>17.714285714285701</v>
      </c>
      <c r="X99" s="2">
        <v>18.511899610558199</v>
      </c>
      <c r="Y99" s="2">
        <v>22.2916666666667</v>
      </c>
      <c r="AA99" s="1">
        <v>12166</v>
      </c>
      <c r="AB99" s="1">
        <v>248</v>
      </c>
      <c r="AC99" s="1">
        <v>42781</v>
      </c>
      <c r="AD99" s="1">
        <v>535</v>
      </c>
      <c r="AE99" s="1"/>
      <c r="AF99" s="1">
        <v>1053</v>
      </c>
      <c r="AG99" s="1">
        <v>14</v>
      </c>
      <c r="AH99" s="1">
        <v>2311</v>
      </c>
      <c r="AI99" s="1">
        <v>24</v>
      </c>
    </row>
    <row r="100" spans="1:35" x14ac:dyDescent="0.2">
      <c r="A100" t="s">
        <v>26</v>
      </c>
      <c r="B100" s="1">
        <v>6074487</v>
      </c>
      <c r="C100" s="4">
        <v>4.9880239520958085</v>
      </c>
      <c r="D100" s="2">
        <v>12.935886761032499</v>
      </c>
      <c r="E100" s="2">
        <v>0.90196078431372595</v>
      </c>
      <c r="F100" s="2"/>
      <c r="G100" s="2">
        <v>0.57142857142857095</v>
      </c>
      <c r="H100" s="2">
        <v>17.125298329355601</v>
      </c>
      <c r="J100" s="1">
        <v>15536</v>
      </c>
      <c r="K100" s="1">
        <v>138</v>
      </c>
      <c r="L100" s="1"/>
      <c r="M100" s="1">
        <v>44</v>
      </c>
      <c r="N100" s="1">
        <v>14351</v>
      </c>
      <c r="O100" s="1"/>
      <c r="P100" s="1">
        <v>1201</v>
      </c>
      <c r="Q100" s="1">
        <v>153</v>
      </c>
      <c r="R100" s="1"/>
      <c r="S100" s="1">
        <v>77</v>
      </c>
      <c r="T100" s="1">
        <v>838</v>
      </c>
      <c r="V100" s="2">
        <v>0.57142857142857095</v>
      </c>
      <c r="W100" s="2"/>
      <c r="X100" s="2">
        <v>17.215880893300199</v>
      </c>
      <c r="Y100" s="2">
        <v>14.84375</v>
      </c>
      <c r="AA100" s="1">
        <v>44</v>
      </c>
      <c r="AB100" s="1"/>
      <c r="AC100" s="1">
        <v>13876</v>
      </c>
      <c r="AD100" s="1">
        <v>475</v>
      </c>
      <c r="AE100" s="1"/>
      <c r="AF100" s="1">
        <v>77</v>
      </c>
      <c r="AG100" s="1"/>
      <c r="AH100" s="1">
        <v>806</v>
      </c>
      <c r="AI100" s="1">
        <v>32</v>
      </c>
    </row>
    <row r="101" spans="1:35" x14ac:dyDescent="0.2">
      <c r="A101" t="s">
        <v>5</v>
      </c>
      <c r="B101" s="1">
        <v>39023850</v>
      </c>
      <c r="C101" s="4">
        <v>1.8571428571428572</v>
      </c>
      <c r="D101" s="2"/>
      <c r="E101" s="2">
        <v>2.81012658227848</v>
      </c>
      <c r="F101" s="2"/>
      <c r="G101" s="2"/>
      <c r="H101" s="2">
        <v>17.068075958437799</v>
      </c>
      <c r="J101" s="1"/>
      <c r="K101" s="1">
        <v>222</v>
      </c>
      <c r="L101" s="1"/>
      <c r="M101" s="1"/>
      <c r="N101" s="1">
        <v>47637</v>
      </c>
      <c r="O101" s="1"/>
      <c r="P101" s="1"/>
      <c r="Q101" s="1">
        <v>79</v>
      </c>
      <c r="R101" s="1"/>
      <c r="S101" s="1"/>
      <c r="T101" s="1">
        <v>2791</v>
      </c>
      <c r="V101" s="2"/>
      <c r="W101" s="2"/>
      <c r="X101" s="2"/>
      <c r="Y101" s="2"/>
      <c r="AA101" s="1"/>
      <c r="AB101" s="1"/>
      <c r="AC101" s="1"/>
      <c r="AD101" s="1"/>
      <c r="AE101" s="1"/>
      <c r="AF101" s="1"/>
      <c r="AG101" s="1"/>
      <c r="AH101" s="1"/>
      <c r="AI101" s="1"/>
    </row>
    <row r="102" spans="1:35" x14ac:dyDescent="0.2">
      <c r="A102" t="s">
        <v>79</v>
      </c>
      <c r="B102" s="1">
        <v>7483934</v>
      </c>
      <c r="C102" s="4">
        <v>3</v>
      </c>
      <c r="D102" s="2"/>
      <c r="E102" s="2"/>
      <c r="F102" s="2"/>
      <c r="G102" s="2"/>
      <c r="H102" s="2">
        <v>16.681681681681699</v>
      </c>
      <c r="J102" s="1"/>
      <c r="K102" s="1"/>
      <c r="L102" s="1"/>
      <c r="M102" s="1"/>
      <c r="N102" s="1">
        <v>5555</v>
      </c>
      <c r="O102" s="1"/>
      <c r="P102" s="1"/>
      <c r="Q102" s="1"/>
      <c r="R102" s="1"/>
      <c r="S102" s="1"/>
      <c r="T102" s="1">
        <v>333</v>
      </c>
      <c r="V102" s="2"/>
      <c r="W102" s="2"/>
      <c r="X102" s="2">
        <v>16.9018404907975</v>
      </c>
      <c r="Y102" s="2">
        <v>6.4285714285714297</v>
      </c>
      <c r="AA102" s="1"/>
      <c r="AB102" s="1"/>
      <c r="AC102" s="1">
        <v>5510</v>
      </c>
      <c r="AD102" s="1">
        <v>45</v>
      </c>
      <c r="AE102" s="1"/>
      <c r="AF102" s="1"/>
      <c r="AG102" s="1"/>
      <c r="AH102" s="1">
        <v>326</v>
      </c>
      <c r="AI102" s="1">
        <v>7</v>
      </c>
    </row>
    <row r="103" spans="1:35" x14ac:dyDescent="0.2">
      <c r="A103" t="s">
        <v>52</v>
      </c>
      <c r="B103" s="1">
        <v>107835259</v>
      </c>
      <c r="C103" s="4"/>
      <c r="D103" s="2"/>
      <c r="E103" s="2"/>
      <c r="F103" s="2"/>
      <c r="G103" s="2"/>
      <c r="H103" s="2">
        <v>16.2395960174773</v>
      </c>
      <c r="J103" s="1"/>
      <c r="K103" s="1"/>
      <c r="L103" s="1"/>
      <c r="M103" s="1"/>
      <c r="N103" s="1">
        <v>226721</v>
      </c>
      <c r="O103" s="1"/>
      <c r="P103" s="1"/>
      <c r="Q103" s="1"/>
      <c r="R103" s="1"/>
      <c r="S103" s="1"/>
      <c r="T103" s="1">
        <v>13961</v>
      </c>
      <c r="V103" s="2"/>
      <c r="W103" s="2"/>
      <c r="X103" s="2">
        <v>18.4357746478873</v>
      </c>
      <c r="Y103" s="2">
        <v>9.1754756871035905</v>
      </c>
      <c r="AA103" s="1"/>
      <c r="AB103" s="1"/>
      <c r="AC103" s="1">
        <v>196341</v>
      </c>
      <c r="AD103" s="1">
        <v>30380</v>
      </c>
      <c r="AE103" s="1"/>
      <c r="AF103" s="1"/>
      <c r="AG103" s="1"/>
      <c r="AH103" s="1">
        <v>10650</v>
      </c>
      <c r="AI103" s="1">
        <v>3311</v>
      </c>
    </row>
    <row r="104" spans="1:35" x14ac:dyDescent="0.2">
      <c r="A104" t="s">
        <v>40</v>
      </c>
      <c r="B104" s="1">
        <v>15308085</v>
      </c>
      <c r="C104" s="4">
        <v>8.615384615384615</v>
      </c>
      <c r="D104" s="2"/>
      <c r="E104" s="2"/>
      <c r="F104" s="2"/>
      <c r="G104" s="2"/>
      <c r="H104" s="2">
        <v>15.591711435149699</v>
      </c>
      <c r="J104" s="1"/>
      <c r="K104" s="1"/>
      <c r="L104" s="1"/>
      <c r="M104" s="1"/>
      <c r="N104" s="1">
        <v>40632</v>
      </c>
      <c r="O104" s="1"/>
      <c r="P104" s="1"/>
      <c r="Q104" s="1"/>
      <c r="R104" s="1"/>
      <c r="S104" s="1"/>
      <c r="T104" s="1">
        <v>2606</v>
      </c>
      <c r="V104" s="2"/>
      <c r="W104" s="2"/>
      <c r="X104" s="2">
        <v>15.5710964742348</v>
      </c>
      <c r="Y104" s="2">
        <v>17.72</v>
      </c>
      <c r="AA104" s="1"/>
      <c r="AB104" s="1"/>
      <c r="AC104" s="1">
        <v>40189</v>
      </c>
      <c r="AD104" s="1">
        <v>443</v>
      </c>
      <c r="AE104" s="1"/>
      <c r="AF104" s="1"/>
      <c r="AG104" s="1"/>
      <c r="AH104" s="1">
        <v>2581</v>
      </c>
      <c r="AI104" s="1">
        <v>25</v>
      </c>
    </row>
    <row r="105" spans="1:35" x14ac:dyDescent="0.2">
      <c r="A105" t="s">
        <v>85</v>
      </c>
      <c r="B105" s="1">
        <v>46787750</v>
      </c>
      <c r="C105" s="4">
        <v>10.494252873563219</v>
      </c>
      <c r="D105" s="2">
        <v>8.4498103379946805</v>
      </c>
      <c r="E105" s="2">
        <v>2.6704169424222401</v>
      </c>
      <c r="F105" s="2"/>
      <c r="G105" s="2">
        <v>3.0147071182452301</v>
      </c>
      <c r="H105" s="2">
        <v>15.4489017221821</v>
      </c>
      <c r="J105" s="1">
        <v>149249</v>
      </c>
      <c r="K105" s="1">
        <v>8070</v>
      </c>
      <c r="L105" s="1"/>
      <c r="M105" s="1">
        <v>35872</v>
      </c>
      <c r="N105" s="1">
        <v>149808</v>
      </c>
      <c r="O105" s="1"/>
      <c r="P105" s="1">
        <v>17663</v>
      </c>
      <c r="Q105" s="1">
        <v>3022</v>
      </c>
      <c r="R105" s="1"/>
      <c r="S105" s="1">
        <v>11899</v>
      </c>
      <c r="T105" s="1">
        <v>9697</v>
      </c>
      <c r="V105" s="2">
        <v>3.0147071182452301</v>
      </c>
      <c r="W105" s="2"/>
      <c r="X105" s="2">
        <v>15.423723504228899</v>
      </c>
      <c r="Y105" s="2">
        <v>17.4583333333333</v>
      </c>
      <c r="AA105" s="1">
        <v>35872</v>
      </c>
      <c r="AB105" s="1"/>
      <c r="AC105" s="1">
        <v>147713</v>
      </c>
      <c r="AD105" s="1">
        <v>2095</v>
      </c>
      <c r="AE105" s="1"/>
      <c r="AF105" s="1">
        <v>11899</v>
      </c>
      <c r="AG105" s="1"/>
      <c r="AH105" s="1">
        <v>9577</v>
      </c>
      <c r="AI105" s="1">
        <v>120</v>
      </c>
    </row>
    <row r="106" spans="1:35" x14ac:dyDescent="0.2">
      <c r="A106" t="s">
        <v>18</v>
      </c>
      <c r="B106" s="1">
        <v>4381820</v>
      </c>
      <c r="C106" s="4">
        <v>1.5906735751295336</v>
      </c>
      <c r="D106" s="2">
        <v>4</v>
      </c>
      <c r="E106" s="2">
        <v>1.0169491525423699</v>
      </c>
      <c r="F106" s="2"/>
      <c r="G106" s="2">
        <v>5.1628352490421499</v>
      </c>
      <c r="H106" s="2">
        <v>12.6292682926829</v>
      </c>
      <c r="J106" s="1">
        <v>9680</v>
      </c>
      <c r="K106" s="1">
        <v>120</v>
      </c>
      <c r="L106" s="1"/>
      <c r="M106" s="1">
        <v>2695</v>
      </c>
      <c r="N106" s="1">
        <v>7767</v>
      </c>
      <c r="O106" s="1"/>
      <c r="P106" s="1">
        <v>2420</v>
      </c>
      <c r="Q106" s="1">
        <v>118</v>
      </c>
      <c r="R106" s="1"/>
      <c r="S106" s="1">
        <v>522</v>
      </c>
      <c r="T106" s="1">
        <v>615</v>
      </c>
      <c r="V106" s="2">
        <v>5.3285123966942196</v>
      </c>
      <c r="W106" s="2">
        <v>3.0526315789473699</v>
      </c>
      <c r="X106" s="2">
        <v>12.6848184818482</v>
      </c>
      <c r="Y106" s="2">
        <v>9.2222222222222197</v>
      </c>
      <c r="AA106" s="1">
        <v>2579</v>
      </c>
      <c r="AB106" s="1">
        <v>116</v>
      </c>
      <c r="AC106" s="1">
        <v>7687</v>
      </c>
      <c r="AD106" s="1">
        <v>83</v>
      </c>
      <c r="AE106" s="1"/>
      <c r="AF106" s="1">
        <v>484</v>
      </c>
      <c r="AG106" s="1">
        <v>38</v>
      </c>
      <c r="AH106" s="1">
        <v>606</v>
      </c>
      <c r="AI106" s="1">
        <v>9</v>
      </c>
    </row>
    <row r="107" spans="1:35" x14ac:dyDescent="0.2">
      <c r="A107" t="s">
        <v>67</v>
      </c>
      <c r="B107" s="1">
        <v>87116275</v>
      </c>
      <c r="C107" s="4">
        <v>5.369426751592357</v>
      </c>
      <c r="D107" s="2"/>
      <c r="E107" s="2"/>
      <c r="F107" s="2"/>
      <c r="G107" s="2">
        <v>4.2345679012345698</v>
      </c>
      <c r="H107" s="2">
        <v>11.6983906770255</v>
      </c>
      <c r="J107" s="1"/>
      <c r="K107" s="1"/>
      <c r="L107" s="1"/>
      <c r="M107" s="1">
        <v>1715</v>
      </c>
      <c r="N107" s="1">
        <v>84322</v>
      </c>
      <c r="O107" s="1"/>
      <c r="P107" s="1"/>
      <c r="Q107" s="1"/>
      <c r="R107" s="1"/>
      <c r="S107" s="1">
        <v>405</v>
      </c>
      <c r="T107" s="1">
        <v>7208</v>
      </c>
      <c r="V107" s="2">
        <v>4.2345679012345698</v>
      </c>
      <c r="W107" s="2"/>
      <c r="X107" s="2">
        <v>11.614653243847901</v>
      </c>
      <c r="Y107" s="2">
        <v>22.3928571428571</v>
      </c>
      <c r="AA107" s="1">
        <v>1715</v>
      </c>
      <c r="AB107" s="1"/>
      <c r="AC107" s="1">
        <v>83068</v>
      </c>
      <c r="AD107" s="1">
        <v>1254</v>
      </c>
      <c r="AE107" s="1"/>
      <c r="AF107" s="1">
        <v>405</v>
      </c>
      <c r="AG107" s="1"/>
      <c r="AH107" s="1">
        <v>7152</v>
      </c>
      <c r="AI107" s="1">
        <v>56</v>
      </c>
    </row>
    <row r="108" spans="1:35" x14ac:dyDescent="0.2">
      <c r="A108" t="s">
        <v>86</v>
      </c>
      <c r="B108" s="1">
        <v>4662728</v>
      </c>
      <c r="C108" s="4">
        <v>99999</v>
      </c>
      <c r="D108" s="2"/>
      <c r="E108" s="2">
        <v>99999</v>
      </c>
      <c r="F108" s="2"/>
      <c r="G108" s="2">
        <v>7.4487179487179498</v>
      </c>
      <c r="H108" s="2">
        <v>7.9615692554043198</v>
      </c>
      <c r="J108" s="1"/>
      <c r="K108" s="1">
        <v>125</v>
      </c>
      <c r="L108" s="1"/>
      <c r="M108" s="1">
        <v>2905</v>
      </c>
      <c r="N108" s="1">
        <v>9944</v>
      </c>
      <c r="O108" s="1"/>
      <c r="P108" s="1"/>
      <c r="Q108" s="1">
        <v>0</v>
      </c>
      <c r="R108" s="1"/>
      <c r="S108" s="1">
        <v>390</v>
      </c>
      <c r="T108" s="1">
        <v>1249</v>
      </c>
      <c r="V108" s="2">
        <v>7.4487179487179498</v>
      </c>
      <c r="W108" s="2"/>
      <c r="X108" s="2">
        <v>8.0537021969080609</v>
      </c>
      <c r="Y108" s="2">
        <v>2.2999999999999998</v>
      </c>
      <c r="AA108" s="1">
        <v>2905</v>
      </c>
      <c r="AB108" s="1"/>
      <c r="AC108" s="1">
        <v>9898</v>
      </c>
      <c r="AD108" s="1">
        <v>46</v>
      </c>
      <c r="AE108" s="1"/>
      <c r="AF108" s="1">
        <v>390</v>
      </c>
      <c r="AG108" s="1"/>
      <c r="AH108" s="1">
        <v>1229</v>
      </c>
      <c r="AI108" s="1">
        <v>20</v>
      </c>
    </row>
    <row r="109" spans="1:35" x14ac:dyDescent="0.2">
      <c r="A109" t="s">
        <v>83</v>
      </c>
      <c r="B109" s="1">
        <v>4801847</v>
      </c>
      <c r="C109" s="4">
        <v>5.25</v>
      </c>
      <c r="D109" s="2"/>
      <c r="E109" s="2"/>
      <c r="F109" s="2"/>
      <c r="G109" s="2"/>
      <c r="H109" s="2">
        <v>7.1073279052553699</v>
      </c>
      <c r="J109" s="1"/>
      <c r="K109" s="1"/>
      <c r="L109" s="1"/>
      <c r="M109" s="1"/>
      <c r="N109" s="1">
        <v>9602</v>
      </c>
      <c r="O109" s="1"/>
      <c r="P109" s="1"/>
      <c r="Q109" s="1"/>
      <c r="R109" s="1"/>
      <c r="S109" s="1"/>
      <c r="T109" s="1">
        <v>1351</v>
      </c>
      <c r="V109" s="2"/>
      <c r="W109" s="2"/>
      <c r="X109" s="2">
        <v>7.0495928941524797</v>
      </c>
      <c r="Y109" s="2">
        <v>39</v>
      </c>
      <c r="AA109" s="1"/>
      <c r="AB109" s="1"/>
      <c r="AC109" s="1">
        <v>9524</v>
      </c>
      <c r="AD109" s="1">
        <v>78</v>
      </c>
      <c r="AE109" s="1"/>
      <c r="AF109" s="1"/>
      <c r="AG109" s="1"/>
      <c r="AH109" s="1">
        <v>1351</v>
      </c>
      <c r="AI109" s="1">
        <v>2</v>
      </c>
    </row>
    <row r="110" spans="1:35" x14ac:dyDescent="0.2">
      <c r="A110" t="s">
        <v>9</v>
      </c>
      <c r="B110" s="1">
        <v>811410</v>
      </c>
      <c r="C110" s="4">
        <v>99999</v>
      </c>
      <c r="D110" s="2"/>
      <c r="E110" s="2"/>
      <c r="F110" s="2">
        <v>116</v>
      </c>
      <c r="G110" s="2">
        <v>2.1549999999999998</v>
      </c>
      <c r="H110" s="2"/>
      <c r="J110" s="1"/>
      <c r="K110" s="1"/>
      <c r="L110" s="1">
        <v>116</v>
      </c>
      <c r="M110" s="1">
        <v>431</v>
      </c>
      <c r="N110" s="1"/>
      <c r="O110" s="1"/>
      <c r="P110" s="1"/>
      <c r="Q110" s="1"/>
      <c r="R110" s="1">
        <v>1</v>
      </c>
      <c r="S110" s="1">
        <v>200</v>
      </c>
      <c r="T110" s="1"/>
      <c r="V110" s="2">
        <v>3.91</v>
      </c>
      <c r="W110" s="2">
        <v>0.4</v>
      </c>
      <c r="X110" s="2"/>
      <c r="Y110" s="2"/>
      <c r="AA110" s="1">
        <v>391</v>
      </c>
      <c r="AB110" s="1">
        <v>40</v>
      </c>
      <c r="AC110" s="1"/>
      <c r="AD110" s="1"/>
      <c r="AE110" s="1"/>
      <c r="AF110" s="1">
        <v>100</v>
      </c>
      <c r="AG110" s="1">
        <v>100</v>
      </c>
      <c r="AH110" s="1"/>
      <c r="AI110" s="1"/>
    </row>
    <row r="111" spans="1:35" x14ac:dyDescent="0.2">
      <c r="A111" t="s">
        <v>13</v>
      </c>
      <c r="B111" s="1">
        <v>63800</v>
      </c>
      <c r="C111" s="4"/>
      <c r="D111" s="2"/>
      <c r="E111" s="2"/>
      <c r="F111" s="2">
        <v>4.3333333333333304</v>
      </c>
      <c r="G111" s="2"/>
      <c r="H111" s="2"/>
      <c r="J111" s="1"/>
      <c r="K111" s="1"/>
      <c r="L111" s="1">
        <v>13</v>
      </c>
      <c r="M111" s="1"/>
      <c r="N111" s="1"/>
      <c r="O111" s="1"/>
      <c r="P111" s="1"/>
      <c r="Q111" s="1"/>
      <c r="R111" s="1">
        <v>3</v>
      </c>
      <c r="S111" s="1"/>
      <c r="T111" s="1"/>
      <c r="V111" s="2"/>
      <c r="W111" s="2"/>
      <c r="X111" s="2"/>
      <c r="Y111" s="2"/>
      <c r="AA111" s="1"/>
      <c r="AB111" s="1"/>
      <c r="AC111" s="1"/>
      <c r="AD111" s="1"/>
      <c r="AE111" s="1"/>
      <c r="AF111" s="1"/>
      <c r="AG111" s="1"/>
      <c r="AH111" s="1"/>
      <c r="AI111" s="1"/>
    </row>
    <row r="112" spans="1:35" x14ac:dyDescent="0.2">
      <c r="A112" t="s">
        <v>16</v>
      </c>
      <c r="B112" s="1">
        <v>370317</v>
      </c>
      <c r="C112" s="4"/>
      <c r="D112" s="2">
        <v>5.5826645264847503</v>
      </c>
      <c r="E112" s="2"/>
      <c r="F112" s="2"/>
      <c r="G112" s="2"/>
      <c r="H112" s="2"/>
      <c r="J112" s="1">
        <v>3478</v>
      </c>
      <c r="K112" s="1"/>
      <c r="L112" s="1"/>
      <c r="M112" s="1"/>
      <c r="N112" s="1"/>
      <c r="O112" s="1"/>
      <c r="P112" s="1">
        <v>623</v>
      </c>
      <c r="Q112" s="1"/>
      <c r="R112" s="1"/>
      <c r="S112" s="1"/>
      <c r="T112" s="1"/>
      <c r="V112" s="2"/>
      <c r="W112" s="2"/>
      <c r="X112" s="2"/>
      <c r="Y112" s="2"/>
      <c r="AA112" s="1"/>
      <c r="AB112" s="1"/>
      <c r="AC112" s="1"/>
      <c r="AD112" s="1"/>
      <c r="AE112" s="1"/>
      <c r="AF112" s="1"/>
      <c r="AG112" s="1"/>
      <c r="AH112" s="1"/>
      <c r="AI112" s="1"/>
    </row>
    <row r="113" spans="1:35" x14ac:dyDescent="0.2">
      <c r="A113" t="s">
        <v>17</v>
      </c>
      <c r="B113" s="1">
        <v>32576074</v>
      </c>
      <c r="C113" s="4">
        <v>3.8076923076923075</v>
      </c>
      <c r="D113" s="2">
        <v>4.5714030862545698</v>
      </c>
      <c r="E113" s="2"/>
      <c r="F113" s="2"/>
      <c r="G113" s="2"/>
      <c r="H113" s="2"/>
      <c r="J113" s="1">
        <v>51250</v>
      </c>
      <c r="K113" s="1"/>
      <c r="L113" s="1"/>
      <c r="M113" s="1"/>
      <c r="N113" s="1"/>
      <c r="O113" s="1"/>
      <c r="P113" s="1">
        <v>11211</v>
      </c>
      <c r="Q113" s="1"/>
      <c r="R113" s="1"/>
      <c r="S113" s="1"/>
      <c r="T113" s="1"/>
      <c r="V113" s="2"/>
      <c r="W113" s="2"/>
      <c r="X113" s="2"/>
      <c r="Y113" s="2"/>
      <c r="AA113" s="1"/>
      <c r="AB113" s="1"/>
      <c r="AC113" s="1"/>
      <c r="AD113" s="1"/>
      <c r="AE113" s="1"/>
      <c r="AF113" s="1"/>
      <c r="AG113" s="1"/>
      <c r="AH113" s="1"/>
      <c r="AI113" s="1"/>
    </row>
    <row r="114" spans="1:35" x14ac:dyDescent="0.2">
      <c r="A114" t="s">
        <v>24</v>
      </c>
      <c r="B114" s="1">
        <v>13639708</v>
      </c>
      <c r="C114" s="4"/>
      <c r="D114" s="2">
        <v>10.5448296473401</v>
      </c>
      <c r="E114" s="2">
        <v>3.5394736842105301</v>
      </c>
      <c r="F114" s="2"/>
      <c r="G114" s="2"/>
      <c r="H114" s="2"/>
      <c r="J114" s="1">
        <v>35283</v>
      </c>
      <c r="K114" s="1">
        <v>269</v>
      </c>
      <c r="L114" s="1"/>
      <c r="M114" s="1"/>
      <c r="N114" s="1"/>
      <c r="O114" s="1"/>
      <c r="P114" s="1">
        <v>3346</v>
      </c>
      <c r="Q114" s="1">
        <v>76</v>
      </c>
      <c r="R114" s="1"/>
      <c r="S114" s="1"/>
      <c r="T114" s="1"/>
      <c r="V114" s="2"/>
      <c r="W114" s="2"/>
      <c r="X114" s="2"/>
      <c r="Y114" s="2"/>
      <c r="AA114" s="1"/>
      <c r="AB114" s="1"/>
      <c r="AC114" s="1"/>
      <c r="AD114" s="1"/>
      <c r="AE114" s="1"/>
      <c r="AF114" s="1"/>
      <c r="AG114" s="1"/>
      <c r="AH114" s="1"/>
      <c r="AI114" s="1"/>
    </row>
    <row r="115" spans="1:35" x14ac:dyDescent="0.2">
      <c r="A115" t="s">
        <v>25</v>
      </c>
      <c r="B115" s="1">
        <v>75568453</v>
      </c>
      <c r="C115" s="4">
        <v>49</v>
      </c>
      <c r="D115" s="2"/>
      <c r="E115" s="2"/>
      <c r="F115" s="2">
        <v>99999</v>
      </c>
      <c r="G115" s="2"/>
      <c r="H115" s="2"/>
      <c r="J115" s="1"/>
      <c r="K115" s="1"/>
      <c r="L115" s="1">
        <v>7680</v>
      </c>
      <c r="M115" s="1"/>
      <c r="N115" s="1"/>
      <c r="O115" s="1"/>
      <c r="P115" s="1"/>
      <c r="Q115" s="1"/>
      <c r="R115" s="1">
        <v>0</v>
      </c>
      <c r="S115" s="1"/>
      <c r="T115" s="1"/>
      <c r="V115" s="2"/>
      <c r="W115" s="2"/>
      <c r="X115" s="2"/>
      <c r="Y115" s="2"/>
      <c r="AA115" s="1"/>
      <c r="AB115" s="1"/>
      <c r="AC115" s="1"/>
      <c r="AD115" s="1"/>
      <c r="AE115" s="1"/>
      <c r="AF115" s="1"/>
      <c r="AG115" s="1"/>
      <c r="AH115" s="1"/>
      <c r="AI115" s="1"/>
    </row>
    <row r="116" spans="1:35" x14ac:dyDescent="0.2">
      <c r="A116" t="s">
        <v>30</v>
      </c>
      <c r="B116" s="1">
        <v>82376451</v>
      </c>
      <c r="C116" s="4">
        <v>2.1446540880503147</v>
      </c>
      <c r="D116" s="2">
        <v>5.54337254901961</v>
      </c>
      <c r="E116" s="2">
        <v>1.7137425312330301</v>
      </c>
      <c r="F116" s="2">
        <v>1.92566759665205</v>
      </c>
      <c r="G116" s="2">
        <v>3.77092050209205</v>
      </c>
      <c r="H116" s="2"/>
      <c r="J116" s="1">
        <v>212034</v>
      </c>
      <c r="K116" s="1">
        <v>3155</v>
      </c>
      <c r="L116" s="1">
        <v>9663</v>
      </c>
      <c r="M116" s="1">
        <v>28840</v>
      </c>
      <c r="N116" s="1"/>
      <c r="O116" s="1"/>
      <c r="P116" s="1">
        <v>38250</v>
      </c>
      <c r="Q116" s="1">
        <v>1841</v>
      </c>
      <c r="R116" s="1">
        <v>5018</v>
      </c>
      <c r="S116" s="1">
        <v>7648</v>
      </c>
      <c r="T116" s="1"/>
      <c r="V116" s="2">
        <v>3.77092050209205</v>
      </c>
      <c r="W116" s="2"/>
      <c r="X116" s="2"/>
      <c r="Y116" s="2"/>
      <c r="AA116" s="1">
        <v>28840</v>
      </c>
      <c r="AB116" s="1"/>
      <c r="AC116" s="1"/>
      <c r="AD116" s="1"/>
      <c r="AE116" s="1"/>
      <c r="AF116" s="1">
        <v>7648</v>
      </c>
      <c r="AG116" s="1"/>
      <c r="AH116" s="1"/>
      <c r="AI116" s="1"/>
    </row>
    <row r="117" spans="1:35" x14ac:dyDescent="0.2">
      <c r="A117" t="s">
        <v>33</v>
      </c>
      <c r="B117" s="1">
        <v>10071370</v>
      </c>
      <c r="C117" s="4">
        <v>8.615384615384615</v>
      </c>
      <c r="D117" s="2"/>
      <c r="E117" s="2">
        <v>0.67025862068965503</v>
      </c>
      <c r="F117" s="2"/>
      <c r="G117" s="2"/>
      <c r="H117" s="2"/>
      <c r="J117" s="1"/>
      <c r="K117" s="1">
        <v>622</v>
      </c>
      <c r="L117" s="1"/>
      <c r="M117" s="1"/>
      <c r="N117" s="1"/>
      <c r="O117" s="1"/>
      <c r="P117" s="1"/>
      <c r="Q117" s="1">
        <v>928</v>
      </c>
      <c r="R117" s="1"/>
      <c r="S117" s="1"/>
      <c r="T117" s="1"/>
      <c r="V117" s="2"/>
      <c r="W117" s="2"/>
      <c r="X117" s="2"/>
      <c r="Y117" s="2"/>
      <c r="AA117" s="1"/>
      <c r="AB117" s="1"/>
      <c r="AC117" s="1"/>
      <c r="AD117" s="1"/>
      <c r="AE117" s="1"/>
      <c r="AF117" s="1"/>
      <c r="AG117" s="1"/>
      <c r="AH117" s="1"/>
      <c r="AI117" s="1"/>
    </row>
    <row r="118" spans="1:35" x14ac:dyDescent="0.2">
      <c r="A118" t="s">
        <v>41</v>
      </c>
      <c r="B118" s="1">
        <v>36540948</v>
      </c>
      <c r="C118" s="4">
        <v>12.698630136986303</v>
      </c>
      <c r="D118" s="2">
        <v>11.916874777024599</v>
      </c>
      <c r="E118" s="2"/>
      <c r="F118" s="2">
        <v>1.71171171171171</v>
      </c>
      <c r="G118" s="2">
        <v>4.6544410075121503</v>
      </c>
      <c r="H118" s="2"/>
      <c r="J118" s="1">
        <v>33403</v>
      </c>
      <c r="K118" s="1"/>
      <c r="L118" s="1">
        <v>190</v>
      </c>
      <c r="M118" s="1">
        <v>10533</v>
      </c>
      <c r="N118" s="1"/>
      <c r="O118" s="1"/>
      <c r="P118" s="1">
        <v>2803</v>
      </c>
      <c r="Q118" s="1"/>
      <c r="R118" s="1">
        <v>111</v>
      </c>
      <c r="S118" s="1">
        <v>2263</v>
      </c>
      <c r="T118" s="1"/>
      <c r="V118" s="2">
        <v>4.6129464285714299</v>
      </c>
      <c r="W118" s="2">
        <v>8.6956521739130395</v>
      </c>
      <c r="X118" s="2"/>
      <c r="Y118" s="2"/>
      <c r="AA118" s="1">
        <v>10333</v>
      </c>
      <c r="AB118" s="1">
        <v>200</v>
      </c>
      <c r="AC118" s="1"/>
      <c r="AD118" s="1"/>
      <c r="AE118" s="1"/>
      <c r="AF118" s="1">
        <v>2240</v>
      </c>
      <c r="AG118" s="1">
        <v>23</v>
      </c>
      <c r="AH118" s="1"/>
      <c r="AI118" s="1"/>
    </row>
    <row r="119" spans="1:35" x14ac:dyDescent="0.2">
      <c r="A119" t="s">
        <v>49</v>
      </c>
      <c r="B119" s="1">
        <v>26586287</v>
      </c>
      <c r="C119" s="4">
        <v>9.9890109890109908</v>
      </c>
      <c r="D119" s="2"/>
      <c r="E119" s="2">
        <v>3.78651685393258</v>
      </c>
      <c r="F119" s="2">
        <v>0.78740157480314998</v>
      </c>
      <c r="G119" s="2"/>
      <c r="H119" s="2"/>
      <c r="J119" s="1"/>
      <c r="K119" s="1">
        <v>337</v>
      </c>
      <c r="L119" s="1">
        <v>100</v>
      </c>
      <c r="M119" s="1"/>
      <c r="N119" s="1"/>
      <c r="O119" s="1"/>
      <c r="P119" s="1"/>
      <c r="Q119" s="1">
        <v>89</v>
      </c>
      <c r="R119" s="1">
        <v>127</v>
      </c>
      <c r="S119" s="1"/>
      <c r="T119" s="1"/>
      <c r="V119" s="2"/>
      <c r="W119" s="2"/>
      <c r="X119" s="2"/>
      <c r="Y119" s="2"/>
      <c r="AA119" s="1"/>
      <c r="AB119" s="1"/>
      <c r="AC119" s="1"/>
      <c r="AD119" s="1"/>
      <c r="AE119" s="1"/>
      <c r="AF119" s="1"/>
      <c r="AG119" s="1"/>
      <c r="AH119" s="1"/>
      <c r="AI119" s="1"/>
    </row>
    <row r="120" spans="1:35" x14ac:dyDescent="0.2">
      <c r="A120" t="s">
        <v>56</v>
      </c>
      <c r="B120" s="1">
        <v>627074</v>
      </c>
      <c r="C120" s="4">
        <v>10.627906976744187</v>
      </c>
      <c r="D120" s="2">
        <v>13.158567774936101</v>
      </c>
      <c r="E120" s="2"/>
      <c r="F120" s="2"/>
      <c r="G120" s="2"/>
      <c r="H120" s="2"/>
      <c r="J120" s="1">
        <v>5145</v>
      </c>
      <c r="K120" s="1"/>
      <c r="L120" s="1"/>
      <c r="M120" s="1"/>
      <c r="N120" s="1"/>
      <c r="O120" s="1"/>
      <c r="P120" s="1">
        <v>391</v>
      </c>
      <c r="Q120" s="1"/>
      <c r="R120" s="1"/>
      <c r="S120" s="1"/>
      <c r="T120" s="1"/>
      <c r="V120" s="2"/>
      <c r="W120" s="2"/>
      <c r="X120" s="2"/>
      <c r="Y120" s="2"/>
      <c r="AA120" s="1"/>
      <c r="AB120" s="1"/>
      <c r="AC120" s="1"/>
      <c r="AD120" s="1"/>
      <c r="AE120" s="1"/>
      <c r="AF120" s="1"/>
      <c r="AG120" s="1"/>
      <c r="AH120" s="1"/>
      <c r="AI120" s="1"/>
    </row>
    <row r="121" spans="1:35" x14ac:dyDescent="0.2">
      <c r="A121" t="s">
        <v>58</v>
      </c>
      <c r="B121" s="1">
        <v>27833665</v>
      </c>
      <c r="C121" s="4">
        <v>15.949152542372879</v>
      </c>
      <c r="D121" s="2">
        <v>38.184767277856103</v>
      </c>
      <c r="E121" s="2">
        <v>107.5</v>
      </c>
      <c r="F121" s="2">
        <v>76.3333333333333</v>
      </c>
      <c r="G121" s="2">
        <v>9.7868852459016402</v>
      </c>
      <c r="H121" s="2"/>
      <c r="J121" s="1">
        <v>54146</v>
      </c>
      <c r="K121" s="1">
        <v>215</v>
      </c>
      <c r="L121" s="1">
        <v>229</v>
      </c>
      <c r="M121" s="1">
        <v>597</v>
      </c>
      <c r="N121" s="1"/>
      <c r="O121" s="1"/>
      <c r="P121" s="1">
        <v>1418</v>
      </c>
      <c r="Q121" s="1">
        <v>2</v>
      </c>
      <c r="R121" s="1">
        <v>3</v>
      </c>
      <c r="S121" s="1">
        <v>61</v>
      </c>
      <c r="T121" s="1"/>
      <c r="V121" s="2">
        <v>10.033898305084699</v>
      </c>
      <c r="W121" s="2">
        <v>2.5</v>
      </c>
      <c r="X121" s="2"/>
      <c r="Y121" s="2"/>
      <c r="AA121" s="1">
        <v>592</v>
      </c>
      <c r="AB121" s="1">
        <v>5</v>
      </c>
      <c r="AC121" s="1"/>
      <c r="AD121" s="1"/>
      <c r="AE121" s="1"/>
      <c r="AF121" s="1">
        <v>59</v>
      </c>
      <c r="AG121" s="1">
        <v>2</v>
      </c>
      <c r="AH121" s="1"/>
      <c r="AI121" s="1"/>
    </row>
    <row r="122" spans="1:35" x14ac:dyDescent="0.2">
      <c r="A122" t="s">
        <v>60</v>
      </c>
      <c r="B122" s="1">
        <v>4184600</v>
      </c>
      <c r="C122" s="4">
        <v>2.1055900621118009</v>
      </c>
      <c r="D122" s="2">
        <v>5.1529318541996796</v>
      </c>
      <c r="E122" s="2"/>
      <c r="F122" s="2"/>
      <c r="G122" s="2"/>
      <c r="H122" s="2"/>
      <c r="J122" s="1">
        <v>6503</v>
      </c>
      <c r="K122" s="1"/>
      <c r="L122" s="1"/>
      <c r="M122" s="1"/>
      <c r="N122" s="1"/>
      <c r="O122" s="1"/>
      <c r="P122" s="1">
        <v>1262</v>
      </c>
      <c r="Q122" s="1"/>
      <c r="R122" s="1"/>
      <c r="S122" s="1"/>
      <c r="T122" s="1"/>
      <c r="V122" s="2"/>
      <c r="W122" s="2"/>
      <c r="X122" s="2"/>
      <c r="Y122" s="2"/>
      <c r="AA122" s="1"/>
      <c r="AB122" s="1"/>
      <c r="AC122" s="1"/>
      <c r="AD122" s="1"/>
      <c r="AE122" s="1"/>
      <c r="AF122" s="1"/>
      <c r="AG122" s="1"/>
      <c r="AH122" s="1"/>
      <c r="AI122" s="1"/>
    </row>
    <row r="123" spans="1:35" x14ac:dyDescent="0.2">
      <c r="A123" t="s">
        <v>61</v>
      </c>
      <c r="B123" s="1">
        <v>5493527</v>
      </c>
      <c r="C123" s="4">
        <v>3.8309178743961354</v>
      </c>
      <c r="D123" s="2">
        <v>2.57902912621359</v>
      </c>
      <c r="E123" s="2"/>
      <c r="F123" s="2"/>
      <c r="G123" s="2"/>
      <c r="H123" s="2"/>
      <c r="J123" s="1">
        <v>6641</v>
      </c>
      <c r="K123" s="1"/>
      <c r="L123" s="1"/>
      <c r="M123" s="1"/>
      <c r="N123" s="1"/>
      <c r="O123" s="1"/>
      <c r="P123" s="1">
        <v>2575</v>
      </c>
      <c r="Q123" s="1"/>
      <c r="R123" s="1"/>
      <c r="S123" s="1"/>
      <c r="T123" s="1"/>
      <c r="V123" s="2"/>
      <c r="W123" s="2"/>
      <c r="X123" s="2"/>
      <c r="Y123" s="2"/>
      <c r="AA123" s="1"/>
      <c r="AB123" s="1"/>
      <c r="AC123" s="1"/>
      <c r="AD123" s="1"/>
      <c r="AE123" s="1"/>
      <c r="AF123" s="1"/>
      <c r="AG123" s="1"/>
      <c r="AH123" s="1"/>
      <c r="AI123" s="1"/>
    </row>
    <row r="124" spans="1:35" x14ac:dyDescent="0.2">
      <c r="A124" t="s">
        <v>64</v>
      </c>
      <c r="B124" s="1">
        <v>3701203.05475224</v>
      </c>
      <c r="C124" s="4"/>
      <c r="D124" s="2"/>
      <c r="E124" s="2">
        <v>7.28571428571429</v>
      </c>
      <c r="F124" s="2">
        <v>7.9375</v>
      </c>
      <c r="G124" s="2"/>
      <c r="H124" s="2"/>
      <c r="J124" s="1"/>
      <c r="K124" s="1">
        <v>102</v>
      </c>
      <c r="L124" s="1">
        <v>127</v>
      </c>
      <c r="M124" s="1"/>
      <c r="N124" s="1"/>
      <c r="O124" s="1"/>
      <c r="P124" s="1"/>
      <c r="Q124" s="1">
        <v>14</v>
      </c>
      <c r="R124" s="1">
        <v>16</v>
      </c>
      <c r="S124" s="1"/>
      <c r="T124" s="1"/>
      <c r="V124" s="2"/>
      <c r="W124" s="2"/>
      <c r="X124" s="2"/>
      <c r="Y124" s="2"/>
      <c r="AA124" s="1"/>
      <c r="AB124" s="1"/>
      <c r="AC124" s="1"/>
      <c r="AD124" s="1"/>
      <c r="AE124" s="1"/>
      <c r="AF124" s="1"/>
      <c r="AG124" s="1"/>
      <c r="AH124" s="1"/>
      <c r="AI124" s="1"/>
    </row>
    <row r="125" spans="1:35" x14ac:dyDescent="0.2">
      <c r="A125" t="s">
        <v>72</v>
      </c>
      <c r="B125" s="1">
        <v>7411569</v>
      </c>
      <c r="C125" s="4">
        <v>7.333333333333333</v>
      </c>
      <c r="D125" s="2">
        <v>3.96535505334404</v>
      </c>
      <c r="E125" s="2"/>
      <c r="F125" s="2"/>
      <c r="G125" s="2"/>
      <c r="H125" s="2"/>
      <c r="J125" s="1">
        <v>34566</v>
      </c>
      <c r="K125" s="1"/>
      <c r="L125" s="1"/>
      <c r="M125" s="1"/>
      <c r="N125" s="1"/>
      <c r="O125" s="1"/>
      <c r="P125" s="1">
        <v>8717</v>
      </c>
      <c r="Q125" s="1"/>
      <c r="R125" s="1"/>
      <c r="S125" s="1"/>
      <c r="T125" s="1"/>
      <c r="V125" s="2"/>
      <c r="W125" s="2"/>
      <c r="X125" s="2"/>
      <c r="Y125" s="2"/>
      <c r="AA125" s="1"/>
      <c r="AB125" s="1"/>
      <c r="AC125" s="1"/>
      <c r="AD125" s="1"/>
      <c r="AE125" s="1"/>
      <c r="AF125" s="1"/>
      <c r="AG125" s="1"/>
      <c r="AH125" s="1"/>
      <c r="AI125" s="1"/>
    </row>
    <row r="126" spans="1:35" x14ac:dyDescent="0.2">
      <c r="A126" t="s">
        <v>76</v>
      </c>
      <c r="B126" s="1">
        <v>44116441</v>
      </c>
      <c r="C126" s="4">
        <v>1.7777777777777777</v>
      </c>
      <c r="D126" s="2">
        <v>1.72549594449331</v>
      </c>
      <c r="E126" s="2"/>
      <c r="F126" s="2">
        <v>1.1804778851042199</v>
      </c>
      <c r="G126" s="2"/>
      <c r="H126" s="2"/>
      <c r="J126" s="1">
        <v>88285</v>
      </c>
      <c r="K126" s="1"/>
      <c r="L126" s="1">
        <v>2322</v>
      </c>
      <c r="M126" s="1"/>
      <c r="N126" s="1"/>
      <c r="O126" s="1"/>
      <c r="P126" s="1">
        <v>51165</v>
      </c>
      <c r="Q126" s="1"/>
      <c r="R126" s="1">
        <v>1967</v>
      </c>
      <c r="S126" s="1"/>
      <c r="T126" s="1"/>
      <c r="V126" s="2"/>
      <c r="W126" s="2"/>
      <c r="X126" s="2"/>
      <c r="Y126" s="2"/>
      <c r="AA126" s="1"/>
      <c r="AB126" s="1"/>
      <c r="AC126" s="1"/>
      <c r="AD126" s="1"/>
      <c r="AE126" s="1"/>
      <c r="AF126" s="1"/>
      <c r="AG126" s="1"/>
      <c r="AH126" s="1"/>
      <c r="AI126" s="1"/>
    </row>
    <row r="127" spans="1:35" x14ac:dyDescent="0.2">
      <c r="A127" t="s">
        <v>80</v>
      </c>
      <c r="B127" s="1">
        <v>6524634</v>
      </c>
      <c r="C127" s="4">
        <v>4.7142857142857144</v>
      </c>
      <c r="D127" s="2"/>
      <c r="E127" s="2"/>
      <c r="F127" s="2">
        <v>4.0952380952380896</v>
      </c>
      <c r="G127" s="2"/>
      <c r="H127" s="2"/>
      <c r="J127" s="1"/>
      <c r="K127" s="1"/>
      <c r="L127" s="1">
        <v>258</v>
      </c>
      <c r="M127" s="1"/>
      <c r="N127" s="1"/>
      <c r="O127" s="1"/>
      <c r="P127" s="1"/>
      <c r="Q127" s="1"/>
      <c r="R127" s="1">
        <v>63</v>
      </c>
      <c r="S127" s="1"/>
      <c r="T127" s="1"/>
      <c r="V127" s="2"/>
      <c r="W127" s="2"/>
      <c r="X127" s="2"/>
      <c r="Y127" s="2"/>
      <c r="AA127" s="1"/>
      <c r="AB127" s="1"/>
      <c r="AC127" s="1"/>
      <c r="AD127" s="1"/>
      <c r="AE127" s="1"/>
      <c r="AF127" s="1"/>
      <c r="AG127" s="1"/>
      <c r="AH127" s="1"/>
      <c r="AI127" s="1"/>
    </row>
    <row r="128" spans="1:35" x14ac:dyDescent="0.2">
      <c r="A128" t="s">
        <v>87</v>
      </c>
      <c r="B128" s="1">
        <v>27031000</v>
      </c>
      <c r="C128" s="4">
        <v>4.5555555555555554</v>
      </c>
      <c r="D128" s="2"/>
      <c r="E128" s="2">
        <v>0.56606060606060604</v>
      </c>
      <c r="F128" s="2"/>
      <c r="G128" s="2"/>
      <c r="H128" s="2"/>
      <c r="J128" s="1"/>
      <c r="K128" s="1">
        <v>467</v>
      </c>
      <c r="L128" s="1"/>
      <c r="M128" s="1"/>
      <c r="N128" s="1"/>
      <c r="O128" s="1"/>
      <c r="P128" s="1"/>
      <c r="Q128" s="1">
        <v>825</v>
      </c>
      <c r="R128" s="1"/>
      <c r="S128" s="1"/>
      <c r="T128" s="1"/>
      <c r="AA128" s="1"/>
      <c r="AB128" s="1"/>
      <c r="AC128" s="1"/>
      <c r="AD128" s="1"/>
      <c r="AE128" s="1"/>
      <c r="AF128" s="1"/>
      <c r="AG128" s="1"/>
      <c r="AH128" s="1"/>
      <c r="AI128" s="1"/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3"/>
  <sheetViews>
    <sheetView workbookViewId="0">
      <selection activeCell="H19" sqref="H19:H21"/>
    </sheetView>
  </sheetViews>
  <sheetFormatPr defaultRowHeight="12.75" x14ac:dyDescent="0.2"/>
  <cols>
    <col min="1" max="1" width="13.28515625" customWidth="1"/>
    <col min="2" max="2" width="26.42578125" customWidth="1"/>
    <col min="3" max="3" width="14.140625" style="1" customWidth="1"/>
    <col min="4" max="5" width="9.140625" style="1"/>
    <col min="6" max="6" width="9.7109375" style="2" customWidth="1"/>
    <col min="7" max="7" width="2.7109375" customWidth="1"/>
    <col min="8" max="8" width="56.28515625" customWidth="1"/>
  </cols>
  <sheetData>
    <row r="1" spans="1:8" x14ac:dyDescent="0.2">
      <c r="A1" t="s">
        <v>88</v>
      </c>
      <c r="B1" t="s">
        <v>0</v>
      </c>
      <c r="C1" s="1" t="s">
        <v>254</v>
      </c>
      <c r="D1" s="1" t="s">
        <v>240</v>
      </c>
      <c r="E1" s="1" t="s">
        <v>239</v>
      </c>
      <c r="F1" s="2" t="s">
        <v>93</v>
      </c>
      <c r="H1" s="1" t="s">
        <v>228</v>
      </c>
    </row>
    <row r="2" spans="1:8" x14ac:dyDescent="0.2">
      <c r="A2" t="s">
        <v>225</v>
      </c>
      <c r="B2" t="s">
        <v>2</v>
      </c>
      <c r="C2" s="1">
        <v>33391954</v>
      </c>
      <c r="D2" s="1">
        <v>52980</v>
      </c>
      <c r="E2" s="1">
        <v>600</v>
      </c>
      <c r="F2" s="2">
        <v>88.3</v>
      </c>
      <c r="H2" t="s">
        <v>253</v>
      </c>
    </row>
    <row r="3" spans="1:8" x14ac:dyDescent="0.2">
      <c r="A3" t="s">
        <v>225</v>
      </c>
      <c r="B3" t="s">
        <v>6</v>
      </c>
      <c r="C3" s="1">
        <v>3069844</v>
      </c>
      <c r="D3" s="1">
        <v>2796</v>
      </c>
      <c r="E3" s="1">
        <v>102</v>
      </c>
      <c r="F3" s="2">
        <v>27.411764705882401</v>
      </c>
      <c r="H3" t="s">
        <v>255</v>
      </c>
    </row>
    <row r="4" spans="1:8" x14ac:dyDescent="0.2">
      <c r="A4" t="s">
        <v>225</v>
      </c>
      <c r="B4" t="s">
        <v>7</v>
      </c>
      <c r="C4" s="1">
        <v>8268641</v>
      </c>
      <c r="D4" s="1">
        <v>7676</v>
      </c>
      <c r="E4" s="1">
        <v>430</v>
      </c>
      <c r="F4" s="2">
        <v>17.8511627906977</v>
      </c>
      <c r="H4" t="s">
        <v>251</v>
      </c>
    </row>
    <row r="5" spans="1:8" x14ac:dyDescent="0.2">
      <c r="A5" t="s">
        <v>225</v>
      </c>
      <c r="B5" t="s">
        <v>8</v>
      </c>
      <c r="C5" s="1">
        <v>8484550</v>
      </c>
      <c r="D5" s="1">
        <v>19251</v>
      </c>
      <c r="E5" s="1">
        <v>249</v>
      </c>
      <c r="F5" s="2">
        <v>77.313253012048193</v>
      </c>
    </row>
    <row r="6" spans="1:8" x14ac:dyDescent="0.2">
      <c r="A6" t="s">
        <v>225</v>
      </c>
      <c r="B6" t="s">
        <v>10</v>
      </c>
      <c r="C6" s="1">
        <v>142353501</v>
      </c>
      <c r="D6" s="1">
        <v>65574</v>
      </c>
      <c r="E6" s="1">
        <v>2158</v>
      </c>
      <c r="F6" s="2">
        <v>30.386468952733999</v>
      </c>
      <c r="H6" t="s">
        <v>269</v>
      </c>
    </row>
    <row r="7" spans="1:8" x14ac:dyDescent="0.2">
      <c r="A7" t="s">
        <v>225</v>
      </c>
      <c r="B7" t="s">
        <v>11</v>
      </c>
      <c r="C7" s="1">
        <v>9732500</v>
      </c>
      <c r="D7" s="1">
        <v>41438</v>
      </c>
      <c r="E7" s="1">
        <v>3418</v>
      </c>
      <c r="F7" s="2">
        <v>12.1234640140433</v>
      </c>
    </row>
    <row r="8" spans="1:8" x14ac:dyDescent="0.2">
      <c r="A8" t="s">
        <v>225</v>
      </c>
      <c r="B8" t="s">
        <v>12</v>
      </c>
      <c r="C8" s="1">
        <v>301386</v>
      </c>
      <c r="D8" s="1">
        <v>1373</v>
      </c>
      <c r="E8" s="1">
        <v>26</v>
      </c>
      <c r="F8" s="2">
        <v>52.807692307692299</v>
      </c>
      <c r="H8" t="s">
        <v>277</v>
      </c>
    </row>
    <row r="9" spans="1:8" x14ac:dyDescent="0.2">
      <c r="A9" t="s">
        <v>225</v>
      </c>
      <c r="B9" t="s">
        <v>14</v>
      </c>
      <c r="C9" s="1">
        <v>9306660</v>
      </c>
      <c r="D9" s="1">
        <v>5228</v>
      </c>
      <c r="E9" s="1">
        <v>905</v>
      </c>
      <c r="F9" s="2">
        <v>5.7767955801105</v>
      </c>
    </row>
    <row r="10" spans="1:8" x14ac:dyDescent="0.2">
      <c r="A10" t="s">
        <v>225</v>
      </c>
      <c r="B10" t="s">
        <v>15</v>
      </c>
      <c r="C10" s="1">
        <v>3781588</v>
      </c>
      <c r="D10" s="1">
        <v>1554</v>
      </c>
      <c r="E10" s="1">
        <v>33</v>
      </c>
      <c r="F10" s="2">
        <v>47.090909090909101</v>
      </c>
      <c r="H10" t="s">
        <v>278</v>
      </c>
    </row>
    <row r="11" spans="1:8" x14ac:dyDescent="0.2">
      <c r="A11" t="s">
        <v>225</v>
      </c>
      <c r="B11" t="s">
        <v>18</v>
      </c>
      <c r="C11" s="1">
        <v>4381820</v>
      </c>
      <c r="D11" s="1">
        <v>7687</v>
      </c>
      <c r="E11" s="1">
        <v>606</v>
      </c>
      <c r="F11" s="2">
        <v>12.6848184818482</v>
      </c>
      <c r="H11" t="s">
        <v>231</v>
      </c>
    </row>
    <row r="12" spans="1:8" x14ac:dyDescent="0.2">
      <c r="A12" t="s">
        <v>225</v>
      </c>
      <c r="B12" t="s">
        <v>19</v>
      </c>
      <c r="C12" s="1">
        <v>4440000</v>
      </c>
      <c r="D12" s="1">
        <v>3573</v>
      </c>
      <c r="E12" s="1">
        <v>174</v>
      </c>
      <c r="F12" s="2">
        <v>20.534482758620701</v>
      </c>
      <c r="H12" t="s">
        <v>232</v>
      </c>
    </row>
    <row r="13" spans="1:8" x14ac:dyDescent="0.2">
      <c r="A13" t="s">
        <v>225</v>
      </c>
      <c r="B13" t="s">
        <v>20</v>
      </c>
      <c r="C13" s="1">
        <v>1048272</v>
      </c>
      <c r="D13" s="1">
        <v>2095</v>
      </c>
      <c r="E13" s="1">
        <v>191</v>
      </c>
      <c r="F13" s="2">
        <v>10.9685863874346</v>
      </c>
      <c r="H13" t="s">
        <v>233</v>
      </c>
    </row>
    <row r="14" spans="1:8" x14ac:dyDescent="0.2">
      <c r="A14" t="s">
        <v>225</v>
      </c>
      <c r="B14" t="s">
        <v>21</v>
      </c>
      <c r="C14" s="1">
        <v>10269134</v>
      </c>
      <c r="D14" s="1">
        <v>17486</v>
      </c>
      <c r="E14" s="1">
        <v>922</v>
      </c>
      <c r="F14" s="2">
        <v>18.965292841648601</v>
      </c>
      <c r="H14" t="s">
        <v>234</v>
      </c>
    </row>
    <row r="15" spans="1:8" x14ac:dyDescent="0.2">
      <c r="A15" t="s">
        <v>225</v>
      </c>
      <c r="B15" t="s">
        <v>23</v>
      </c>
      <c r="C15" s="1">
        <v>9398285</v>
      </c>
      <c r="D15" s="1">
        <v>13282</v>
      </c>
      <c r="E15" s="1">
        <v>470</v>
      </c>
      <c r="F15" s="2">
        <v>28.259574468085098</v>
      </c>
      <c r="H15" t="s">
        <v>235</v>
      </c>
    </row>
    <row r="16" spans="1:8" x14ac:dyDescent="0.2">
      <c r="A16" t="s">
        <v>225</v>
      </c>
      <c r="B16" t="s">
        <v>26</v>
      </c>
      <c r="C16" s="1">
        <v>6074487</v>
      </c>
      <c r="D16" s="1">
        <v>13876</v>
      </c>
      <c r="E16" s="1">
        <v>806</v>
      </c>
      <c r="F16" s="2">
        <v>17.215880893300199</v>
      </c>
      <c r="H16" t="s">
        <v>236</v>
      </c>
    </row>
    <row r="17" spans="1:8" x14ac:dyDescent="0.2">
      <c r="A17" t="s">
        <v>225</v>
      </c>
      <c r="B17" t="s">
        <v>92</v>
      </c>
      <c r="C17" s="1">
        <v>53725800</v>
      </c>
      <c r="D17" s="1">
        <v>62818</v>
      </c>
      <c r="E17" s="1">
        <v>3986</v>
      </c>
      <c r="F17" s="2">
        <v>15.759658805820401</v>
      </c>
    </row>
    <row r="18" spans="1:8" x14ac:dyDescent="0.2">
      <c r="A18" t="s">
        <v>225</v>
      </c>
      <c r="B18" t="s">
        <v>27</v>
      </c>
      <c r="C18" s="1">
        <v>1343547</v>
      </c>
      <c r="D18" s="1">
        <v>3046</v>
      </c>
      <c r="E18" s="1">
        <v>137</v>
      </c>
      <c r="F18" s="2">
        <v>22.233576642335802</v>
      </c>
    </row>
    <row r="19" spans="1:8" x14ac:dyDescent="0.2">
      <c r="A19" t="s">
        <v>225</v>
      </c>
      <c r="B19" t="s">
        <v>28</v>
      </c>
      <c r="C19" s="1">
        <v>5266268</v>
      </c>
      <c r="D19" s="1">
        <v>3512</v>
      </c>
      <c r="E19" s="1">
        <v>242</v>
      </c>
      <c r="F19" s="2">
        <v>14.5123966942149</v>
      </c>
      <c r="H19" t="s">
        <v>279</v>
      </c>
    </row>
    <row r="20" spans="1:8" x14ac:dyDescent="0.2">
      <c r="A20" t="s">
        <v>225</v>
      </c>
      <c r="B20" t="s">
        <v>29</v>
      </c>
      <c r="C20" s="1">
        <v>4398000</v>
      </c>
      <c r="D20" s="1">
        <v>14476</v>
      </c>
      <c r="E20" s="1">
        <v>660</v>
      </c>
      <c r="F20" s="2">
        <v>21.933333333333302</v>
      </c>
      <c r="H20" t="s">
        <v>280</v>
      </c>
    </row>
    <row r="21" spans="1:8" x14ac:dyDescent="0.2">
      <c r="A21" t="s">
        <v>225</v>
      </c>
      <c r="B21" t="s">
        <v>31</v>
      </c>
      <c r="C21" s="1">
        <v>11148460</v>
      </c>
      <c r="D21" s="1">
        <v>9605</v>
      </c>
      <c r="E21" s="1">
        <v>597</v>
      </c>
      <c r="F21" s="2">
        <v>16.088777219430501</v>
      </c>
      <c r="H21" t="s">
        <v>281</v>
      </c>
    </row>
    <row r="22" spans="1:8" x14ac:dyDescent="0.2">
      <c r="A22" t="s">
        <v>225</v>
      </c>
      <c r="B22" t="s">
        <v>32</v>
      </c>
      <c r="C22" s="1">
        <v>6857100</v>
      </c>
      <c r="D22" s="1">
        <v>8631</v>
      </c>
      <c r="E22" s="1">
        <v>2129</v>
      </c>
      <c r="F22" s="2">
        <v>4.0540159699389404</v>
      </c>
    </row>
    <row r="23" spans="1:8" x14ac:dyDescent="0.2">
      <c r="A23" t="s">
        <v>225</v>
      </c>
      <c r="B23" t="s">
        <v>34</v>
      </c>
      <c r="C23" s="1">
        <v>1157038539</v>
      </c>
      <c r="D23" s="1">
        <v>344382</v>
      </c>
      <c r="E23" s="1">
        <v>13986</v>
      </c>
      <c r="F23" s="2">
        <v>24.623337623337601</v>
      </c>
    </row>
    <row r="24" spans="1:8" x14ac:dyDescent="0.2">
      <c r="A24" t="s">
        <v>225</v>
      </c>
      <c r="B24" t="s">
        <v>36</v>
      </c>
      <c r="C24" s="1">
        <v>7053700</v>
      </c>
      <c r="D24" s="1">
        <v>19668</v>
      </c>
      <c r="E24" s="1">
        <v>349</v>
      </c>
      <c r="F24" s="2">
        <v>56.355300859598898</v>
      </c>
    </row>
    <row r="25" spans="1:8" x14ac:dyDescent="0.2">
      <c r="A25" t="s">
        <v>225</v>
      </c>
      <c r="B25" t="s">
        <v>37</v>
      </c>
      <c r="C25" s="1">
        <v>58941499</v>
      </c>
      <c r="D25" s="1">
        <v>58341</v>
      </c>
      <c r="E25" s="1">
        <v>2923</v>
      </c>
      <c r="F25" s="2">
        <v>19.959288402326401</v>
      </c>
    </row>
    <row r="26" spans="1:8" x14ac:dyDescent="0.2">
      <c r="A26" t="s">
        <v>225</v>
      </c>
      <c r="B26" t="s">
        <v>38</v>
      </c>
      <c r="C26" s="1">
        <v>127756000</v>
      </c>
      <c r="D26" s="1">
        <v>76060</v>
      </c>
      <c r="E26" s="1">
        <v>5156</v>
      </c>
      <c r="F26" s="2">
        <v>14.751745539177699</v>
      </c>
    </row>
    <row r="27" spans="1:8" x14ac:dyDescent="0.2">
      <c r="A27" t="s">
        <v>225</v>
      </c>
      <c r="B27" t="s">
        <v>39</v>
      </c>
      <c r="C27" s="1">
        <v>5537000</v>
      </c>
      <c r="D27" s="1">
        <v>6601</v>
      </c>
      <c r="E27" s="1">
        <v>212</v>
      </c>
      <c r="F27" s="2">
        <v>31.1367924528302</v>
      </c>
    </row>
    <row r="28" spans="1:8" x14ac:dyDescent="0.2">
      <c r="A28" t="s">
        <v>225</v>
      </c>
      <c r="B28" t="s">
        <v>40</v>
      </c>
      <c r="C28" s="1">
        <v>15308085</v>
      </c>
      <c r="D28" s="1">
        <v>40189</v>
      </c>
      <c r="E28" s="1">
        <v>2581</v>
      </c>
      <c r="F28" s="2">
        <v>15.5710964742348</v>
      </c>
    </row>
    <row r="29" spans="1:8" x14ac:dyDescent="0.2">
      <c r="A29" t="s">
        <v>225</v>
      </c>
      <c r="B29" t="s">
        <v>42</v>
      </c>
      <c r="C29" s="1">
        <v>48297000</v>
      </c>
      <c r="D29" s="1">
        <v>42781</v>
      </c>
      <c r="E29" s="1">
        <v>2311</v>
      </c>
      <c r="F29" s="2">
        <v>18.511899610558199</v>
      </c>
    </row>
    <row r="30" spans="1:8" x14ac:dyDescent="0.2">
      <c r="A30" t="s">
        <v>225</v>
      </c>
      <c r="B30" t="s">
        <v>43</v>
      </c>
      <c r="C30" s="1">
        <v>5218300</v>
      </c>
      <c r="D30" s="1">
        <v>14516</v>
      </c>
      <c r="E30" s="1">
        <v>510</v>
      </c>
      <c r="F30" s="2">
        <v>28.4627450980392</v>
      </c>
    </row>
    <row r="31" spans="1:8" x14ac:dyDescent="0.2">
      <c r="A31" t="s">
        <v>225</v>
      </c>
      <c r="B31" t="s">
        <v>44</v>
      </c>
      <c r="C31" s="1">
        <v>2287948</v>
      </c>
      <c r="D31" s="1">
        <v>5850</v>
      </c>
      <c r="E31" s="1">
        <v>316</v>
      </c>
      <c r="F31" s="2">
        <v>18.5126582278481</v>
      </c>
    </row>
    <row r="32" spans="1:8" x14ac:dyDescent="0.2">
      <c r="A32" t="s">
        <v>225</v>
      </c>
      <c r="B32" t="s">
        <v>45</v>
      </c>
      <c r="C32" s="1">
        <v>4097457</v>
      </c>
      <c r="D32" s="1">
        <v>5704</v>
      </c>
      <c r="E32" s="1">
        <v>227</v>
      </c>
      <c r="F32" s="2">
        <v>25.127753303964798</v>
      </c>
    </row>
    <row r="33" spans="1:6" x14ac:dyDescent="0.2">
      <c r="A33" t="s">
        <v>225</v>
      </c>
      <c r="B33" t="s">
        <v>46</v>
      </c>
      <c r="C33" s="1">
        <v>34995</v>
      </c>
      <c r="D33" s="1">
        <v>80</v>
      </c>
      <c r="E33" s="1">
        <v>18</v>
      </c>
      <c r="F33" s="2">
        <v>4.4444444444444402</v>
      </c>
    </row>
    <row r="34" spans="1:6" x14ac:dyDescent="0.2">
      <c r="A34" t="s">
        <v>225</v>
      </c>
      <c r="B34" t="s">
        <v>47</v>
      </c>
      <c r="C34" s="1">
        <v>3394082</v>
      </c>
      <c r="D34" s="1">
        <v>7597</v>
      </c>
      <c r="E34" s="1">
        <v>314</v>
      </c>
      <c r="F34" s="2">
        <v>24.194267515923599</v>
      </c>
    </row>
    <row r="35" spans="1:6" x14ac:dyDescent="0.2">
      <c r="A35" t="s">
        <v>225</v>
      </c>
      <c r="B35" t="s">
        <v>48</v>
      </c>
      <c r="C35" s="1">
        <v>2043091</v>
      </c>
      <c r="D35" s="1">
        <v>2049</v>
      </c>
      <c r="E35" s="1">
        <v>39</v>
      </c>
      <c r="F35" s="2">
        <v>52.538461538461497</v>
      </c>
    </row>
    <row r="36" spans="1:6" x14ac:dyDescent="0.2">
      <c r="A36" t="s">
        <v>225</v>
      </c>
      <c r="B36" t="s">
        <v>50</v>
      </c>
      <c r="C36" s="1">
        <v>406408</v>
      </c>
      <c r="D36" s="1">
        <v>329</v>
      </c>
      <c r="E36" s="1">
        <v>18</v>
      </c>
      <c r="F36" s="2">
        <v>18.2777777777778</v>
      </c>
    </row>
    <row r="37" spans="1:6" x14ac:dyDescent="0.2">
      <c r="A37" t="s">
        <v>225</v>
      </c>
      <c r="B37" t="s">
        <v>51</v>
      </c>
      <c r="C37" s="1">
        <v>1252698</v>
      </c>
      <c r="D37" s="1">
        <v>4739</v>
      </c>
      <c r="E37" s="1">
        <v>199</v>
      </c>
      <c r="F37" s="2">
        <v>23.814070351758801</v>
      </c>
    </row>
    <row r="38" spans="1:6" x14ac:dyDescent="0.2">
      <c r="A38" t="s">
        <v>225</v>
      </c>
      <c r="B38" t="s">
        <v>52</v>
      </c>
      <c r="C38" s="1">
        <v>107835259</v>
      </c>
      <c r="D38" s="1">
        <v>196341</v>
      </c>
      <c r="E38" s="1">
        <v>10650</v>
      </c>
      <c r="F38" s="2">
        <v>18.4357746478873</v>
      </c>
    </row>
    <row r="39" spans="1:6" x14ac:dyDescent="0.2">
      <c r="A39" t="s">
        <v>225</v>
      </c>
      <c r="B39" t="s">
        <v>53</v>
      </c>
      <c r="C39" s="1">
        <v>3585520</v>
      </c>
      <c r="D39" s="1">
        <v>8031</v>
      </c>
      <c r="E39" s="1">
        <v>422</v>
      </c>
      <c r="F39" s="2">
        <v>19.030805687203799</v>
      </c>
    </row>
    <row r="40" spans="1:6" x14ac:dyDescent="0.2">
      <c r="A40" t="s">
        <v>225</v>
      </c>
      <c r="B40" t="s">
        <v>54</v>
      </c>
      <c r="C40" s="1">
        <v>35267</v>
      </c>
      <c r="D40" s="1">
        <v>22</v>
      </c>
      <c r="E40" s="1">
        <v>11</v>
      </c>
      <c r="F40" s="2">
        <v>2</v>
      </c>
    </row>
    <row r="41" spans="1:6" x14ac:dyDescent="0.2">
      <c r="A41" t="s">
        <v>225</v>
      </c>
      <c r="B41" t="s">
        <v>55</v>
      </c>
      <c r="C41" s="1">
        <v>2584143</v>
      </c>
      <c r="D41" s="1">
        <v>4941</v>
      </c>
      <c r="E41" s="1">
        <v>226</v>
      </c>
      <c r="F41" s="2">
        <v>21.862831858407102</v>
      </c>
    </row>
    <row r="42" spans="1:6" x14ac:dyDescent="0.2">
      <c r="A42" t="s">
        <v>225</v>
      </c>
      <c r="B42" t="s">
        <v>57</v>
      </c>
      <c r="C42" s="1">
        <v>30702084</v>
      </c>
      <c r="D42" s="1">
        <v>25630</v>
      </c>
      <c r="E42" s="1">
        <v>602</v>
      </c>
      <c r="F42" s="2">
        <v>42.574750830564803</v>
      </c>
    </row>
    <row r="43" spans="1:6" x14ac:dyDescent="0.2">
      <c r="A43" t="s">
        <v>225</v>
      </c>
      <c r="B43" t="s">
        <v>59</v>
      </c>
      <c r="C43" s="1">
        <v>16346101</v>
      </c>
      <c r="D43" s="1">
        <v>16298</v>
      </c>
      <c r="E43" s="1">
        <v>1145</v>
      </c>
      <c r="F43" s="2">
        <v>14.234061135371199</v>
      </c>
    </row>
    <row r="44" spans="1:6" x14ac:dyDescent="0.2">
      <c r="A44" t="s">
        <v>225</v>
      </c>
      <c r="B44" t="s">
        <v>62</v>
      </c>
      <c r="C44" s="1">
        <v>1741619</v>
      </c>
      <c r="D44" s="1">
        <v>1388</v>
      </c>
      <c r="E44" s="1">
        <v>32</v>
      </c>
      <c r="F44" s="2">
        <v>43.375</v>
      </c>
    </row>
    <row r="45" spans="1:6" x14ac:dyDescent="0.2">
      <c r="A45" t="s">
        <v>225</v>
      </c>
      <c r="B45" t="s">
        <v>63</v>
      </c>
      <c r="C45" s="1">
        <v>4660677</v>
      </c>
      <c r="D45" s="1">
        <v>2977</v>
      </c>
      <c r="E45" s="1">
        <v>182</v>
      </c>
      <c r="F45" s="2">
        <v>16.3571428571429</v>
      </c>
    </row>
    <row r="46" spans="1:6" x14ac:dyDescent="0.2">
      <c r="A46" t="s">
        <v>225</v>
      </c>
      <c r="B46" t="s">
        <v>65</v>
      </c>
      <c r="C46" s="1">
        <v>3294583</v>
      </c>
      <c r="D46" s="1">
        <v>10827</v>
      </c>
      <c r="E46" s="1">
        <v>748</v>
      </c>
      <c r="F46" s="2">
        <v>14.474598930481299</v>
      </c>
    </row>
    <row r="47" spans="1:6" x14ac:dyDescent="0.2">
      <c r="A47" t="s">
        <v>225</v>
      </c>
      <c r="B47" t="s">
        <v>66</v>
      </c>
      <c r="C47" s="1">
        <v>6008597</v>
      </c>
      <c r="D47" s="1">
        <v>5760</v>
      </c>
      <c r="E47" s="1">
        <v>277</v>
      </c>
      <c r="F47" s="2">
        <v>20.794223826714799</v>
      </c>
    </row>
    <row r="48" spans="1:6" x14ac:dyDescent="0.2">
      <c r="A48" t="s">
        <v>225</v>
      </c>
      <c r="B48" t="s">
        <v>67</v>
      </c>
      <c r="C48" s="1">
        <v>87116275</v>
      </c>
      <c r="D48" s="1">
        <v>83068</v>
      </c>
      <c r="E48" s="1">
        <v>7152</v>
      </c>
      <c r="F48" s="2">
        <v>11.614653243847901</v>
      </c>
    </row>
    <row r="49" spans="1:6" x14ac:dyDescent="0.2">
      <c r="A49" t="s">
        <v>225</v>
      </c>
      <c r="B49" t="s">
        <v>68</v>
      </c>
      <c r="C49" s="1">
        <v>38141267</v>
      </c>
      <c r="D49" s="1">
        <v>80773</v>
      </c>
      <c r="E49" s="1">
        <v>2550</v>
      </c>
      <c r="F49" s="2">
        <v>31.6756862745098</v>
      </c>
    </row>
    <row r="50" spans="1:6" x14ac:dyDescent="0.2">
      <c r="A50" t="s">
        <v>225</v>
      </c>
      <c r="B50" t="s">
        <v>69</v>
      </c>
      <c r="C50" s="1">
        <v>10584344</v>
      </c>
      <c r="D50" s="1">
        <v>11270</v>
      </c>
      <c r="E50" s="1">
        <v>859</v>
      </c>
      <c r="F50" s="2">
        <v>13.1199068684517</v>
      </c>
    </row>
    <row r="51" spans="1:6" x14ac:dyDescent="0.2">
      <c r="A51" t="s">
        <v>225</v>
      </c>
      <c r="B51" t="s">
        <v>70</v>
      </c>
      <c r="C51" s="1">
        <v>21587666</v>
      </c>
      <c r="D51" s="1">
        <v>29649</v>
      </c>
      <c r="E51" s="1">
        <v>1500</v>
      </c>
      <c r="F51" s="2">
        <v>19.765999999999998</v>
      </c>
    </row>
    <row r="52" spans="1:6" x14ac:dyDescent="0.2">
      <c r="A52" t="s">
        <v>225</v>
      </c>
      <c r="B52" t="s">
        <v>71</v>
      </c>
      <c r="C52" s="1">
        <v>5117000</v>
      </c>
      <c r="D52" s="1">
        <v>5856</v>
      </c>
      <c r="E52" s="1">
        <v>330</v>
      </c>
      <c r="F52" s="2">
        <v>17.7454545454545</v>
      </c>
    </row>
    <row r="53" spans="1:6" x14ac:dyDescent="0.2">
      <c r="A53" t="s">
        <v>225</v>
      </c>
      <c r="B53" t="s">
        <v>73</v>
      </c>
      <c r="C53" s="1">
        <v>4401400</v>
      </c>
      <c r="D53" s="1">
        <v>11258</v>
      </c>
      <c r="E53" s="1">
        <v>1503</v>
      </c>
      <c r="F53" s="2">
        <v>7.4903526280771802</v>
      </c>
    </row>
    <row r="54" spans="1:6" x14ac:dyDescent="0.2">
      <c r="A54" t="s">
        <v>225</v>
      </c>
      <c r="B54" t="s">
        <v>74</v>
      </c>
      <c r="C54" s="1">
        <v>5391409</v>
      </c>
      <c r="D54" s="1">
        <v>7660</v>
      </c>
      <c r="E54" s="1">
        <v>395</v>
      </c>
      <c r="F54" s="2">
        <v>19.3924050632911</v>
      </c>
    </row>
    <row r="55" spans="1:6" x14ac:dyDescent="0.2">
      <c r="A55" t="s">
        <v>225</v>
      </c>
      <c r="B55" t="s">
        <v>75</v>
      </c>
      <c r="C55" s="1">
        <v>2006868</v>
      </c>
      <c r="D55" s="1">
        <v>1287</v>
      </c>
      <c r="E55" s="1">
        <v>53</v>
      </c>
      <c r="F55" s="2">
        <v>24.2830188679245</v>
      </c>
    </row>
    <row r="56" spans="1:6" x14ac:dyDescent="0.2">
      <c r="A56" t="s">
        <v>225</v>
      </c>
      <c r="B56" t="s">
        <v>77</v>
      </c>
      <c r="C56" s="1">
        <v>1018758.49524014</v>
      </c>
      <c r="D56" s="1">
        <v>2523</v>
      </c>
      <c r="E56" s="1">
        <v>102</v>
      </c>
      <c r="F56" s="2">
        <v>24.735294117647101</v>
      </c>
    </row>
    <row r="57" spans="1:6" x14ac:dyDescent="0.2">
      <c r="A57" t="s">
        <v>225</v>
      </c>
      <c r="B57" t="s">
        <v>78</v>
      </c>
      <c r="C57" s="1">
        <v>9080505</v>
      </c>
      <c r="D57" s="1">
        <v>6554</v>
      </c>
      <c r="E57" s="1">
        <v>395</v>
      </c>
      <c r="F57" s="2">
        <v>16.5924050632911</v>
      </c>
    </row>
    <row r="58" spans="1:6" x14ac:dyDescent="0.2">
      <c r="A58" t="s">
        <v>225</v>
      </c>
      <c r="B58" t="s">
        <v>79</v>
      </c>
      <c r="C58" s="1">
        <v>7483934</v>
      </c>
      <c r="D58" s="1">
        <v>5510</v>
      </c>
      <c r="E58" s="1">
        <v>326</v>
      </c>
      <c r="F58" s="2">
        <v>16.9018404907975</v>
      </c>
    </row>
    <row r="59" spans="1:6" x14ac:dyDescent="0.2">
      <c r="A59" t="s">
        <v>225</v>
      </c>
      <c r="B59" t="s">
        <v>81</v>
      </c>
      <c r="C59" s="1">
        <v>67276383</v>
      </c>
      <c r="D59" s="1">
        <v>128007</v>
      </c>
      <c r="E59" s="1">
        <v>23579</v>
      </c>
      <c r="F59" s="2">
        <v>5.4288561855888702</v>
      </c>
    </row>
    <row r="60" spans="1:6" x14ac:dyDescent="0.2">
      <c r="A60" t="s">
        <v>225</v>
      </c>
      <c r="B60" t="s">
        <v>82</v>
      </c>
      <c r="C60" s="1">
        <v>69063538</v>
      </c>
      <c r="D60" s="1">
        <v>65761</v>
      </c>
      <c r="E60" s="1">
        <v>2401</v>
      </c>
      <c r="F60" s="2">
        <v>27.389004581424398</v>
      </c>
    </row>
    <row r="61" spans="1:6" x14ac:dyDescent="0.2">
      <c r="A61" t="s">
        <v>225</v>
      </c>
      <c r="B61" t="s">
        <v>83</v>
      </c>
      <c r="C61" s="1">
        <v>4801847</v>
      </c>
      <c r="D61" s="1">
        <v>9524</v>
      </c>
      <c r="E61" s="1">
        <v>1351</v>
      </c>
      <c r="F61" s="2">
        <v>7.0495928941524797</v>
      </c>
    </row>
    <row r="62" spans="1:6" x14ac:dyDescent="0.2">
      <c r="A62" t="s">
        <v>225</v>
      </c>
      <c r="B62" t="s">
        <v>85</v>
      </c>
      <c r="C62" s="1">
        <v>46787750</v>
      </c>
      <c r="D62" s="1">
        <v>147713</v>
      </c>
      <c r="E62" s="1">
        <v>9577</v>
      </c>
      <c r="F62" s="2">
        <v>15.423723504228899</v>
      </c>
    </row>
    <row r="63" spans="1:6" x14ac:dyDescent="0.2">
      <c r="A63" t="s">
        <v>225</v>
      </c>
      <c r="B63" t="s">
        <v>86</v>
      </c>
      <c r="C63" s="1">
        <v>4662728</v>
      </c>
      <c r="D63" s="1">
        <v>9898</v>
      </c>
      <c r="E63" s="1">
        <v>1229</v>
      </c>
      <c r="F63" s="2">
        <v>8.0537021969080609</v>
      </c>
    </row>
    <row r="64" spans="1:6" x14ac:dyDescent="0.2">
      <c r="A64" t="s">
        <v>226</v>
      </c>
      <c r="B64" t="s">
        <v>2</v>
      </c>
      <c r="C64" s="1">
        <v>33391954</v>
      </c>
      <c r="D64" s="1">
        <v>668</v>
      </c>
      <c r="E64" s="1">
        <v>7</v>
      </c>
      <c r="F64" s="2">
        <v>95.428571428571402</v>
      </c>
    </row>
    <row r="65" spans="1:6" x14ac:dyDescent="0.2">
      <c r="A65" t="s">
        <v>226</v>
      </c>
      <c r="B65" t="s">
        <v>6</v>
      </c>
      <c r="C65" s="1">
        <v>3069844</v>
      </c>
      <c r="D65" s="1">
        <v>44</v>
      </c>
      <c r="E65" s="1">
        <v>0</v>
      </c>
      <c r="F65" s="2">
        <v>99999</v>
      </c>
    </row>
    <row r="66" spans="1:6" x14ac:dyDescent="0.2">
      <c r="A66" t="s">
        <v>226</v>
      </c>
      <c r="B66" t="s">
        <v>7</v>
      </c>
      <c r="C66" s="1">
        <v>8268641</v>
      </c>
      <c r="D66" s="1">
        <v>210</v>
      </c>
      <c r="E66" s="1">
        <v>11</v>
      </c>
      <c r="F66" s="2">
        <v>19.090909090909101</v>
      </c>
    </row>
    <row r="67" spans="1:6" x14ac:dyDescent="0.2">
      <c r="A67" t="s">
        <v>226</v>
      </c>
      <c r="B67" t="s">
        <v>8</v>
      </c>
      <c r="C67" s="1">
        <v>8484550</v>
      </c>
      <c r="D67" s="1">
        <v>59</v>
      </c>
      <c r="E67" s="1">
        <v>1</v>
      </c>
      <c r="F67" s="2">
        <v>59</v>
      </c>
    </row>
    <row r="68" spans="1:6" x14ac:dyDescent="0.2">
      <c r="A68" t="s">
        <v>226</v>
      </c>
      <c r="B68" t="s">
        <v>10</v>
      </c>
      <c r="C68" s="1">
        <v>142353501</v>
      </c>
      <c r="D68" s="1">
        <v>482</v>
      </c>
      <c r="E68" s="1">
        <v>64</v>
      </c>
      <c r="F68" s="2">
        <v>7.53125</v>
      </c>
    </row>
    <row r="69" spans="1:6" x14ac:dyDescent="0.2">
      <c r="A69" t="s">
        <v>226</v>
      </c>
      <c r="B69" t="s">
        <v>11</v>
      </c>
      <c r="C69" s="1">
        <v>9732500</v>
      </c>
      <c r="D69" s="1">
        <v>518</v>
      </c>
      <c r="E69" s="1">
        <v>42</v>
      </c>
      <c r="F69" s="2">
        <v>12.3333333333333</v>
      </c>
    </row>
    <row r="70" spans="1:6" x14ac:dyDescent="0.2">
      <c r="A70" t="s">
        <v>226</v>
      </c>
      <c r="B70" t="s">
        <v>12</v>
      </c>
      <c r="C70" s="1">
        <v>301386</v>
      </c>
      <c r="D70" s="1">
        <v>45</v>
      </c>
      <c r="E70" s="1">
        <v>0</v>
      </c>
      <c r="F70" s="2">
        <v>99999</v>
      </c>
    </row>
    <row r="71" spans="1:6" x14ac:dyDescent="0.2">
      <c r="A71" t="s">
        <v>226</v>
      </c>
      <c r="B71" t="s">
        <v>14</v>
      </c>
      <c r="C71" s="1">
        <v>9306660</v>
      </c>
      <c r="D71" s="1">
        <v>638</v>
      </c>
      <c r="E71" s="1">
        <v>72</v>
      </c>
      <c r="F71" s="2">
        <v>8.8611111111111107</v>
      </c>
    </row>
    <row r="72" spans="1:6" x14ac:dyDescent="0.2">
      <c r="A72" t="s">
        <v>226</v>
      </c>
      <c r="B72" t="s">
        <v>15</v>
      </c>
      <c r="C72" s="1">
        <v>3781588</v>
      </c>
      <c r="D72" s="1">
        <v>13</v>
      </c>
      <c r="E72" s="1">
        <v>0</v>
      </c>
      <c r="F72" s="2">
        <v>99999</v>
      </c>
    </row>
    <row r="73" spans="1:6" x14ac:dyDescent="0.2">
      <c r="A73" t="s">
        <v>226</v>
      </c>
      <c r="B73" t="s">
        <v>18</v>
      </c>
      <c r="C73" s="1">
        <v>4381820</v>
      </c>
      <c r="D73" s="1">
        <v>83</v>
      </c>
      <c r="E73" s="1">
        <v>9</v>
      </c>
      <c r="F73" s="2">
        <v>9.2222222222222197</v>
      </c>
    </row>
    <row r="74" spans="1:6" x14ac:dyDescent="0.2">
      <c r="A74" t="s">
        <v>226</v>
      </c>
      <c r="B74" t="s">
        <v>19</v>
      </c>
      <c r="C74" s="1">
        <v>4440000</v>
      </c>
      <c r="D74" s="1">
        <v>110</v>
      </c>
      <c r="E74" s="1">
        <v>12</v>
      </c>
      <c r="F74" s="2">
        <v>9.1666666666666696</v>
      </c>
    </row>
    <row r="75" spans="1:6" x14ac:dyDescent="0.2">
      <c r="A75" t="s">
        <v>226</v>
      </c>
      <c r="B75" t="s">
        <v>20</v>
      </c>
      <c r="C75" s="1">
        <v>1048272</v>
      </c>
      <c r="D75" s="1">
        <v>138</v>
      </c>
      <c r="E75" s="1">
        <v>7</v>
      </c>
      <c r="F75" s="2">
        <v>19.714285714285701</v>
      </c>
    </row>
    <row r="76" spans="1:6" x14ac:dyDescent="0.2">
      <c r="A76" t="s">
        <v>226</v>
      </c>
      <c r="B76" t="s">
        <v>21</v>
      </c>
      <c r="C76" s="1">
        <v>10269134</v>
      </c>
      <c r="D76" s="1">
        <v>167</v>
      </c>
      <c r="E76" s="1">
        <v>3</v>
      </c>
      <c r="F76" s="2">
        <v>55.6666666666667</v>
      </c>
    </row>
    <row r="77" spans="1:6" x14ac:dyDescent="0.2">
      <c r="A77" t="s">
        <v>226</v>
      </c>
      <c r="B77" t="s">
        <v>23</v>
      </c>
      <c r="C77" s="1">
        <v>9398285</v>
      </c>
      <c r="D77" s="1">
        <v>347</v>
      </c>
      <c r="E77" s="1">
        <v>13</v>
      </c>
      <c r="F77" s="2">
        <v>26.692307692307701</v>
      </c>
    </row>
    <row r="78" spans="1:6" x14ac:dyDescent="0.2">
      <c r="A78" t="s">
        <v>226</v>
      </c>
      <c r="B78" t="s">
        <v>26</v>
      </c>
      <c r="C78" s="1">
        <v>6074487</v>
      </c>
      <c r="D78" s="1">
        <v>475</v>
      </c>
      <c r="E78" s="1">
        <v>32</v>
      </c>
      <c r="F78" s="2">
        <v>14.84375</v>
      </c>
    </row>
    <row r="79" spans="1:6" x14ac:dyDescent="0.2">
      <c r="A79" t="s">
        <v>226</v>
      </c>
      <c r="B79" t="s">
        <v>92</v>
      </c>
      <c r="C79" s="1">
        <v>53725800</v>
      </c>
      <c r="D79" s="1">
        <v>2370</v>
      </c>
      <c r="E79" s="1">
        <v>70</v>
      </c>
      <c r="F79" s="2">
        <v>33.857142857142897</v>
      </c>
    </row>
    <row r="80" spans="1:6" x14ac:dyDescent="0.2">
      <c r="A80" t="s">
        <v>226</v>
      </c>
      <c r="B80" t="s">
        <v>27</v>
      </c>
      <c r="C80" s="1">
        <v>1343547</v>
      </c>
      <c r="D80" s="1">
        <v>41</v>
      </c>
      <c r="E80" s="1">
        <v>0</v>
      </c>
      <c r="F80" s="2">
        <v>99999</v>
      </c>
    </row>
    <row r="81" spans="1:6" x14ac:dyDescent="0.2">
      <c r="A81" t="s">
        <v>226</v>
      </c>
      <c r="B81" t="s">
        <v>28</v>
      </c>
      <c r="C81" s="1">
        <v>5266268</v>
      </c>
      <c r="D81" s="1">
        <v>95</v>
      </c>
      <c r="E81" s="1">
        <v>2</v>
      </c>
      <c r="F81" s="2">
        <v>47.5</v>
      </c>
    </row>
    <row r="82" spans="1:6" x14ac:dyDescent="0.2">
      <c r="A82" t="s">
        <v>226</v>
      </c>
      <c r="B82" t="s">
        <v>29</v>
      </c>
      <c r="C82" s="1">
        <v>4398000</v>
      </c>
      <c r="D82" s="1">
        <v>321</v>
      </c>
      <c r="E82" s="1">
        <v>3</v>
      </c>
      <c r="F82" s="2">
        <v>107</v>
      </c>
    </row>
    <row r="83" spans="1:6" x14ac:dyDescent="0.2">
      <c r="A83" t="s">
        <v>226</v>
      </c>
      <c r="B83" t="s">
        <v>31</v>
      </c>
      <c r="C83" s="1">
        <v>11148460</v>
      </c>
      <c r="D83" s="1">
        <v>74</v>
      </c>
      <c r="E83" s="1">
        <v>4</v>
      </c>
      <c r="F83" s="2">
        <v>18.5</v>
      </c>
    </row>
    <row r="84" spans="1:6" x14ac:dyDescent="0.2">
      <c r="A84" t="s">
        <v>226</v>
      </c>
      <c r="B84" t="s">
        <v>32</v>
      </c>
      <c r="C84" s="1">
        <v>6857100</v>
      </c>
      <c r="D84" s="1">
        <v>904</v>
      </c>
      <c r="E84" s="1">
        <v>345</v>
      </c>
      <c r="F84" s="2">
        <v>2.62028985507246</v>
      </c>
    </row>
    <row r="85" spans="1:6" x14ac:dyDescent="0.2">
      <c r="A85" t="s">
        <v>226</v>
      </c>
      <c r="B85" t="s">
        <v>36</v>
      </c>
      <c r="C85" s="1">
        <v>7053700</v>
      </c>
      <c r="D85" s="1">
        <v>597</v>
      </c>
      <c r="E85" s="1">
        <v>3</v>
      </c>
      <c r="F85" s="2">
        <v>199</v>
      </c>
    </row>
    <row r="86" spans="1:6" x14ac:dyDescent="0.2">
      <c r="A86" t="s">
        <v>226</v>
      </c>
      <c r="B86" t="s">
        <v>37</v>
      </c>
      <c r="C86" s="1">
        <v>58941499</v>
      </c>
      <c r="D86" s="1">
        <v>817</v>
      </c>
      <c r="E86" s="1">
        <v>85</v>
      </c>
      <c r="F86" s="2">
        <v>9.6117647058823508</v>
      </c>
    </row>
    <row r="87" spans="1:6" x14ac:dyDescent="0.2">
      <c r="A87" t="s">
        <v>226</v>
      </c>
      <c r="B87" t="s">
        <v>38</v>
      </c>
      <c r="C87" s="1">
        <v>127756000</v>
      </c>
      <c r="D87" s="1">
        <v>38</v>
      </c>
      <c r="E87" s="1">
        <v>1</v>
      </c>
      <c r="F87" s="2">
        <v>38</v>
      </c>
    </row>
    <row r="88" spans="1:6" x14ac:dyDescent="0.2">
      <c r="A88" t="s">
        <v>226</v>
      </c>
      <c r="B88" t="s">
        <v>40</v>
      </c>
      <c r="C88" s="1">
        <v>15308085</v>
      </c>
      <c r="D88" s="1">
        <v>443</v>
      </c>
      <c r="E88" s="1">
        <v>25</v>
      </c>
      <c r="F88" s="2">
        <v>17.72</v>
      </c>
    </row>
    <row r="89" spans="1:6" x14ac:dyDescent="0.2">
      <c r="A89" t="s">
        <v>226</v>
      </c>
      <c r="B89" t="s">
        <v>42</v>
      </c>
      <c r="C89" s="1">
        <v>48297000</v>
      </c>
      <c r="D89" s="1">
        <v>535</v>
      </c>
      <c r="E89" s="1">
        <v>24</v>
      </c>
      <c r="F89" s="2">
        <v>22.2916666666667</v>
      </c>
    </row>
    <row r="90" spans="1:6" x14ac:dyDescent="0.2">
      <c r="A90" t="s">
        <v>226</v>
      </c>
      <c r="B90" t="s">
        <v>43</v>
      </c>
      <c r="C90" s="1">
        <v>5218300</v>
      </c>
      <c r="D90" s="1">
        <v>99</v>
      </c>
      <c r="E90" s="1">
        <v>2</v>
      </c>
      <c r="F90" s="2">
        <v>49.5</v>
      </c>
    </row>
    <row r="91" spans="1:6" x14ac:dyDescent="0.2">
      <c r="A91" t="s">
        <v>226</v>
      </c>
      <c r="B91" t="s">
        <v>44</v>
      </c>
      <c r="C91" s="1">
        <v>2287948</v>
      </c>
      <c r="D91" s="1">
        <v>181</v>
      </c>
      <c r="E91" s="1">
        <v>10</v>
      </c>
      <c r="F91" s="2">
        <v>18.100000000000001</v>
      </c>
    </row>
    <row r="92" spans="1:6" x14ac:dyDescent="0.2">
      <c r="A92" t="s">
        <v>226</v>
      </c>
      <c r="B92" t="s">
        <v>45</v>
      </c>
      <c r="C92" s="1">
        <v>4097457</v>
      </c>
      <c r="D92" s="1">
        <v>164</v>
      </c>
      <c r="E92" s="1">
        <v>6</v>
      </c>
      <c r="F92" s="2">
        <v>27.3333333333333</v>
      </c>
    </row>
    <row r="93" spans="1:6" x14ac:dyDescent="0.2">
      <c r="A93" t="s">
        <v>226</v>
      </c>
      <c r="B93" t="s">
        <v>47</v>
      </c>
      <c r="C93" s="1">
        <v>3394082</v>
      </c>
      <c r="D93" s="1">
        <v>161</v>
      </c>
      <c r="E93" s="1">
        <v>7</v>
      </c>
      <c r="F93" s="2">
        <v>23</v>
      </c>
    </row>
    <row r="94" spans="1:6" x14ac:dyDescent="0.2">
      <c r="A94" t="s">
        <v>226</v>
      </c>
      <c r="B94" t="s">
        <v>48</v>
      </c>
      <c r="C94" s="1">
        <v>2043091</v>
      </c>
      <c r="D94" s="1">
        <v>49</v>
      </c>
      <c r="E94" s="1">
        <v>1</v>
      </c>
      <c r="F94" s="2">
        <v>49</v>
      </c>
    </row>
    <row r="95" spans="1:6" x14ac:dyDescent="0.2">
      <c r="A95" t="s">
        <v>226</v>
      </c>
      <c r="B95" t="s">
        <v>50</v>
      </c>
      <c r="C95" s="1">
        <v>406408</v>
      </c>
      <c r="D95" s="1">
        <v>23</v>
      </c>
      <c r="E95" s="1">
        <v>0</v>
      </c>
      <c r="F95" s="2">
        <v>99999</v>
      </c>
    </row>
    <row r="96" spans="1:6" x14ac:dyDescent="0.2">
      <c r="A96" t="s">
        <v>226</v>
      </c>
      <c r="B96" t="s">
        <v>52</v>
      </c>
      <c r="C96" s="1">
        <v>107835259</v>
      </c>
      <c r="D96" s="1">
        <v>30380</v>
      </c>
      <c r="E96" s="1">
        <v>3311</v>
      </c>
      <c r="F96" s="2">
        <v>9.1754756871035905</v>
      </c>
    </row>
    <row r="97" spans="1:6" x14ac:dyDescent="0.2">
      <c r="A97" t="s">
        <v>226</v>
      </c>
      <c r="B97" t="s">
        <v>53</v>
      </c>
      <c r="C97" s="1">
        <v>3585520</v>
      </c>
      <c r="D97" s="1">
        <v>212</v>
      </c>
      <c r="E97" s="1">
        <v>14</v>
      </c>
      <c r="F97" s="2">
        <v>15.1428571428571</v>
      </c>
    </row>
    <row r="98" spans="1:6" x14ac:dyDescent="0.2">
      <c r="A98" t="s">
        <v>226</v>
      </c>
      <c r="B98" t="s">
        <v>54</v>
      </c>
      <c r="C98" s="1">
        <v>35267</v>
      </c>
      <c r="D98" s="1">
        <v>4</v>
      </c>
      <c r="E98" s="1">
        <v>0</v>
      </c>
      <c r="F98" s="2">
        <v>99999</v>
      </c>
    </row>
    <row r="99" spans="1:6" x14ac:dyDescent="0.2">
      <c r="A99" t="s">
        <v>226</v>
      </c>
      <c r="B99" t="s">
        <v>55</v>
      </c>
      <c r="C99" s="1">
        <v>2584143</v>
      </c>
      <c r="D99" s="1">
        <v>12</v>
      </c>
      <c r="E99" s="1">
        <v>6</v>
      </c>
      <c r="F99" s="2">
        <v>2</v>
      </c>
    </row>
    <row r="100" spans="1:6" x14ac:dyDescent="0.2">
      <c r="A100" t="s">
        <v>226</v>
      </c>
      <c r="B100" t="s">
        <v>57</v>
      </c>
      <c r="C100" s="1">
        <v>30702084</v>
      </c>
      <c r="D100" s="1">
        <v>2103</v>
      </c>
      <c r="E100" s="1">
        <v>62</v>
      </c>
      <c r="F100" s="2">
        <v>33.919354838709701</v>
      </c>
    </row>
    <row r="101" spans="1:6" x14ac:dyDescent="0.2">
      <c r="A101" t="s">
        <v>226</v>
      </c>
      <c r="B101" t="s">
        <v>59</v>
      </c>
      <c r="C101" s="1">
        <v>16346101</v>
      </c>
      <c r="D101" s="1">
        <v>1210</v>
      </c>
      <c r="E101" s="1">
        <v>641</v>
      </c>
      <c r="F101" s="2">
        <v>1.88767550702028</v>
      </c>
    </row>
    <row r="102" spans="1:6" x14ac:dyDescent="0.2">
      <c r="A102" t="s">
        <v>226</v>
      </c>
      <c r="B102" t="s">
        <v>62</v>
      </c>
      <c r="C102" s="1">
        <v>1741619</v>
      </c>
      <c r="D102" s="1">
        <v>6</v>
      </c>
      <c r="E102" s="1">
        <v>0</v>
      </c>
      <c r="F102" s="2">
        <v>99999</v>
      </c>
    </row>
    <row r="103" spans="1:6" x14ac:dyDescent="0.2">
      <c r="A103" t="s">
        <v>226</v>
      </c>
      <c r="B103" t="s">
        <v>63</v>
      </c>
      <c r="C103" s="1">
        <v>4660677</v>
      </c>
      <c r="D103" s="1">
        <v>11</v>
      </c>
      <c r="E103" s="1">
        <v>0</v>
      </c>
      <c r="F103" s="2">
        <v>99999</v>
      </c>
    </row>
    <row r="104" spans="1:6" x14ac:dyDescent="0.2">
      <c r="A104" t="s">
        <v>226</v>
      </c>
      <c r="B104" t="s">
        <v>67</v>
      </c>
      <c r="C104" s="1">
        <v>87116275</v>
      </c>
      <c r="D104" s="1">
        <v>1254</v>
      </c>
      <c r="E104" s="1">
        <v>56</v>
      </c>
      <c r="F104" s="2">
        <v>22.3928571428571</v>
      </c>
    </row>
    <row r="105" spans="1:6" x14ac:dyDescent="0.2">
      <c r="A105" t="s">
        <v>226</v>
      </c>
      <c r="B105" t="s">
        <v>68</v>
      </c>
      <c r="C105" s="1">
        <v>38141267</v>
      </c>
      <c r="D105" s="1">
        <v>6910</v>
      </c>
      <c r="E105" s="1">
        <v>296</v>
      </c>
      <c r="F105" s="2">
        <v>23.3445945945946</v>
      </c>
    </row>
    <row r="106" spans="1:6" x14ac:dyDescent="0.2">
      <c r="A106" t="s">
        <v>226</v>
      </c>
      <c r="B106" t="s">
        <v>69</v>
      </c>
      <c r="C106" s="1">
        <v>10584344</v>
      </c>
      <c r="D106" s="1">
        <v>481</v>
      </c>
      <c r="E106" s="1">
        <v>26</v>
      </c>
      <c r="F106" s="2">
        <v>18.5</v>
      </c>
    </row>
    <row r="107" spans="1:6" x14ac:dyDescent="0.2">
      <c r="A107" t="s">
        <v>226</v>
      </c>
      <c r="B107" t="s">
        <v>70</v>
      </c>
      <c r="C107" s="1">
        <v>21587666</v>
      </c>
      <c r="D107" s="1">
        <v>2591</v>
      </c>
      <c r="E107" s="1">
        <v>82</v>
      </c>
      <c r="F107" s="2">
        <v>31.597560975609799</v>
      </c>
    </row>
    <row r="108" spans="1:6" x14ac:dyDescent="0.2">
      <c r="A108" t="s">
        <v>226</v>
      </c>
      <c r="B108" t="s">
        <v>71</v>
      </c>
      <c r="C108" s="1">
        <v>5117000</v>
      </c>
      <c r="D108" s="1">
        <v>964</v>
      </c>
      <c r="E108" s="1">
        <v>55</v>
      </c>
      <c r="F108" s="2">
        <v>17.527272727272699</v>
      </c>
    </row>
    <row r="109" spans="1:6" x14ac:dyDescent="0.2">
      <c r="A109" t="s">
        <v>226</v>
      </c>
      <c r="B109" t="s">
        <v>74</v>
      </c>
      <c r="C109" s="1">
        <v>5391409</v>
      </c>
      <c r="D109" s="1">
        <v>177</v>
      </c>
      <c r="E109" s="1">
        <v>3</v>
      </c>
      <c r="F109" s="2">
        <v>59</v>
      </c>
    </row>
    <row r="110" spans="1:6" x14ac:dyDescent="0.2">
      <c r="A110" t="s">
        <v>226</v>
      </c>
      <c r="B110" t="s">
        <v>75</v>
      </c>
      <c r="C110" s="1">
        <v>2006868</v>
      </c>
      <c r="D110" s="1">
        <v>7</v>
      </c>
      <c r="E110" s="1">
        <v>0</v>
      </c>
      <c r="F110" s="2">
        <v>99999</v>
      </c>
    </row>
    <row r="111" spans="1:6" x14ac:dyDescent="0.2">
      <c r="A111" t="s">
        <v>226</v>
      </c>
      <c r="B111" t="s">
        <v>77</v>
      </c>
      <c r="C111" s="1">
        <v>1018758.49524014</v>
      </c>
      <c r="D111" s="1">
        <v>23</v>
      </c>
      <c r="E111" s="1">
        <v>0</v>
      </c>
      <c r="F111" s="2">
        <v>99999</v>
      </c>
    </row>
    <row r="112" spans="1:6" x14ac:dyDescent="0.2">
      <c r="A112" t="s">
        <v>226</v>
      </c>
      <c r="B112" t="s">
        <v>78</v>
      </c>
      <c r="C112" s="1">
        <v>9080505</v>
      </c>
      <c r="D112" s="1">
        <v>259</v>
      </c>
      <c r="E112" s="1">
        <v>2</v>
      </c>
      <c r="F112" s="2">
        <v>129.5</v>
      </c>
    </row>
    <row r="113" spans="1:6" x14ac:dyDescent="0.2">
      <c r="A113" t="s">
        <v>226</v>
      </c>
      <c r="B113" t="s">
        <v>79</v>
      </c>
      <c r="C113" s="1">
        <v>7483934</v>
      </c>
      <c r="D113" s="1">
        <v>45</v>
      </c>
      <c r="E113" s="1">
        <v>7</v>
      </c>
      <c r="F113" s="2">
        <v>6.4285714285714297</v>
      </c>
    </row>
    <row r="114" spans="1:6" x14ac:dyDescent="0.2">
      <c r="A114" t="s">
        <v>226</v>
      </c>
      <c r="B114" t="s">
        <v>81</v>
      </c>
      <c r="C114" s="1">
        <v>67276383</v>
      </c>
      <c r="D114" s="1">
        <v>0</v>
      </c>
      <c r="E114" s="1">
        <v>0</v>
      </c>
      <c r="F114" s="2">
        <v>99999</v>
      </c>
    </row>
    <row r="115" spans="1:6" x14ac:dyDescent="0.2">
      <c r="A115" t="s">
        <v>226</v>
      </c>
      <c r="B115" t="s">
        <v>82</v>
      </c>
      <c r="C115" s="1">
        <v>69063538</v>
      </c>
      <c r="D115" s="1">
        <v>2115</v>
      </c>
      <c r="E115" s="1">
        <v>0</v>
      </c>
      <c r="F115" s="2">
        <v>99999</v>
      </c>
    </row>
    <row r="116" spans="1:6" x14ac:dyDescent="0.2">
      <c r="A116" t="s">
        <v>226</v>
      </c>
      <c r="B116" t="s">
        <v>83</v>
      </c>
      <c r="C116" s="1">
        <v>4801847</v>
      </c>
      <c r="D116" s="1">
        <v>78</v>
      </c>
      <c r="E116" s="1">
        <v>2</v>
      </c>
      <c r="F116" s="2">
        <v>39</v>
      </c>
    </row>
    <row r="117" spans="1:6" x14ac:dyDescent="0.2">
      <c r="A117" t="s">
        <v>226</v>
      </c>
      <c r="B117" t="s">
        <v>85</v>
      </c>
      <c r="C117" s="1">
        <v>46787750</v>
      </c>
      <c r="D117" s="1">
        <v>2095</v>
      </c>
      <c r="E117" s="1">
        <v>120</v>
      </c>
      <c r="F117" s="2">
        <v>17.4583333333333</v>
      </c>
    </row>
    <row r="118" spans="1:6" x14ac:dyDescent="0.2">
      <c r="A118" t="s">
        <v>226</v>
      </c>
      <c r="B118" t="s">
        <v>86</v>
      </c>
      <c r="C118" s="1">
        <v>4662728</v>
      </c>
      <c r="D118" s="1">
        <v>46</v>
      </c>
      <c r="E118" s="1">
        <v>20</v>
      </c>
      <c r="F118" s="2">
        <v>2.2999999999999998</v>
      </c>
    </row>
    <row r="119" spans="1:6" x14ac:dyDescent="0.2">
      <c r="A119" t="s">
        <v>227</v>
      </c>
      <c r="B119" t="s">
        <v>2</v>
      </c>
      <c r="C119" s="1">
        <v>33391954</v>
      </c>
      <c r="D119" s="1">
        <v>52980</v>
      </c>
      <c r="E119" s="1">
        <v>600</v>
      </c>
      <c r="F119" s="2">
        <v>88.3</v>
      </c>
    </row>
    <row r="120" spans="1:6" x14ac:dyDescent="0.2">
      <c r="A120" t="s">
        <v>227</v>
      </c>
      <c r="B120" t="s">
        <v>5</v>
      </c>
      <c r="C120" s="1">
        <v>39023850</v>
      </c>
      <c r="D120" s="1">
        <v>47637</v>
      </c>
      <c r="E120" s="1">
        <v>2791</v>
      </c>
      <c r="F120" s="2">
        <v>17.068075958437799</v>
      </c>
    </row>
    <row r="121" spans="1:6" x14ac:dyDescent="0.2">
      <c r="A121" t="s">
        <v>227</v>
      </c>
      <c r="B121" t="s">
        <v>6</v>
      </c>
      <c r="C121" s="1">
        <v>3069844</v>
      </c>
      <c r="D121" s="1">
        <v>2840</v>
      </c>
      <c r="E121" s="1">
        <v>102</v>
      </c>
      <c r="F121" s="2">
        <v>27.843137254902</v>
      </c>
    </row>
    <row r="122" spans="1:6" x14ac:dyDescent="0.2">
      <c r="A122" t="s">
        <v>227</v>
      </c>
      <c r="B122" t="s">
        <v>7</v>
      </c>
      <c r="C122" s="1">
        <v>8268641</v>
      </c>
      <c r="D122" s="1">
        <v>8536</v>
      </c>
      <c r="E122" s="1">
        <v>468</v>
      </c>
      <c r="F122" s="2">
        <v>18.239316239316199</v>
      </c>
    </row>
    <row r="123" spans="1:6" x14ac:dyDescent="0.2">
      <c r="A123" t="s">
        <v>227</v>
      </c>
      <c r="B123" t="s">
        <v>8</v>
      </c>
      <c r="C123" s="1">
        <v>8484550</v>
      </c>
      <c r="D123" s="1">
        <v>19310</v>
      </c>
      <c r="E123" s="1">
        <v>249</v>
      </c>
      <c r="F123" s="2">
        <v>77.550200803212803</v>
      </c>
    </row>
    <row r="124" spans="1:6" x14ac:dyDescent="0.2">
      <c r="A124" t="s">
        <v>227</v>
      </c>
      <c r="B124" t="s">
        <v>10</v>
      </c>
      <c r="C124" s="1">
        <v>142353501</v>
      </c>
      <c r="D124" s="1">
        <v>66056</v>
      </c>
      <c r="E124" s="1">
        <v>2222</v>
      </c>
      <c r="F124" s="2">
        <v>29.728172817281699</v>
      </c>
    </row>
    <row r="125" spans="1:6" x14ac:dyDescent="0.2">
      <c r="A125" t="s">
        <v>227</v>
      </c>
      <c r="B125" t="s">
        <v>11</v>
      </c>
      <c r="C125" s="1">
        <v>9732500</v>
      </c>
      <c r="D125" s="1">
        <v>41956</v>
      </c>
      <c r="E125" s="1">
        <v>3460</v>
      </c>
      <c r="F125" s="2">
        <v>12.1260115606936</v>
      </c>
    </row>
    <row r="126" spans="1:6" x14ac:dyDescent="0.2">
      <c r="A126" t="s">
        <v>227</v>
      </c>
      <c r="B126" t="s">
        <v>12</v>
      </c>
      <c r="C126" s="1">
        <v>301386</v>
      </c>
      <c r="D126" s="1">
        <v>1392</v>
      </c>
      <c r="E126" s="1">
        <v>26</v>
      </c>
      <c r="F126" s="2">
        <v>53.538461538461497</v>
      </c>
    </row>
    <row r="127" spans="1:6" x14ac:dyDescent="0.2">
      <c r="A127" t="s">
        <v>227</v>
      </c>
      <c r="B127" t="s">
        <v>14</v>
      </c>
      <c r="C127" s="1">
        <v>9306660</v>
      </c>
      <c r="D127" s="1">
        <v>5865</v>
      </c>
      <c r="E127" s="1">
        <v>977</v>
      </c>
      <c r="F127" s="2">
        <v>6.0030706243602898</v>
      </c>
    </row>
    <row r="128" spans="1:6" x14ac:dyDescent="0.2">
      <c r="A128" t="s">
        <v>227</v>
      </c>
      <c r="B128" t="s">
        <v>15</v>
      </c>
      <c r="C128" s="1">
        <v>3781588</v>
      </c>
      <c r="D128" s="1">
        <v>1587</v>
      </c>
      <c r="E128" s="1">
        <v>33</v>
      </c>
      <c r="F128" s="2">
        <v>48.090909090909101</v>
      </c>
    </row>
    <row r="129" spans="1:6" x14ac:dyDescent="0.2">
      <c r="A129" t="s">
        <v>227</v>
      </c>
      <c r="B129" t="s">
        <v>18</v>
      </c>
      <c r="C129" s="1">
        <v>4381820</v>
      </c>
      <c r="D129" s="1">
        <v>7767</v>
      </c>
      <c r="E129" s="1">
        <v>615</v>
      </c>
      <c r="F129" s="2">
        <v>12.6292682926829</v>
      </c>
    </row>
    <row r="130" spans="1:6" x14ac:dyDescent="0.2">
      <c r="A130" t="s">
        <v>227</v>
      </c>
      <c r="B130" t="s">
        <v>19</v>
      </c>
      <c r="C130" s="1">
        <v>4440000</v>
      </c>
      <c r="D130" s="1">
        <v>3647</v>
      </c>
      <c r="E130" s="1">
        <v>186</v>
      </c>
      <c r="F130" s="2">
        <v>19.6075268817204</v>
      </c>
    </row>
    <row r="131" spans="1:6" x14ac:dyDescent="0.2">
      <c r="A131" t="s">
        <v>227</v>
      </c>
      <c r="B131" t="s">
        <v>20</v>
      </c>
      <c r="C131" s="1">
        <v>1048272</v>
      </c>
      <c r="D131" s="1">
        <v>2233</v>
      </c>
      <c r="E131" s="1">
        <v>198</v>
      </c>
      <c r="F131" s="2">
        <v>11.2777777777778</v>
      </c>
    </row>
    <row r="132" spans="1:6" x14ac:dyDescent="0.2">
      <c r="A132" t="s">
        <v>227</v>
      </c>
      <c r="B132" t="s">
        <v>21</v>
      </c>
      <c r="C132" s="1">
        <v>10269134</v>
      </c>
      <c r="D132" s="1">
        <v>17653</v>
      </c>
      <c r="E132" s="1">
        <v>925</v>
      </c>
      <c r="F132" s="2">
        <v>19.084324324324299</v>
      </c>
    </row>
    <row r="133" spans="1:6" x14ac:dyDescent="0.2">
      <c r="A133" t="s">
        <v>227</v>
      </c>
      <c r="B133" t="s">
        <v>22</v>
      </c>
      <c r="C133" s="1">
        <v>5437272</v>
      </c>
      <c r="D133" s="1">
        <v>3749</v>
      </c>
      <c r="E133" s="1">
        <v>183</v>
      </c>
      <c r="F133" s="2">
        <v>20.486338797814199</v>
      </c>
    </row>
    <row r="134" spans="1:6" x14ac:dyDescent="0.2">
      <c r="A134" t="s">
        <v>227</v>
      </c>
      <c r="B134" t="s">
        <v>23</v>
      </c>
      <c r="C134" s="1">
        <v>9398285</v>
      </c>
      <c r="D134" s="1">
        <v>13629</v>
      </c>
      <c r="E134" s="1">
        <v>483</v>
      </c>
      <c r="F134" s="2">
        <v>28.2173913043478</v>
      </c>
    </row>
    <row r="135" spans="1:6" x14ac:dyDescent="0.2">
      <c r="A135" t="s">
        <v>227</v>
      </c>
      <c r="B135" t="s">
        <v>26</v>
      </c>
      <c r="C135" s="1">
        <v>6074487</v>
      </c>
      <c r="D135" s="1">
        <v>14351</v>
      </c>
      <c r="E135" s="1">
        <v>838</v>
      </c>
      <c r="F135" s="2">
        <v>17.125298329355601</v>
      </c>
    </row>
    <row r="136" spans="1:6" x14ac:dyDescent="0.2">
      <c r="A136" t="s">
        <v>227</v>
      </c>
      <c r="B136" t="s">
        <v>92</v>
      </c>
      <c r="C136" s="1">
        <v>53725800</v>
      </c>
      <c r="D136" s="1">
        <v>65188</v>
      </c>
      <c r="E136" s="1">
        <v>4056</v>
      </c>
      <c r="F136" s="2">
        <v>16.071992110453699</v>
      </c>
    </row>
    <row r="137" spans="1:6" x14ac:dyDescent="0.2">
      <c r="A137" t="s">
        <v>227</v>
      </c>
      <c r="B137" t="s">
        <v>27</v>
      </c>
      <c r="C137" s="1">
        <v>1343547</v>
      </c>
      <c r="D137" s="1">
        <v>3087</v>
      </c>
      <c r="E137" s="1">
        <v>137</v>
      </c>
      <c r="F137" s="2">
        <v>22.5328467153285</v>
      </c>
    </row>
    <row r="138" spans="1:6" x14ac:dyDescent="0.2">
      <c r="A138" t="s">
        <v>227</v>
      </c>
      <c r="B138" t="s">
        <v>28</v>
      </c>
      <c r="C138" s="1">
        <v>5266268</v>
      </c>
      <c r="D138" s="1">
        <v>3607</v>
      </c>
      <c r="E138" s="1">
        <v>244</v>
      </c>
      <c r="F138" s="2">
        <v>14.782786885245899</v>
      </c>
    </row>
    <row r="139" spans="1:6" x14ac:dyDescent="0.2">
      <c r="A139" t="s">
        <v>227</v>
      </c>
      <c r="B139" t="s">
        <v>29</v>
      </c>
      <c r="C139" s="1">
        <v>4398000</v>
      </c>
      <c r="D139" s="1">
        <v>14797</v>
      </c>
      <c r="E139" s="1">
        <v>663</v>
      </c>
      <c r="F139" s="2">
        <v>22.318250377073898</v>
      </c>
    </row>
    <row r="140" spans="1:6" x14ac:dyDescent="0.2">
      <c r="A140" t="s">
        <v>227</v>
      </c>
      <c r="B140" t="s">
        <v>31</v>
      </c>
      <c r="C140" s="1">
        <v>11148460</v>
      </c>
      <c r="D140" s="1">
        <v>9679</v>
      </c>
      <c r="E140" s="1">
        <v>601</v>
      </c>
      <c r="F140" s="2">
        <v>16.104825291181399</v>
      </c>
    </row>
    <row r="141" spans="1:6" x14ac:dyDescent="0.2">
      <c r="A141" t="s">
        <v>227</v>
      </c>
      <c r="B141" t="s">
        <v>32</v>
      </c>
      <c r="C141" s="1">
        <v>6857100</v>
      </c>
      <c r="D141" s="1">
        <v>9535</v>
      </c>
      <c r="E141" s="1">
        <v>2474</v>
      </c>
      <c r="F141" s="2">
        <v>3.8540824575586101</v>
      </c>
    </row>
    <row r="142" spans="1:6" x14ac:dyDescent="0.2">
      <c r="A142" t="s">
        <v>227</v>
      </c>
      <c r="B142" t="s">
        <v>34</v>
      </c>
      <c r="C142" s="1">
        <v>1157038539</v>
      </c>
      <c r="D142" s="1">
        <v>344382</v>
      </c>
      <c r="E142" s="1">
        <v>13986</v>
      </c>
      <c r="F142" s="2">
        <v>24.623337623337601</v>
      </c>
    </row>
    <row r="143" spans="1:6" x14ac:dyDescent="0.2">
      <c r="A143" t="s">
        <v>227</v>
      </c>
      <c r="B143" t="s">
        <v>35</v>
      </c>
      <c r="C143" s="1">
        <v>4260341</v>
      </c>
      <c r="D143" s="1">
        <v>2978</v>
      </c>
      <c r="E143" s="1">
        <v>102</v>
      </c>
      <c r="F143" s="2">
        <v>29.196078431372499</v>
      </c>
    </row>
    <row r="144" spans="1:6" x14ac:dyDescent="0.2">
      <c r="A144" t="s">
        <v>227</v>
      </c>
      <c r="B144" t="s">
        <v>36</v>
      </c>
      <c r="C144" s="1">
        <v>7053700</v>
      </c>
      <c r="D144" s="1">
        <v>20265</v>
      </c>
      <c r="E144" s="1">
        <v>352</v>
      </c>
      <c r="F144" s="2">
        <v>57.571022727272698</v>
      </c>
    </row>
    <row r="145" spans="1:6" x14ac:dyDescent="0.2">
      <c r="A145" t="s">
        <v>227</v>
      </c>
      <c r="B145" t="s">
        <v>37</v>
      </c>
      <c r="C145" s="1">
        <v>58941499</v>
      </c>
      <c r="D145" s="1">
        <v>59158</v>
      </c>
      <c r="E145" s="1">
        <v>3008</v>
      </c>
      <c r="F145" s="2">
        <v>19.666888297872301</v>
      </c>
    </row>
    <row r="146" spans="1:6" x14ac:dyDescent="0.2">
      <c r="A146" t="s">
        <v>227</v>
      </c>
      <c r="B146" t="s">
        <v>38</v>
      </c>
      <c r="C146" s="1">
        <v>127756000</v>
      </c>
      <c r="D146" s="1">
        <v>76098</v>
      </c>
      <c r="E146" s="1">
        <v>5157</v>
      </c>
      <c r="F146" s="2">
        <v>14.756253635834801</v>
      </c>
    </row>
    <row r="147" spans="1:6" x14ac:dyDescent="0.2">
      <c r="A147" t="s">
        <v>227</v>
      </c>
      <c r="B147" t="s">
        <v>39</v>
      </c>
      <c r="C147" s="1">
        <v>5537000</v>
      </c>
      <c r="D147" s="1">
        <v>6601</v>
      </c>
      <c r="E147" s="1">
        <v>212</v>
      </c>
      <c r="F147" s="2">
        <v>31.1367924528302</v>
      </c>
    </row>
    <row r="148" spans="1:6" x14ac:dyDescent="0.2">
      <c r="A148" t="s">
        <v>227</v>
      </c>
      <c r="B148" t="s">
        <v>40</v>
      </c>
      <c r="C148" s="1">
        <v>15308085</v>
      </c>
      <c r="D148" s="1">
        <v>40632</v>
      </c>
      <c r="E148" s="1">
        <v>2606</v>
      </c>
      <c r="F148" s="2">
        <v>15.591711435149699</v>
      </c>
    </row>
    <row r="149" spans="1:6" x14ac:dyDescent="0.2">
      <c r="A149" t="s">
        <v>227</v>
      </c>
      <c r="B149" t="s">
        <v>42</v>
      </c>
      <c r="C149" s="1">
        <v>48297000</v>
      </c>
      <c r="D149" s="1">
        <v>43316</v>
      </c>
      <c r="E149" s="1">
        <v>2335</v>
      </c>
      <c r="F149" s="2">
        <v>18.550749464668101</v>
      </c>
    </row>
    <row r="150" spans="1:6" x14ac:dyDescent="0.2">
      <c r="A150" t="s">
        <v>227</v>
      </c>
      <c r="B150" t="s">
        <v>43</v>
      </c>
      <c r="C150" s="1">
        <v>5218300</v>
      </c>
      <c r="D150" s="1">
        <v>14615</v>
      </c>
      <c r="E150" s="1">
        <v>512</v>
      </c>
      <c r="F150" s="2">
        <v>28.544921875</v>
      </c>
    </row>
    <row r="151" spans="1:6" x14ac:dyDescent="0.2">
      <c r="A151" t="s">
        <v>227</v>
      </c>
      <c r="B151" t="s">
        <v>44</v>
      </c>
      <c r="C151" s="1">
        <v>2287948</v>
      </c>
      <c r="D151" s="1">
        <v>6031</v>
      </c>
      <c r="E151" s="1">
        <v>326</v>
      </c>
      <c r="F151" s="2">
        <v>18.5</v>
      </c>
    </row>
    <row r="152" spans="1:6" x14ac:dyDescent="0.2">
      <c r="A152" t="s">
        <v>227</v>
      </c>
      <c r="B152" t="s">
        <v>45</v>
      </c>
      <c r="C152" s="1">
        <v>4097457</v>
      </c>
      <c r="D152" s="1">
        <v>5868</v>
      </c>
      <c r="E152" s="1">
        <v>233</v>
      </c>
      <c r="F152" s="2">
        <v>25.184549356223201</v>
      </c>
    </row>
    <row r="153" spans="1:6" x14ac:dyDescent="0.2">
      <c r="A153" t="s">
        <v>227</v>
      </c>
      <c r="B153" t="s">
        <v>46</v>
      </c>
      <c r="C153" s="1">
        <v>34995</v>
      </c>
      <c r="D153" s="1">
        <v>80</v>
      </c>
      <c r="E153" s="1">
        <v>18</v>
      </c>
      <c r="F153" s="2">
        <v>4.4444444444444402</v>
      </c>
    </row>
    <row r="154" spans="1:6" x14ac:dyDescent="0.2">
      <c r="A154" t="s">
        <v>227</v>
      </c>
      <c r="B154" t="s">
        <v>47</v>
      </c>
      <c r="C154" s="1">
        <v>3394082</v>
      </c>
      <c r="D154" s="1">
        <v>7758</v>
      </c>
      <c r="E154" s="1">
        <v>321</v>
      </c>
      <c r="F154" s="2">
        <v>24.1682242990654</v>
      </c>
    </row>
    <row r="155" spans="1:6" x14ac:dyDescent="0.2">
      <c r="A155" t="s">
        <v>227</v>
      </c>
      <c r="B155" t="s">
        <v>48</v>
      </c>
      <c r="C155" s="1">
        <v>2043091</v>
      </c>
      <c r="D155" s="1">
        <v>2098</v>
      </c>
      <c r="E155" s="1">
        <v>39</v>
      </c>
      <c r="F155" s="2">
        <v>53.794871794871803</v>
      </c>
    </row>
    <row r="156" spans="1:6" x14ac:dyDescent="0.2">
      <c r="A156" t="s">
        <v>227</v>
      </c>
      <c r="B156" t="s">
        <v>50</v>
      </c>
      <c r="C156" s="1">
        <v>406408</v>
      </c>
      <c r="D156" s="1">
        <v>357</v>
      </c>
      <c r="E156" s="1">
        <v>18</v>
      </c>
      <c r="F156" s="2">
        <v>19.8333333333333</v>
      </c>
    </row>
    <row r="157" spans="1:6" x14ac:dyDescent="0.2">
      <c r="A157" t="s">
        <v>227</v>
      </c>
      <c r="B157" t="s">
        <v>51</v>
      </c>
      <c r="C157" s="1">
        <v>1252698</v>
      </c>
      <c r="D157" s="1">
        <v>4739</v>
      </c>
      <c r="E157" s="1">
        <v>199</v>
      </c>
      <c r="F157" s="2">
        <v>23.814070351758801</v>
      </c>
    </row>
    <row r="158" spans="1:6" x14ac:dyDescent="0.2">
      <c r="A158" t="s">
        <v>227</v>
      </c>
      <c r="B158" t="s">
        <v>52</v>
      </c>
      <c r="C158" s="1">
        <v>107835259</v>
      </c>
      <c r="D158" s="1">
        <v>226721</v>
      </c>
      <c r="E158" s="1">
        <v>13961</v>
      </c>
      <c r="F158" s="2">
        <v>16.2395960174773</v>
      </c>
    </row>
    <row r="159" spans="1:6" x14ac:dyDescent="0.2">
      <c r="A159" t="s">
        <v>227</v>
      </c>
      <c r="B159" t="s">
        <v>53</v>
      </c>
      <c r="C159" s="1">
        <v>3585520</v>
      </c>
      <c r="D159" s="1">
        <v>8243</v>
      </c>
      <c r="E159" s="1">
        <v>436</v>
      </c>
      <c r="F159" s="2">
        <v>18.905963302752301</v>
      </c>
    </row>
    <row r="160" spans="1:6" x14ac:dyDescent="0.2">
      <c r="A160" t="s">
        <v>227</v>
      </c>
      <c r="B160" t="s">
        <v>54</v>
      </c>
      <c r="C160" s="1">
        <v>35267</v>
      </c>
      <c r="D160" s="1">
        <v>26</v>
      </c>
      <c r="E160" s="1">
        <v>11</v>
      </c>
      <c r="F160" s="2">
        <v>2.3636363636363602</v>
      </c>
    </row>
    <row r="161" spans="1:6" x14ac:dyDescent="0.2">
      <c r="A161" t="s">
        <v>227</v>
      </c>
      <c r="B161" t="s">
        <v>55</v>
      </c>
      <c r="C161" s="1">
        <v>2584143</v>
      </c>
      <c r="D161" s="1">
        <v>4953</v>
      </c>
      <c r="E161" s="1">
        <v>226</v>
      </c>
      <c r="F161" s="2">
        <v>21.9159292035398</v>
      </c>
    </row>
    <row r="162" spans="1:6" x14ac:dyDescent="0.2">
      <c r="A162" t="s">
        <v>227</v>
      </c>
      <c r="B162" t="s">
        <v>57</v>
      </c>
      <c r="C162" s="1">
        <v>30702084</v>
      </c>
      <c r="D162" s="1">
        <v>27733</v>
      </c>
      <c r="E162" s="1">
        <v>664</v>
      </c>
      <c r="F162" s="2">
        <v>41.766566265060199</v>
      </c>
    </row>
    <row r="163" spans="1:6" x14ac:dyDescent="0.2">
      <c r="A163" t="s">
        <v>227</v>
      </c>
      <c r="B163" t="s">
        <v>59</v>
      </c>
      <c r="C163" s="1">
        <v>16346101</v>
      </c>
      <c r="D163" s="1">
        <v>17536</v>
      </c>
      <c r="E163" s="1">
        <v>1788</v>
      </c>
      <c r="F163" s="2">
        <v>9.8076062639821</v>
      </c>
    </row>
    <row r="164" spans="1:6" x14ac:dyDescent="0.2">
      <c r="A164" t="s">
        <v>227</v>
      </c>
      <c r="B164" t="s">
        <v>62</v>
      </c>
      <c r="C164" s="1">
        <v>1741619</v>
      </c>
      <c r="D164" s="1">
        <v>1394</v>
      </c>
      <c r="E164" s="1">
        <v>32</v>
      </c>
      <c r="F164" s="2">
        <v>43.5625</v>
      </c>
    </row>
    <row r="165" spans="1:6" x14ac:dyDescent="0.2">
      <c r="A165" t="s">
        <v>227</v>
      </c>
      <c r="B165" t="s">
        <v>63</v>
      </c>
      <c r="C165" s="1">
        <v>4660677</v>
      </c>
      <c r="D165" s="1">
        <v>2899</v>
      </c>
      <c r="E165" s="1">
        <v>182</v>
      </c>
      <c r="F165" s="2">
        <v>15.9285714285714</v>
      </c>
    </row>
    <row r="166" spans="1:6" x14ac:dyDescent="0.2">
      <c r="A166" t="s">
        <v>227</v>
      </c>
      <c r="B166" t="s">
        <v>65</v>
      </c>
      <c r="C166" s="1">
        <v>3294583</v>
      </c>
      <c r="D166" s="1">
        <v>10827</v>
      </c>
      <c r="E166" s="1">
        <v>748</v>
      </c>
      <c r="F166" s="2">
        <v>14.474598930481299</v>
      </c>
    </row>
    <row r="167" spans="1:6" x14ac:dyDescent="0.2">
      <c r="A167" t="s">
        <v>227</v>
      </c>
      <c r="B167" t="s">
        <v>66</v>
      </c>
      <c r="C167" s="1">
        <v>6008597</v>
      </c>
      <c r="D167" s="1">
        <v>5760</v>
      </c>
      <c r="E167" s="1">
        <v>277</v>
      </c>
      <c r="F167" s="2">
        <v>20.794223826714799</v>
      </c>
    </row>
    <row r="168" spans="1:6" x14ac:dyDescent="0.2">
      <c r="A168" t="s">
        <v>227</v>
      </c>
      <c r="B168" t="s">
        <v>67</v>
      </c>
      <c r="C168" s="1">
        <v>87116275</v>
      </c>
      <c r="D168" s="1">
        <v>84322</v>
      </c>
      <c r="E168" s="1">
        <v>7208</v>
      </c>
      <c r="F168" s="2">
        <v>11.6983906770255</v>
      </c>
    </row>
    <row r="169" spans="1:6" x14ac:dyDescent="0.2">
      <c r="A169" t="s">
        <v>227</v>
      </c>
      <c r="B169" t="s">
        <v>68</v>
      </c>
      <c r="C169" s="1">
        <v>38141267</v>
      </c>
      <c r="D169" s="1">
        <v>87683</v>
      </c>
      <c r="E169" s="1">
        <v>2846</v>
      </c>
      <c r="F169" s="2">
        <v>30.809205903021802</v>
      </c>
    </row>
    <row r="170" spans="1:6" x14ac:dyDescent="0.2">
      <c r="A170" t="s">
        <v>227</v>
      </c>
      <c r="B170" t="s">
        <v>69</v>
      </c>
      <c r="C170" s="1">
        <v>10584344</v>
      </c>
      <c r="D170" s="1">
        <v>11751</v>
      </c>
      <c r="E170" s="1">
        <v>885</v>
      </c>
      <c r="F170" s="2">
        <v>13.277966101694901</v>
      </c>
    </row>
    <row r="171" spans="1:6" x14ac:dyDescent="0.2">
      <c r="A171" t="s">
        <v>227</v>
      </c>
      <c r="B171" t="s">
        <v>70</v>
      </c>
      <c r="C171" s="1">
        <v>21587666</v>
      </c>
      <c r="D171" s="1">
        <v>32240</v>
      </c>
      <c r="E171" s="1">
        <v>1582</v>
      </c>
      <c r="F171" s="2">
        <v>20.379266750948201</v>
      </c>
    </row>
    <row r="172" spans="1:6" x14ac:dyDescent="0.2">
      <c r="A172" t="s">
        <v>227</v>
      </c>
      <c r="B172" t="s">
        <v>71</v>
      </c>
      <c r="C172" s="1">
        <v>5117000</v>
      </c>
      <c r="D172" s="1">
        <v>6820</v>
      </c>
      <c r="E172" s="1">
        <v>385</v>
      </c>
      <c r="F172" s="2">
        <v>17.714285714285701</v>
      </c>
    </row>
    <row r="173" spans="1:6" x14ac:dyDescent="0.2">
      <c r="A173" t="s">
        <v>227</v>
      </c>
      <c r="B173" t="s">
        <v>73</v>
      </c>
      <c r="C173" s="1">
        <v>4401400</v>
      </c>
      <c r="D173" s="1">
        <v>11258</v>
      </c>
      <c r="E173" s="1">
        <v>1503</v>
      </c>
      <c r="F173" s="2">
        <v>7.4903526280771802</v>
      </c>
    </row>
    <row r="174" spans="1:6" x14ac:dyDescent="0.2">
      <c r="A174" t="s">
        <v>227</v>
      </c>
      <c r="B174" t="s">
        <v>74</v>
      </c>
      <c r="C174" s="1">
        <v>5391409</v>
      </c>
      <c r="D174" s="1">
        <v>7837</v>
      </c>
      <c r="E174" s="1">
        <v>398</v>
      </c>
      <c r="F174" s="2">
        <v>19.690954773869301</v>
      </c>
    </row>
    <row r="175" spans="1:6" x14ac:dyDescent="0.2">
      <c r="A175" t="s">
        <v>227</v>
      </c>
      <c r="B175" t="s">
        <v>75</v>
      </c>
      <c r="C175" s="1">
        <v>2006868</v>
      </c>
      <c r="D175" s="1">
        <v>1248</v>
      </c>
      <c r="E175" s="1">
        <v>53</v>
      </c>
      <c r="F175" s="2">
        <v>23.547169811320799</v>
      </c>
    </row>
    <row r="176" spans="1:6" x14ac:dyDescent="0.2">
      <c r="A176" t="s">
        <v>227</v>
      </c>
      <c r="B176" t="s">
        <v>77</v>
      </c>
      <c r="C176" s="1">
        <v>1018758.49524014</v>
      </c>
      <c r="D176" s="1">
        <v>2546</v>
      </c>
      <c r="E176" s="1">
        <v>102</v>
      </c>
      <c r="F176" s="2">
        <v>24.960784313725501</v>
      </c>
    </row>
    <row r="177" spans="1:6" x14ac:dyDescent="0.2">
      <c r="A177" t="s">
        <v>227</v>
      </c>
      <c r="B177" t="s">
        <v>78</v>
      </c>
      <c r="C177" s="1">
        <v>9080505</v>
      </c>
      <c r="D177" s="1">
        <v>6819</v>
      </c>
      <c r="E177" s="1">
        <v>395</v>
      </c>
      <c r="F177" s="2">
        <v>17.263291139240501</v>
      </c>
    </row>
    <row r="178" spans="1:6" x14ac:dyDescent="0.2">
      <c r="A178" t="s">
        <v>227</v>
      </c>
      <c r="B178" t="s">
        <v>79</v>
      </c>
      <c r="C178" s="1">
        <v>7483934</v>
      </c>
      <c r="D178" s="1">
        <v>5555</v>
      </c>
      <c r="E178" s="1">
        <v>333</v>
      </c>
      <c r="F178" s="2">
        <v>16.681681681681699</v>
      </c>
    </row>
    <row r="179" spans="1:6" x14ac:dyDescent="0.2">
      <c r="A179" t="s">
        <v>227</v>
      </c>
      <c r="B179" t="s">
        <v>81</v>
      </c>
      <c r="C179" s="1">
        <v>67276383</v>
      </c>
      <c r="D179" s="1">
        <v>128007</v>
      </c>
      <c r="E179" s="1">
        <v>23579</v>
      </c>
      <c r="F179" s="2">
        <v>5.4288561855888702</v>
      </c>
    </row>
    <row r="180" spans="1:6" x14ac:dyDescent="0.2">
      <c r="A180" t="s">
        <v>227</v>
      </c>
      <c r="B180" t="s">
        <v>82</v>
      </c>
      <c r="C180" s="1">
        <v>69063538</v>
      </c>
      <c r="D180" s="1">
        <v>67876</v>
      </c>
      <c r="E180" s="1">
        <v>2401</v>
      </c>
      <c r="F180" s="2">
        <v>28.2698875468555</v>
      </c>
    </row>
    <row r="181" spans="1:6" x14ac:dyDescent="0.2">
      <c r="A181" t="s">
        <v>227</v>
      </c>
      <c r="B181" t="s">
        <v>83</v>
      </c>
      <c r="C181" s="1">
        <v>4801847</v>
      </c>
      <c r="D181" s="1">
        <v>9602</v>
      </c>
      <c r="E181" s="1">
        <v>1351</v>
      </c>
      <c r="F181" s="2">
        <v>7.1073279052553699</v>
      </c>
    </row>
    <row r="182" spans="1:6" x14ac:dyDescent="0.2">
      <c r="A182" t="s">
        <v>227</v>
      </c>
      <c r="B182" t="s">
        <v>85</v>
      </c>
      <c r="C182" s="1">
        <v>46787750</v>
      </c>
      <c r="D182" s="1">
        <v>149808</v>
      </c>
      <c r="E182" s="1">
        <v>9697</v>
      </c>
      <c r="F182" s="2">
        <v>15.4489017221821</v>
      </c>
    </row>
    <row r="183" spans="1:6" x14ac:dyDescent="0.2">
      <c r="A183" t="s">
        <v>227</v>
      </c>
      <c r="B183" t="s">
        <v>86</v>
      </c>
      <c r="C183" s="1">
        <v>4662728</v>
      </c>
      <c r="D183" s="1">
        <v>9944</v>
      </c>
      <c r="E183" s="1">
        <v>1249</v>
      </c>
      <c r="F183" s="2">
        <v>7.9615692554043198</v>
      </c>
    </row>
    <row r="184" spans="1:6" x14ac:dyDescent="0.2">
      <c r="A184" t="s">
        <v>227</v>
      </c>
      <c r="B184" t="s">
        <v>84</v>
      </c>
      <c r="C184" s="1">
        <v>298379912</v>
      </c>
      <c r="D184" s="1">
        <v>2118650</v>
      </c>
      <c r="E184" s="1">
        <v>211011</v>
      </c>
      <c r="F184" s="2">
        <v>10.0404718237438</v>
      </c>
    </row>
    <row r="185" spans="1:6" x14ac:dyDescent="0.2">
      <c r="A185" t="s">
        <v>91</v>
      </c>
      <c r="B185" t="s">
        <v>2</v>
      </c>
      <c r="C185" s="1">
        <v>33391954</v>
      </c>
      <c r="D185" s="1">
        <v>2012</v>
      </c>
      <c r="E185" s="1">
        <v>1096</v>
      </c>
      <c r="F185" s="2">
        <v>1.83576642335766</v>
      </c>
    </row>
    <row r="186" spans="1:6" x14ac:dyDescent="0.2">
      <c r="A186" t="s">
        <v>91</v>
      </c>
      <c r="B186" t="s">
        <v>6</v>
      </c>
      <c r="C186" s="1">
        <v>3069844</v>
      </c>
      <c r="D186" s="1">
        <v>141</v>
      </c>
      <c r="E186" s="1">
        <v>38</v>
      </c>
      <c r="F186" s="2">
        <v>3.7105263157894699</v>
      </c>
    </row>
    <row r="187" spans="1:6" x14ac:dyDescent="0.2">
      <c r="A187" t="s">
        <v>91</v>
      </c>
      <c r="B187" t="s">
        <v>7</v>
      </c>
      <c r="C187" s="1">
        <v>8268641</v>
      </c>
      <c r="D187" s="1">
        <v>1318</v>
      </c>
      <c r="E187" s="1">
        <v>1043</v>
      </c>
      <c r="F187" s="2">
        <v>1.2636625119846601</v>
      </c>
    </row>
    <row r="188" spans="1:6" x14ac:dyDescent="0.2">
      <c r="A188" t="s">
        <v>91</v>
      </c>
      <c r="B188" t="s">
        <v>9</v>
      </c>
      <c r="C188" s="1">
        <v>811410</v>
      </c>
      <c r="D188" s="1">
        <v>116</v>
      </c>
      <c r="E188" s="1">
        <v>1</v>
      </c>
      <c r="F188" s="2">
        <v>116</v>
      </c>
    </row>
    <row r="189" spans="1:6" x14ac:dyDescent="0.2">
      <c r="A189" t="s">
        <v>91</v>
      </c>
      <c r="B189" t="s">
        <v>11</v>
      </c>
      <c r="C189" s="1">
        <v>9732500</v>
      </c>
      <c r="D189" s="1">
        <v>437</v>
      </c>
      <c r="E189" s="1">
        <v>514</v>
      </c>
      <c r="F189" s="2">
        <v>0.85019455252918297</v>
      </c>
    </row>
    <row r="190" spans="1:6" x14ac:dyDescent="0.2">
      <c r="A190" t="s">
        <v>91</v>
      </c>
      <c r="B190" t="s">
        <v>13</v>
      </c>
      <c r="C190" s="1">
        <v>63800</v>
      </c>
      <c r="D190" s="1">
        <v>13</v>
      </c>
      <c r="E190" s="1">
        <v>3</v>
      </c>
      <c r="F190" s="2">
        <v>4.3333333333333304</v>
      </c>
    </row>
    <row r="191" spans="1:6" x14ac:dyDescent="0.2">
      <c r="A191" t="s">
        <v>91</v>
      </c>
      <c r="B191" t="s">
        <v>14</v>
      </c>
      <c r="C191" s="1">
        <v>9306660</v>
      </c>
      <c r="D191" s="1">
        <v>543</v>
      </c>
      <c r="E191" s="1">
        <v>284</v>
      </c>
      <c r="F191" s="2">
        <v>1.9119718309859199</v>
      </c>
    </row>
    <row r="192" spans="1:6" x14ac:dyDescent="0.2">
      <c r="A192" t="s">
        <v>91</v>
      </c>
      <c r="B192" t="s">
        <v>15</v>
      </c>
      <c r="C192" s="1">
        <v>3781588</v>
      </c>
      <c r="D192" s="1">
        <v>323</v>
      </c>
      <c r="E192" s="1">
        <v>523</v>
      </c>
      <c r="F192" s="2">
        <v>0.61759082217973205</v>
      </c>
    </row>
    <row r="193" spans="1:6" x14ac:dyDescent="0.2">
      <c r="A193" t="s">
        <v>91</v>
      </c>
      <c r="B193" t="s">
        <v>19</v>
      </c>
      <c r="C193" s="1">
        <v>4440000</v>
      </c>
      <c r="D193" s="1">
        <v>681</v>
      </c>
      <c r="E193" s="1">
        <v>1257</v>
      </c>
      <c r="F193" s="2">
        <v>0.54176610978520301</v>
      </c>
    </row>
    <row r="194" spans="1:6" x14ac:dyDescent="0.2">
      <c r="A194" t="s">
        <v>91</v>
      </c>
      <c r="B194" t="s">
        <v>20</v>
      </c>
      <c r="C194" s="1">
        <v>1048272</v>
      </c>
      <c r="D194" s="1">
        <v>61</v>
      </c>
      <c r="E194" s="1">
        <v>38</v>
      </c>
      <c r="F194" s="2">
        <v>1.6052631578947401</v>
      </c>
    </row>
    <row r="195" spans="1:6" x14ac:dyDescent="0.2">
      <c r="A195" t="s">
        <v>91</v>
      </c>
      <c r="B195" t="s">
        <v>21</v>
      </c>
      <c r="C195" s="1">
        <v>10269134</v>
      </c>
      <c r="D195" s="1">
        <v>1098</v>
      </c>
      <c r="E195" s="1">
        <v>1822</v>
      </c>
      <c r="F195" s="2">
        <v>0.60263446761800199</v>
      </c>
    </row>
    <row r="196" spans="1:6" x14ac:dyDescent="0.2">
      <c r="A196" t="s">
        <v>91</v>
      </c>
      <c r="B196" t="s">
        <v>22</v>
      </c>
      <c r="C196" s="1">
        <v>5437272</v>
      </c>
      <c r="D196" s="1">
        <v>209</v>
      </c>
      <c r="E196" s="1">
        <v>135</v>
      </c>
      <c r="F196" s="2">
        <v>1.54814814814815</v>
      </c>
    </row>
    <row r="197" spans="1:6" x14ac:dyDescent="0.2">
      <c r="A197" t="s">
        <v>91</v>
      </c>
      <c r="B197" t="s">
        <v>23</v>
      </c>
      <c r="C197" s="1">
        <v>9398285</v>
      </c>
      <c r="D197" s="1">
        <v>315</v>
      </c>
      <c r="E197" s="1">
        <v>259</v>
      </c>
      <c r="F197" s="2">
        <v>1.21621621621622</v>
      </c>
    </row>
    <row r="198" spans="1:6" x14ac:dyDescent="0.2">
      <c r="A198" t="s">
        <v>91</v>
      </c>
      <c r="B198" t="s">
        <v>25</v>
      </c>
      <c r="C198" s="1">
        <v>75568453</v>
      </c>
      <c r="D198" s="1">
        <v>7680</v>
      </c>
      <c r="E198" s="1">
        <v>0</v>
      </c>
      <c r="F198" s="2">
        <v>99999</v>
      </c>
    </row>
    <row r="199" spans="1:6" x14ac:dyDescent="0.2">
      <c r="A199" t="s">
        <v>91</v>
      </c>
      <c r="B199" t="s">
        <v>92</v>
      </c>
      <c r="C199" s="1">
        <v>53725800</v>
      </c>
      <c r="D199" s="1">
        <v>3096</v>
      </c>
      <c r="E199" s="1">
        <v>678</v>
      </c>
      <c r="F199" s="2">
        <v>4.5663716814159301</v>
      </c>
    </row>
    <row r="200" spans="1:6" x14ac:dyDescent="0.2">
      <c r="A200" t="s">
        <v>91</v>
      </c>
      <c r="B200" t="s">
        <v>27</v>
      </c>
      <c r="C200" s="1">
        <v>1343547</v>
      </c>
      <c r="D200" s="1">
        <v>89</v>
      </c>
      <c r="E200" s="1">
        <v>152</v>
      </c>
      <c r="F200" s="2">
        <v>0.58552631578947401</v>
      </c>
    </row>
    <row r="201" spans="1:6" x14ac:dyDescent="0.2">
      <c r="A201" t="s">
        <v>91</v>
      </c>
      <c r="B201" t="s">
        <v>28</v>
      </c>
      <c r="C201" s="1">
        <v>5266268</v>
      </c>
      <c r="D201" s="1">
        <v>419</v>
      </c>
      <c r="E201" s="1">
        <v>272</v>
      </c>
      <c r="F201" s="2">
        <v>1.5404411764705901</v>
      </c>
    </row>
    <row r="202" spans="1:6" x14ac:dyDescent="0.2">
      <c r="A202" t="s">
        <v>91</v>
      </c>
      <c r="B202" t="s">
        <v>30</v>
      </c>
      <c r="C202" s="1">
        <v>82376451</v>
      </c>
      <c r="D202" s="1">
        <v>9663</v>
      </c>
      <c r="E202" s="1">
        <v>5018</v>
      </c>
      <c r="F202" s="2">
        <v>1.92566759665205</v>
      </c>
    </row>
    <row r="203" spans="1:6" x14ac:dyDescent="0.2">
      <c r="A203" t="s">
        <v>91</v>
      </c>
      <c r="B203" t="s">
        <v>31</v>
      </c>
      <c r="C203" s="1">
        <v>11148460</v>
      </c>
      <c r="D203" s="1">
        <v>1023</v>
      </c>
      <c r="E203" s="1">
        <v>1754</v>
      </c>
      <c r="F203" s="2">
        <v>0.58323831242873403</v>
      </c>
    </row>
    <row r="204" spans="1:6" x14ac:dyDescent="0.2">
      <c r="A204" t="s">
        <v>91</v>
      </c>
      <c r="B204" t="s">
        <v>32</v>
      </c>
      <c r="C204" s="1">
        <v>6857100</v>
      </c>
      <c r="D204" s="1">
        <v>118</v>
      </c>
      <c r="E204" s="1">
        <v>32</v>
      </c>
      <c r="F204" s="2">
        <v>3.6875</v>
      </c>
    </row>
    <row r="205" spans="1:6" x14ac:dyDescent="0.2">
      <c r="A205" t="s">
        <v>91</v>
      </c>
      <c r="B205" t="s">
        <v>37</v>
      </c>
      <c r="C205" s="1">
        <v>58941499</v>
      </c>
      <c r="D205" s="1">
        <v>2713</v>
      </c>
      <c r="E205" s="1">
        <v>2737</v>
      </c>
      <c r="F205" s="2">
        <v>0.99123127511874298</v>
      </c>
    </row>
    <row r="206" spans="1:6" x14ac:dyDescent="0.2">
      <c r="A206" t="s">
        <v>91</v>
      </c>
      <c r="B206" t="s">
        <v>38</v>
      </c>
      <c r="C206" s="1">
        <v>127756000</v>
      </c>
      <c r="D206" s="1">
        <v>2867</v>
      </c>
      <c r="E206" s="1">
        <v>474</v>
      </c>
      <c r="F206" s="2">
        <v>6.0485232067510504</v>
      </c>
    </row>
    <row r="207" spans="1:6" x14ac:dyDescent="0.2">
      <c r="A207" t="s">
        <v>91</v>
      </c>
      <c r="B207" t="s">
        <v>41</v>
      </c>
      <c r="C207" s="1">
        <v>36540948</v>
      </c>
      <c r="D207" s="1">
        <v>190</v>
      </c>
      <c r="E207" s="1">
        <v>111</v>
      </c>
      <c r="F207" s="2">
        <v>1.71171171171171</v>
      </c>
    </row>
    <row r="208" spans="1:6" x14ac:dyDescent="0.2">
      <c r="A208" t="s">
        <v>91</v>
      </c>
      <c r="B208" t="s">
        <v>43</v>
      </c>
      <c r="C208" s="1">
        <v>5218300</v>
      </c>
      <c r="D208" s="1">
        <v>235</v>
      </c>
      <c r="E208" s="1">
        <v>91</v>
      </c>
      <c r="F208" s="2">
        <v>2.5824175824175799</v>
      </c>
    </row>
    <row r="209" spans="1:6" x14ac:dyDescent="0.2">
      <c r="A209" t="s">
        <v>91</v>
      </c>
      <c r="B209" t="s">
        <v>44</v>
      </c>
      <c r="C209" s="1">
        <v>2287948</v>
      </c>
      <c r="D209" s="1">
        <v>111</v>
      </c>
      <c r="E209" s="1">
        <v>354</v>
      </c>
      <c r="F209" s="2">
        <v>0.31355932203389802</v>
      </c>
    </row>
    <row r="210" spans="1:6" x14ac:dyDescent="0.2">
      <c r="A210" t="s">
        <v>91</v>
      </c>
      <c r="B210" t="s">
        <v>46</v>
      </c>
      <c r="C210" s="1">
        <v>34995</v>
      </c>
      <c r="D210" s="1">
        <v>16</v>
      </c>
      <c r="E210" s="1">
        <v>1</v>
      </c>
      <c r="F210" s="2">
        <v>16</v>
      </c>
    </row>
    <row r="211" spans="1:6" x14ac:dyDescent="0.2">
      <c r="A211" t="s">
        <v>91</v>
      </c>
      <c r="B211" t="s">
        <v>47</v>
      </c>
      <c r="C211" s="1">
        <v>3394082</v>
      </c>
      <c r="D211" s="1">
        <v>337</v>
      </c>
      <c r="E211" s="1">
        <v>397</v>
      </c>
      <c r="F211" s="2">
        <v>0.84886649874055398</v>
      </c>
    </row>
    <row r="212" spans="1:6" x14ac:dyDescent="0.2">
      <c r="A212" t="s">
        <v>91</v>
      </c>
      <c r="B212" t="s">
        <v>48</v>
      </c>
      <c r="C212" s="1">
        <v>2043091</v>
      </c>
      <c r="D212" s="1">
        <v>262</v>
      </c>
      <c r="E212" s="1">
        <v>340</v>
      </c>
      <c r="F212" s="2">
        <v>0.77058823529411802</v>
      </c>
    </row>
    <row r="213" spans="1:6" x14ac:dyDescent="0.2">
      <c r="A213" t="s">
        <v>91</v>
      </c>
      <c r="B213" t="s">
        <v>49</v>
      </c>
      <c r="C213" s="1">
        <v>26586287</v>
      </c>
      <c r="D213" s="1">
        <v>100</v>
      </c>
      <c r="E213" s="1">
        <v>127</v>
      </c>
      <c r="F213" s="2">
        <v>0.78740157480314998</v>
      </c>
    </row>
    <row r="214" spans="1:6" x14ac:dyDescent="0.2">
      <c r="A214" t="s">
        <v>91</v>
      </c>
      <c r="B214" t="s">
        <v>50</v>
      </c>
      <c r="C214" s="1">
        <v>406408</v>
      </c>
      <c r="D214" s="1">
        <v>26</v>
      </c>
      <c r="E214" s="1">
        <v>7</v>
      </c>
      <c r="F214" s="2">
        <v>3.71428571428571</v>
      </c>
    </row>
    <row r="215" spans="1:6" x14ac:dyDescent="0.2">
      <c r="A215" t="s">
        <v>91</v>
      </c>
      <c r="B215" t="s">
        <v>51</v>
      </c>
      <c r="C215" s="1">
        <v>1252698</v>
      </c>
      <c r="D215" s="1">
        <v>24</v>
      </c>
      <c r="E215" s="1">
        <v>28</v>
      </c>
      <c r="F215" s="2">
        <v>0.85714285714285698</v>
      </c>
    </row>
    <row r="216" spans="1:6" x14ac:dyDescent="0.2">
      <c r="A216" t="s">
        <v>91</v>
      </c>
      <c r="B216" t="s">
        <v>53</v>
      </c>
      <c r="C216" s="1">
        <v>3585520</v>
      </c>
      <c r="D216" s="1">
        <v>284</v>
      </c>
      <c r="E216" s="1">
        <v>146</v>
      </c>
      <c r="F216" s="2">
        <v>1.9452054794520499</v>
      </c>
    </row>
    <row r="217" spans="1:6" x14ac:dyDescent="0.2">
      <c r="A217" t="s">
        <v>91</v>
      </c>
      <c r="B217" t="s">
        <v>54</v>
      </c>
      <c r="C217" s="1">
        <v>35267</v>
      </c>
      <c r="D217" s="1">
        <v>11</v>
      </c>
      <c r="E217" s="1">
        <v>10</v>
      </c>
      <c r="F217" s="2">
        <v>1.1000000000000001</v>
      </c>
    </row>
    <row r="218" spans="1:6" x14ac:dyDescent="0.2">
      <c r="A218" t="s">
        <v>91</v>
      </c>
      <c r="B218" t="s">
        <v>55</v>
      </c>
      <c r="C218" s="1">
        <v>2584143</v>
      </c>
      <c r="D218" s="1">
        <v>126</v>
      </c>
      <c r="E218" s="1">
        <v>265</v>
      </c>
      <c r="F218" s="2">
        <v>0.475471698113208</v>
      </c>
    </row>
    <row r="219" spans="1:6" x14ac:dyDescent="0.2">
      <c r="A219" t="s">
        <v>91</v>
      </c>
      <c r="B219" t="s">
        <v>57</v>
      </c>
      <c r="C219" s="1">
        <v>30702084</v>
      </c>
      <c r="D219" s="1">
        <v>2533</v>
      </c>
      <c r="E219" s="1">
        <v>590</v>
      </c>
      <c r="F219" s="2">
        <v>4.2932203389830503</v>
      </c>
    </row>
    <row r="220" spans="1:6" x14ac:dyDescent="0.2">
      <c r="A220" t="s">
        <v>91</v>
      </c>
      <c r="B220" t="s">
        <v>58</v>
      </c>
      <c r="C220" s="1">
        <v>27833665</v>
      </c>
      <c r="D220" s="1">
        <v>229</v>
      </c>
      <c r="E220" s="1">
        <v>3</v>
      </c>
      <c r="F220" s="2">
        <v>76.3333333333333</v>
      </c>
    </row>
    <row r="221" spans="1:6" x14ac:dyDescent="0.2">
      <c r="A221" t="s">
        <v>91</v>
      </c>
      <c r="B221" t="s">
        <v>59</v>
      </c>
      <c r="C221" s="1">
        <v>16346101</v>
      </c>
      <c r="D221" s="1">
        <v>1150</v>
      </c>
      <c r="E221" s="1">
        <v>922</v>
      </c>
      <c r="F221" s="2">
        <v>1.2472885032537999</v>
      </c>
    </row>
    <row r="222" spans="1:6" x14ac:dyDescent="0.2">
      <c r="A222" t="s">
        <v>91</v>
      </c>
      <c r="B222" t="s">
        <v>63</v>
      </c>
      <c r="C222" s="1">
        <v>4660677</v>
      </c>
      <c r="D222" s="1">
        <v>361</v>
      </c>
      <c r="E222" s="1">
        <v>168</v>
      </c>
      <c r="F222" s="2">
        <v>2.1488095238095202</v>
      </c>
    </row>
    <row r="223" spans="1:6" x14ac:dyDescent="0.2">
      <c r="A223" t="s">
        <v>91</v>
      </c>
      <c r="B223" t="s">
        <v>64</v>
      </c>
      <c r="C223" s="1">
        <v>3701203.05475224</v>
      </c>
      <c r="D223" s="1">
        <v>127</v>
      </c>
      <c r="E223" s="1">
        <v>16</v>
      </c>
      <c r="F223" s="2">
        <v>7.9375</v>
      </c>
    </row>
    <row r="224" spans="1:6" x14ac:dyDescent="0.2">
      <c r="A224" t="s">
        <v>91</v>
      </c>
      <c r="B224" t="s">
        <v>65</v>
      </c>
      <c r="C224" s="1">
        <v>3294583</v>
      </c>
      <c r="D224" s="1">
        <v>130</v>
      </c>
      <c r="E224" s="1">
        <v>133</v>
      </c>
      <c r="F224" s="2">
        <v>0.977443609022556</v>
      </c>
    </row>
    <row r="225" spans="1:6" x14ac:dyDescent="0.2">
      <c r="A225" t="s">
        <v>91</v>
      </c>
      <c r="B225" t="s">
        <v>68</v>
      </c>
      <c r="C225" s="1">
        <v>38141267</v>
      </c>
      <c r="D225" s="1">
        <v>3648</v>
      </c>
      <c r="E225" s="1">
        <v>6242</v>
      </c>
      <c r="F225" s="2">
        <v>0.58442806792694602</v>
      </c>
    </row>
    <row r="226" spans="1:6" x14ac:dyDescent="0.2">
      <c r="A226" t="s">
        <v>91</v>
      </c>
      <c r="B226" t="s">
        <v>69</v>
      </c>
      <c r="C226" s="1">
        <v>10584344</v>
      </c>
      <c r="D226" s="1">
        <v>841</v>
      </c>
      <c r="E226" s="1">
        <v>809</v>
      </c>
      <c r="F226" s="2">
        <v>1.0395550061804699</v>
      </c>
    </row>
    <row r="227" spans="1:6" x14ac:dyDescent="0.2">
      <c r="A227" t="s">
        <v>91</v>
      </c>
      <c r="B227" t="s">
        <v>70</v>
      </c>
      <c r="C227" s="1">
        <v>21587666</v>
      </c>
      <c r="D227" s="1">
        <v>1228</v>
      </c>
      <c r="E227" s="1">
        <v>2866</v>
      </c>
      <c r="F227" s="2">
        <v>0.42847173761339802</v>
      </c>
    </row>
    <row r="228" spans="1:6" x14ac:dyDescent="0.2">
      <c r="A228" t="s">
        <v>91</v>
      </c>
      <c r="B228" t="s">
        <v>71</v>
      </c>
      <c r="C228" s="1">
        <v>5117000</v>
      </c>
      <c r="D228" s="1">
        <v>154</v>
      </c>
      <c r="E228" s="1">
        <v>30</v>
      </c>
      <c r="F228" s="2">
        <v>5.1333333333333302</v>
      </c>
    </row>
    <row r="229" spans="1:6" x14ac:dyDescent="0.2">
      <c r="A229" t="s">
        <v>91</v>
      </c>
      <c r="B229" t="s">
        <v>73</v>
      </c>
      <c r="C229" s="1">
        <v>4401400</v>
      </c>
      <c r="D229" s="1">
        <v>50</v>
      </c>
      <c r="E229" s="1">
        <v>50</v>
      </c>
      <c r="F229" s="2">
        <v>1</v>
      </c>
    </row>
    <row r="230" spans="1:6" x14ac:dyDescent="0.2">
      <c r="A230" t="s">
        <v>91</v>
      </c>
      <c r="B230" t="s">
        <v>74</v>
      </c>
      <c r="C230" s="1">
        <v>5391409</v>
      </c>
      <c r="D230" s="1">
        <v>182</v>
      </c>
      <c r="E230" s="1">
        <v>100</v>
      </c>
      <c r="F230" s="2">
        <v>1.82</v>
      </c>
    </row>
    <row r="231" spans="1:6" x14ac:dyDescent="0.2">
      <c r="A231" t="s">
        <v>91</v>
      </c>
      <c r="B231" t="s">
        <v>75</v>
      </c>
      <c r="C231" s="1">
        <v>2006868</v>
      </c>
      <c r="D231" s="1">
        <v>254</v>
      </c>
      <c r="E231" s="1">
        <v>748</v>
      </c>
      <c r="F231" s="2">
        <v>0.33957219251336901</v>
      </c>
    </row>
    <row r="232" spans="1:6" x14ac:dyDescent="0.2">
      <c r="A232" t="s">
        <v>91</v>
      </c>
      <c r="B232" t="s">
        <v>76</v>
      </c>
      <c r="C232" s="1">
        <v>44116441</v>
      </c>
      <c r="D232" s="1">
        <v>2322</v>
      </c>
      <c r="E232" s="1">
        <v>1967</v>
      </c>
      <c r="F232" s="2">
        <v>1.1804778851042199</v>
      </c>
    </row>
    <row r="233" spans="1:6" x14ac:dyDescent="0.2">
      <c r="A233" t="s">
        <v>91</v>
      </c>
      <c r="B233" t="s">
        <v>78</v>
      </c>
      <c r="C233" s="1">
        <v>9080505</v>
      </c>
      <c r="D233" s="1">
        <v>797</v>
      </c>
      <c r="E233" s="1">
        <v>735</v>
      </c>
      <c r="F233" s="2">
        <v>1.0843537414966</v>
      </c>
    </row>
    <row r="234" spans="1:6" x14ac:dyDescent="0.2">
      <c r="A234" t="s">
        <v>91</v>
      </c>
      <c r="B234" t="s">
        <v>80</v>
      </c>
      <c r="C234" s="1">
        <v>6524634</v>
      </c>
      <c r="D234" s="1">
        <v>258</v>
      </c>
      <c r="E234" s="1">
        <v>63</v>
      </c>
      <c r="F234" s="2">
        <v>4.0952380952380896</v>
      </c>
    </row>
    <row r="235" spans="1:6" x14ac:dyDescent="0.2">
      <c r="A235" t="s">
        <v>91</v>
      </c>
      <c r="B235" t="s">
        <v>81</v>
      </c>
      <c r="C235" s="1">
        <v>67276383</v>
      </c>
      <c r="D235" s="1">
        <v>2953</v>
      </c>
      <c r="E235" s="1">
        <v>864</v>
      </c>
      <c r="F235" s="2">
        <v>3.41782407407407</v>
      </c>
    </row>
    <row r="236" spans="1:6" x14ac:dyDescent="0.2">
      <c r="A236" t="s">
        <v>91</v>
      </c>
      <c r="B236" t="s">
        <v>82</v>
      </c>
      <c r="C236" s="1">
        <v>69063538</v>
      </c>
      <c r="D236" s="1">
        <v>4461</v>
      </c>
      <c r="E236" s="1">
        <v>1722</v>
      </c>
      <c r="F236" s="2">
        <v>2.5905923344947701</v>
      </c>
    </row>
    <row r="237" spans="1:6" x14ac:dyDescent="0.2">
      <c r="A237" t="s">
        <v>91</v>
      </c>
      <c r="B237" t="s">
        <v>84</v>
      </c>
      <c r="C237" s="1">
        <v>298379912</v>
      </c>
      <c r="D237" s="1">
        <v>32898</v>
      </c>
      <c r="E237" s="1">
        <v>23625</v>
      </c>
      <c r="F237" s="2">
        <v>1.39250793650794</v>
      </c>
    </row>
    <row r="238" spans="1:6" x14ac:dyDescent="0.2">
      <c r="A238" t="s">
        <v>89</v>
      </c>
      <c r="B238" t="s">
        <v>7</v>
      </c>
      <c r="C238" s="1">
        <v>8268641</v>
      </c>
      <c r="D238" s="1">
        <v>24535</v>
      </c>
      <c r="E238" s="1">
        <v>2650</v>
      </c>
      <c r="F238" s="2">
        <v>9.2584905660377395</v>
      </c>
    </row>
    <row r="239" spans="1:6" x14ac:dyDescent="0.2">
      <c r="A239" t="s">
        <v>89</v>
      </c>
      <c r="B239" t="s">
        <v>8</v>
      </c>
      <c r="C239" s="1">
        <v>8484550</v>
      </c>
      <c r="D239" s="1">
        <v>11627</v>
      </c>
      <c r="E239" s="1">
        <v>69</v>
      </c>
      <c r="F239" s="2">
        <v>168.50724637681199</v>
      </c>
    </row>
    <row r="240" spans="1:6" x14ac:dyDescent="0.2">
      <c r="A240" t="s">
        <v>89</v>
      </c>
      <c r="B240" t="s">
        <v>10</v>
      </c>
      <c r="C240" s="1">
        <v>142353501</v>
      </c>
      <c r="D240" s="1">
        <v>121817</v>
      </c>
      <c r="E240" s="1">
        <v>1380</v>
      </c>
      <c r="F240" s="2">
        <v>88.2731884057971</v>
      </c>
    </row>
    <row r="241" spans="1:6" x14ac:dyDescent="0.2">
      <c r="A241" t="s">
        <v>89</v>
      </c>
      <c r="B241" t="s">
        <v>12</v>
      </c>
      <c r="C241" s="1">
        <v>301386</v>
      </c>
      <c r="D241" s="1">
        <v>960</v>
      </c>
      <c r="E241" s="1">
        <v>128</v>
      </c>
      <c r="F241" s="2">
        <v>7.5</v>
      </c>
    </row>
    <row r="242" spans="1:6" x14ac:dyDescent="0.2">
      <c r="A242" t="s">
        <v>89</v>
      </c>
      <c r="B242" t="s">
        <v>16</v>
      </c>
      <c r="C242" s="1">
        <v>370317</v>
      </c>
      <c r="D242" s="1">
        <v>3478</v>
      </c>
      <c r="E242" s="1">
        <v>623</v>
      </c>
      <c r="F242" s="2">
        <v>5.5826645264847503</v>
      </c>
    </row>
    <row r="243" spans="1:6" x14ac:dyDescent="0.2">
      <c r="A243" t="s">
        <v>89</v>
      </c>
      <c r="B243" t="s">
        <v>17</v>
      </c>
      <c r="C243" s="1">
        <v>32576074</v>
      </c>
      <c r="D243" s="1">
        <v>51250</v>
      </c>
      <c r="E243" s="1">
        <v>11211</v>
      </c>
      <c r="F243" s="2">
        <v>4.5714030862545698</v>
      </c>
    </row>
    <row r="244" spans="1:6" x14ac:dyDescent="0.2">
      <c r="A244" t="s">
        <v>89</v>
      </c>
      <c r="B244" t="s">
        <v>18</v>
      </c>
      <c r="C244" s="1">
        <v>4381820</v>
      </c>
      <c r="D244" s="1">
        <v>9680</v>
      </c>
      <c r="E244" s="1">
        <v>2420</v>
      </c>
      <c r="F244" s="2">
        <v>4</v>
      </c>
    </row>
    <row r="245" spans="1:6" x14ac:dyDescent="0.2">
      <c r="A245" t="s">
        <v>89</v>
      </c>
      <c r="B245" t="s">
        <v>19</v>
      </c>
      <c r="C245" s="1">
        <v>4440000</v>
      </c>
      <c r="D245" s="1">
        <v>17215</v>
      </c>
      <c r="E245" s="1">
        <v>1609</v>
      </c>
      <c r="F245" s="2">
        <v>10.699192044748299</v>
      </c>
    </row>
    <row r="246" spans="1:6" x14ac:dyDescent="0.2">
      <c r="A246" t="s">
        <v>89</v>
      </c>
      <c r="B246" t="s">
        <v>20</v>
      </c>
      <c r="C246" s="1">
        <v>1048272</v>
      </c>
      <c r="D246" s="1">
        <v>4225</v>
      </c>
      <c r="E246" s="1">
        <v>924</v>
      </c>
      <c r="F246" s="2">
        <v>4.5725108225108198</v>
      </c>
    </row>
    <row r="247" spans="1:6" x14ac:dyDescent="0.2">
      <c r="A247" t="s">
        <v>89</v>
      </c>
      <c r="B247" t="s">
        <v>21</v>
      </c>
      <c r="C247" s="1">
        <v>10269134</v>
      </c>
      <c r="D247" s="1">
        <v>39539</v>
      </c>
      <c r="E247" s="1">
        <v>6436</v>
      </c>
      <c r="F247" s="2">
        <v>6.1434120571783701</v>
      </c>
    </row>
    <row r="248" spans="1:6" x14ac:dyDescent="0.2">
      <c r="A248" t="s">
        <v>89</v>
      </c>
      <c r="B248" t="s">
        <v>22</v>
      </c>
      <c r="C248" s="1">
        <v>5437272</v>
      </c>
      <c r="D248" s="1">
        <v>9622</v>
      </c>
      <c r="E248" s="1">
        <v>1122</v>
      </c>
      <c r="F248" s="2">
        <v>8.5757575757575797</v>
      </c>
    </row>
    <row r="249" spans="1:6" x14ac:dyDescent="0.2">
      <c r="A249" t="s">
        <v>89</v>
      </c>
      <c r="B249" t="s">
        <v>23</v>
      </c>
      <c r="C249" s="1">
        <v>9398285</v>
      </c>
      <c r="D249" s="1">
        <v>26377</v>
      </c>
      <c r="E249" s="1">
        <v>2980</v>
      </c>
      <c r="F249" s="2">
        <v>8.8513422818791891</v>
      </c>
    </row>
    <row r="250" spans="1:6" x14ac:dyDescent="0.2">
      <c r="A250" t="s">
        <v>89</v>
      </c>
      <c r="B250" t="s">
        <v>24</v>
      </c>
      <c r="C250" s="1">
        <v>13639708</v>
      </c>
      <c r="D250" s="1">
        <v>35283</v>
      </c>
      <c r="E250" s="1">
        <v>3346</v>
      </c>
      <c r="F250" s="2">
        <v>10.5448296473401</v>
      </c>
    </row>
    <row r="251" spans="1:6" x14ac:dyDescent="0.2">
      <c r="A251" t="s">
        <v>89</v>
      </c>
      <c r="B251" t="s">
        <v>26</v>
      </c>
      <c r="C251" s="1">
        <v>6074487</v>
      </c>
      <c r="D251" s="1">
        <v>15536</v>
      </c>
      <c r="E251" s="1">
        <v>1201</v>
      </c>
      <c r="F251" s="2">
        <v>12.935886761032499</v>
      </c>
    </row>
    <row r="252" spans="1:6" x14ac:dyDescent="0.2">
      <c r="A252" t="s">
        <v>89</v>
      </c>
      <c r="B252" t="s">
        <v>92</v>
      </c>
      <c r="C252" s="1">
        <v>53725800</v>
      </c>
      <c r="D252" s="1">
        <v>31520</v>
      </c>
      <c r="E252" s="1">
        <v>110003</v>
      </c>
      <c r="F252" s="2">
        <v>0.28653763988254899</v>
      </c>
    </row>
    <row r="253" spans="1:6" x14ac:dyDescent="0.2">
      <c r="A253" t="s">
        <v>89</v>
      </c>
      <c r="B253" t="s">
        <v>27</v>
      </c>
      <c r="C253" s="1">
        <v>1343547</v>
      </c>
      <c r="D253" s="1">
        <v>2100</v>
      </c>
      <c r="E253" s="1">
        <v>1138</v>
      </c>
      <c r="F253" s="2">
        <v>1.84534270650264</v>
      </c>
    </row>
    <row r="254" spans="1:6" x14ac:dyDescent="0.2">
      <c r="A254" t="s">
        <v>89</v>
      </c>
      <c r="B254" t="s">
        <v>28</v>
      </c>
      <c r="C254" s="1">
        <v>5266268</v>
      </c>
      <c r="D254" s="1">
        <v>7305</v>
      </c>
      <c r="E254" s="1">
        <v>1007</v>
      </c>
      <c r="F254" s="2">
        <v>7.25422045680238</v>
      </c>
    </row>
    <row r="255" spans="1:6" x14ac:dyDescent="0.2">
      <c r="A255" t="s">
        <v>89</v>
      </c>
      <c r="B255" t="s">
        <v>29</v>
      </c>
      <c r="C255" s="1">
        <v>4398000</v>
      </c>
      <c r="D255" s="1">
        <v>12956</v>
      </c>
      <c r="E255" s="1">
        <v>969</v>
      </c>
      <c r="F255" s="2">
        <v>13.3704850361197</v>
      </c>
    </row>
    <row r="256" spans="1:6" x14ac:dyDescent="0.2">
      <c r="A256" t="s">
        <v>89</v>
      </c>
      <c r="B256" t="s">
        <v>30</v>
      </c>
      <c r="C256" s="1">
        <v>82376451</v>
      </c>
      <c r="D256" s="1">
        <v>212034</v>
      </c>
      <c r="E256" s="1">
        <v>38250</v>
      </c>
      <c r="F256" s="2">
        <v>5.54337254901961</v>
      </c>
    </row>
    <row r="257" spans="1:6" x14ac:dyDescent="0.2">
      <c r="A257" t="s">
        <v>89</v>
      </c>
      <c r="B257" t="s">
        <v>31</v>
      </c>
      <c r="C257" s="1">
        <v>11148460</v>
      </c>
      <c r="D257" s="1">
        <v>37245</v>
      </c>
      <c r="E257" s="1">
        <v>4490</v>
      </c>
      <c r="F257" s="2">
        <v>8.2951002227171493</v>
      </c>
    </row>
    <row r="258" spans="1:6" x14ac:dyDescent="0.2">
      <c r="A258" t="s">
        <v>89</v>
      </c>
      <c r="B258" t="s">
        <v>32</v>
      </c>
      <c r="C258" s="1">
        <v>6857100</v>
      </c>
      <c r="D258" s="1">
        <v>26537</v>
      </c>
      <c r="E258" s="1">
        <v>4270</v>
      </c>
      <c r="F258" s="2">
        <v>6.2147540983606602</v>
      </c>
    </row>
    <row r="259" spans="1:6" x14ac:dyDescent="0.2">
      <c r="A259" t="s">
        <v>89</v>
      </c>
      <c r="B259" t="s">
        <v>34</v>
      </c>
      <c r="C259" s="1">
        <v>1157038539</v>
      </c>
      <c r="D259" s="1">
        <v>1354557</v>
      </c>
      <c r="E259" s="1">
        <v>51464</v>
      </c>
      <c r="F259" s="2">
        <v>26.320476449556999</v>
      </c>
    </row>
    <row r="260" spans="1:6" x14ac:dyDescent="0.2">
      <c r="A260" t="s">
        <v>89</v>
      </c>
      <c r="B260" t="s">
        <v>35</v>
      </c>
      <c r="C260" s="1">
        <v>4260341</v>
      </c>
      <c r="D260" s="1">
        <v>10446</v>
      </c>
      <c r="E260" s="1">
        <v>2508</v>
      </c>
      <c r="F260" s="2">
        <v>4.1650717703349303</v>
      </c>
    </row>
    <row r="261" spans="1:6" x14ac:dyDescent="0.2">
      <c r="A261" t="s">
        <v>89</v>
      </c>
      <c r="B261" t="s">
        <v>38</v>
      </c>
      <c r="C261" s="1">
        <v>127756000</v>
      </c>
      <c r="D261" s="1">
        <v>242400</v>
      </c>
      <c r="E261" s="1">
        <v>12200</v>
      </c>
      <c r="F261" s="2">
        <v>19.868852459016399</v>
      </c>
    </row>
    <row r="262" spans="1:6" x14ac:dyDescent="0.2">
      <c r="A262" t="s">
        <v>89</v>
      </c>
      <c r="B262" t="s">
        <v>39</v>
      </c>
      <c r="C262" s="1">
        <v>5537000</v>
      </c>
      <c r="D262" s="1">
        <v>6500</v>
      </c>
      <c r="E262" s="1">
        <v>161</v>
      </c>
      <c r="F262" s="2">
        <v>40.372670807453403</v>
      </c>
    </row>
    <row r="263" spans="1:6" x14ac:dyDescent="0.2">
      <c r="A263" t="s">
        <v>89</v>
      </c>
      <c r="B263" t="s">
        <v>41</v>
      </c>
      <c r="C263" s="1">
        <v>36540948</v>
      </c>
      <c r="D263" s="1">
        <v>33403</v>
      </c>
      <c r="E263" s="1">
        <v>2803</v>
      </c>
      <c r="F263" s="2">
        <v>11.916874777024599</v>
      </c>
    </row>
    <row r="264" spans="1:6" x14ac:dyDescent="0.2">
      <c r="A264" t="s">
        <v>89</v>
      </c>
      <c r="B264" t="s">
        <v>44</v>
      </c>
      <c r="C264" s="1">
        <v>2287948</v>
      </c>
      <c r="D264" s="1">
        <v>8436</v>
      </c>
      <c r="E264" s="1">
        <v>3493</v>
      </c>
      <c r="F264" s="2">
        <v>2.4151159461780698</v>
      </c>
    </row>
    <row r="265" spans="1:6" x14ac:dyDescent="0.2">
      <c r="A265" t="s">
        <v>89</v>
      </c>
      <c r="B265" t="s">
        <v>45</v>
      </c>
      <c r="C265" s="1">
        <v>4097457</v>
      </c>
      <c r="D265" s="1">
        <v>23689</v>
      </c>
      <c r="E265" s="1">
        <v>2</v>
      </c>
      <c r="F265" s="2">
        <v>11844.5</v>
      </c>
    </row>
    <row r="266" spans="1:6" x14ac:dyDescent="0.2">
      <c r="A266" t="s">
        <v>89</v>
      </c>
      <c r="B266" t="s">
        <v>46</v>
      </c>
      <c r="C266" s="1">
        <v>34995</v>
      </c>
      <c r="D266" s="1">
        <v>79</v>
      </c>
      <c r="E266" s="1">
        <v>6</v>
      </c>
      <c r="F266" s="2">
        <v>13.1666666666667</v>
      </c>
    </row>
    <row r="267" spans="1:6" x14ac:dyDescent="0.2">
      <c r="A267" t="s">
        <v>89</v>
      </c>
      <c r="B267" t="s">
        <v>47</v>
      </c>
      <c r="C267" s="1">
        <v>3394082</v>
      </c>
      <c r="D267" s="1">
        <v>8752</v>
      </c>
      <c r="E267" s="1">
        <v>2549</v>
      </c>
      <c r="F267" s="2">
        <v>3.4335033346410402</v>
      </c>
    </row>
    <row r="268" spans="1:6" x14ac:dyDescent="0.2">
      <c r="A268" t="s">
        <v>89</v>
      </c>
      <c r="B268" t="s">
        <v>48</v>
      </c>
      <c r="C268" s="1">
        <v>2043091</v>
      </c>
      <c r="D268" s="1">
        <v>9035</v>
      </c>
      <c r="E268" s="1">
        <v>747</v>
      </c>
      <c r="F268" s="2">
        <v>12.095046854083</v>
      </c>
    </row>
    <row r="269" spans="1:6" x14ac:dyDescent="0.2">
      <c r="A269" t="s">
        <v>89</v>
      </c>
      <c r="B269" t="s">
        <v>50</v>
      </c>
      <c r="C269" s="1">
        <v>406408</v>
      </c>
      <c r="D269" s="1">
        <v>1494</v>
      </c>
      <c r="E269" s="1">
        <v>261</v>
      </c>
      <c r="F269" s="2">
        <v>5.7241379310344804</v>
      </c>
    </row>
    <row r="270" spans="1:6" x14ac:dyDescent="0.2">
      <c r="A270" t="s">
        <v>89</v>
      </c>
      <c r="B270" t="s">
        <v>51</v>
      </c>
      <c r="C270" s="1">
        <v>1252698</v>
      </c>
      <c r="D270" s="1">
        <v>9326</v>
      </c>
      <c r="E270" s="1">
        <v>474</v>
      </c>
      <c r="F270" s="2">
        <v>19.675105485232098</v>
      </c>
    </row>
    <row r="271" spans="1:6" x14ac:dyDescent="0.2">
      <c r="A271" t="s">
        <v>89</v>
      </c>
      <c r="B271" t="s">
        <v>53</v>
      </c>
      <c r="C271" s="1">
        <v>3585520</v>
      </c>
      <c r="D271" s="1">
        <v>9742</v>
      </c>
      <c r="E271" s="1">
        <v>698</v>
      </c>
      <c r="F271" s="2">
        <v>13.9570200573066</v>
      </c>
    </row>
    <row r="272" spans="1:6" x14ac:dyDescent="0.2">
      <c r="A272" t="s">
        <v>89</v>
      </c>
      <c r="B272" t="s">
        <v>54</v>
      </c>
      <c r="C272" s="1">
        <v>35267</v>
      </c>
      <c r="D272" s="1">
        <v>471</v>
      </c>
      <c r="E272" s="1">
        <v>46</v>
      </c>
      <c r="F272" s="2">
        <v>10.2391304347826</v>
      </c>
    </row>
    <row r="273" spans="1:6" x14ac:dyDescent="0.2">
      <c r="A273" t="s">
        <v>89</v>
      </c>
      <c r="B273" t="s">
        <v>56</v>
      </c>
      <c r="C273" s="1">
        <v>627074</v>
      </c>
      <c r="D273" s="1">
        <v>5145</v>
      </c>
      <c r="E273" s="1">
        <v>391</v>
      </c>
      <c r="F273" s="2">
        <v>13.158567774936101</v>
      </c>
    </row>
    <row r="274" spans="1:6" x14ac:dyDescent="0.2">
      <c r="A274" t="s">
        <v>89</v>
      </c>
      <c r="B274" t="s">
        <v>57</v>
      </c>
      <c r="C274" s="1">
        <v>30702084</v>
      </c>
      <c r="D274" s="1">
        <v>42798</v>
      </c>
      <c r="E274" s="1">
        <v>1245</v>
      </c>
      <c r="F274" s="2">
        <v>34.375903614457798</v>
      </c>
    </row>
    <row r="275" spans="1:6" x14ac:dyDescent="0.2">
      <c r="A275" t="s">
        <v>89</v>
      </c>
      <c r="B275" t="s">
        <v>58</v>
      </c>
      <c r="C275" s="1">
        <v>27833665</v>
      </c>
      <c r="D275" s="1">
        <v>54146</v>
      </c>
      <c r="E275" s="1">
        <v>1418</v>
      </c>
      <c r="F275" s="2">
        <v>38.184767277856103</v>
      </c>
    </row>
    <row r="276" spans="1:6" x14ac:dyDescent="0.2">
      <c r="A276" t="s">
        <v>89</v>
      </c>
      <c r="B276" t="s">
        <v>59</v>
      </c>
      <c r="C276" s="1">
        <v>16346101</v>
      </c>
      <c r="D276" s="1">
        <v>28545</v>
      </c>
      <c r="E276" s="1">
        <v>6779</v>
      </c>
      <c r="F276" s="2">
        <v>4.2107980528101496</v>
      </c>
    </row>
    <row r="277" spans="1:6" x14ac:dyDescent="0.2">
      <c r="A277" t="s">
        <v>89</v>
      </c>
      <c r="B277" t="s">
        <v>60</v>
      </c>
      <c r="C277" s="1">
        <v>4184600</v>
      </c>
      <c r="D277" s="1">
        <v>6503</v>
      </c>
      <c r="E277" s="1">
        <v>1262</v>
      </c>
      <c r="F277" s="2">
        <v>5.1529318541996796</v>
      </c>
    </row>
    <row r="278" spans="1:6" x14ac:dyDescent="0.2">
      <c r="A278" t="s">
        <v>89</v>
      </c>
      <c r="B278" t="s">
        <v>61</v>
      </c>
      <c r="C278" s="1">
        <v>5493527</v>
      </c>
      <c r="D278" s="1">
        <v>6641</v>
      </c>
      <c r="E278" s="1">
        <v>2575</v>
      </c>
      <c r="F278" s="2">
        <v>2.57902912621359</v>
      </c>
    </row>
    <row r="279" spans="1:6" x14ac:dyDescent="0.2">
      <c r="A279" t="s">
        <v>89</v>
      </c>
      <c r="B279" t="s">
        <v>62</v>
      </c>
      <c r="C279" s="1">
        <v>1741619</v>
      </c>
      <c r="D279" s="1">
        <v>7180</v>
      </c>
      <c r="E279" s="1">
        <v>1943</v>
      </c>
      <c r="F279" s="2">
        <v>3.6953165208440599</v>
      </c>
    </row>
    <row r="280" spans="1:6" x14ac:dyDescent="0.2">
      <c r="A280" t="s">
        <v>89</v>
      </c>
      <c r="B280" t="s">
        <v>66</v>
      </c>
      <c r="C280" s="1">
        <v>6008597</v>
      </c>
      <c r="D280" s="1">
        <v>17828</v>
      </c>
      <c r="E280" s="1">
        <v>2112</v>
      </c>
      <c r="F280" s="2">
        <v>8.4412878787878807</v>
      </c>
    </row>
    <row r="281" spans="1:6" x14ac:dyDescent="0.2">
      <c r="A281" t="s">
        <v>89</v>
      </c>
      <c r="B281" t="s">
        <v>68</v>
      </c>
      <c r="C281" s="1">
        <v>38141267</v>
      </c>
      <c r="D281" s="1">
        <v>87970</v>
      </c>
      <c r="E281" s="1">
        <v>11113</v>
      </c>
      <c r="F281" s="2">
        <v>7.91595428777108</v>
      </c>
    </row>
    <row r="282" spans="1:6" x14ac:dyDescent="0.2">
      <c r="A282" t="s">
        <v>89</v>
      </c>
      <c r="B282" t="s">
        <v>69</v>
      </c>
      <c r="C282" s="1">
        <v>10584344</v>
      </c>
      <c r="D282" s="1">
        <v>42479</v>
      </c>
      <c r="E282" s="1">
        <v>1969</v>
      </c>
      <c r="F282" s="2">
        <v>21.5738953783647</v>
      </c>
    </row>
    <row r="283" spans="1:6" x14ac:dyDescent="0.2">
      <c r="A283" t="s">
        <v>89</v>
      </c>
      <c r="B283" t="s">
        <v>70</v>
      </c>
      <c r="C283" s="1">
        <v>21587666</v>
      </c>
      <c r="D283" s="1">
        <v>45648</v>
      </c>
      <c r="E283" s="1">
        <v>4721</v>
      </c>
      <c r="F283" s="2">
        <v>9.6691378945138702</v>
      </c>
    </row>
    <row r="284" spans="1:6" x14ac:dyDescent="0.2">
      <c r="A284" t="s">
        <v>89</v>
      </c>
      <c r="B284" t="s">
        <v>71</v>
      </c>
      <c r="C284" s="1">
        <v>5117000</v>
      </c>
      <c r="D284" s="1">
        <v>12746</v>
      </c>
      <c r="E284" s="1">
        <v>3484</v>
      </c>
      <c r="F284" s="2">
        <v>3.6584385763490199</v>
      </c>
    </row>
    <row r="285" spans="1:6" x14ac:dyDescent="0.2">
      <c r="A285" t="s">
        <v>89</v>
      </c>
      <c r="B285" t="s">
        <v>72</v>
      </c>
      <c r="C285" s="1">
        <v>7411569</v>
      </c>
      <c r="D285" s="1">
        <v>34566</v>
      </c>
      <c r="E285" s="1">
        <v>8717</v>
      </c>
      <c r="F285" s="2">
        <v>3.96535505334404</v>
      </c>
    </row>
    <row r="286" spans="1:6" x14ac:dyDescent="0.2">
      <c r="A286" t="s">
        <v>89</v>
      </c>
      <c r="B286" t="s">
        <v>73</v>
      </c>
      <c r="C286" s="1">
        <v>4401400</v>
      </c>
      <c r="D286" s="1">
        <v>14411</v>
      </c>
      <c r="E286" s="1">
        <v>2887</v>
      </c>
      <c r="F286" s="2">
        <v>4.9916868721856602</v>
      </c>
    </row>
    <row r="287" spans="1:6" x14ac:dyDescent="0.2">
      <c r="A287" t="s">
        <v>89</v>
      </c>
      <c r="B287" t="s">
        <v>74</v>
      </c>
      <c r="C287" s="1">
        <v>5391409</v>
      </c>
      <c r="D287" s="1">
        <v>17802</v>
      </c>
      <c r="E287" s="1">
        <v>2591</v>
      </c>
      <c r="F287" s="2">
        <v>6.8707062910073304</v>
      </c>
    </row>
    <row r="288" spans="1:6" x14ac:dyDescent="0.2">
      <c r="A288" t="s">
        <v>89</v>
      </c>
      <c r="B288" t="s">
        <v>75</v>
      </c>
      <c r="C288" s="1">
        <v>2006868</v>
      </c>
      <c r="D288" s="1">
        <v>6923</v>
      </c>
      <c r="E288" s="1">
        <v>934</v>
      </c>
      <c r="F288" s="2">
        <v>7.4122055674518199</v>
      </c>
    </row>
    <row r="289" spans="1:6" x14ac:dyDescent="0.2">
      <c r="A289" t="s">
        <v>89</v>
      </c>
      <c r="B289" t="s">
        <v>76</v>
      </c>
      <c r="C289" s="1">
        <v>44116441</v>
      </c>
      <c r="D289" s="1">
        <v>88285</v>
      </c>
      <c r="E289" s="1">
        <v>51165</v>
      </c>
      <c r="F289" s="2">
        <v>1.72549594449331</v>
      </c>
    </row>
    <row r="290" spans="1:6" x14ac:dyDescent="0.2">
      <c r="A290" t="s">
        <v>89</v>
      </c>
      <c r="B290" t="s">
        <v>78</v>
      </c>
      <c r="C290" s="1">
        <v>9080505</v>
      </c>
      <c r="D290" s="1">
        <v>13442</v>
      </c>
      <c r="E290" s="1">
        <v>3981</v>
      </c>
      <c r="F290" s="2">
        <v>3.3765385581512199</v>
      </c>
    </row>
    <row r="291" spans="1:6" x14ac:dyDescent="0.2">
      <c r="A291" t="s">
        <v>89</v>
      </c>
      <c r="B291" t="s">
        <v>81</v>
      </c>
      <c r="C291" s="1">
        <v>67276383</v>
      </c>
      <c r="D291" s="1">
        <v>12038</v>
      </c>
      <c r="E291" s="1">
        <v>201469</v>
      </c>
      <c r="F291" s="2">
        <v>5.97511279650964E-2</v>
      </c>
    </row>
    <row r="292" spans="1:6" x14ac:dyDescent="0.2">
      <c r="A292" t="s">
        <v>89</v>
      </c>
      <c r="B292" t="s">
        <v>82</v>
      </c>
      <c r="C292" s="1">
        <v>69063538</v>
      </c>
      <c r="D292" s="1">
        <v>315534</v>
      </c>
      <c r="E292" s="1">
        <v>10204</v>
      </c>
      <c r="F292" s="2">
        <v>30.922579380635</v>
      </c>
    </row>
    <row r="293" spans="1:6" x14ac:dyDescent="0.2">
      <c r="A293" t="s">
        <v>89</v>
      </c>
      <c r="B293" t="s">
        <v>85</v>
      </c>
      <c r="C293" s="1">
        <v>46787750</v>
      </c>
      <c r="D293" s="1">
        <v>149249</v>
      </c>
      <c r="E293" s="1">
        <v>17663</v>
      </c>
      <c r="F293" s="2">
        <v>8.4498103379946805</v>
      </c>
    </row>
    <row r="294" spans="1:6" x14ac:dyDescent="0.2">
      <c r="A294" t="s">
        <v>89</v>
      </c>
      <c r="B294" t="s">
        <v>84</v>
      </c>
      <c r="C294" s="1">
        <v>298379912</v>
      </c>
      <c r="D294" s="1">
        <v>602755</v>
      </c>
      <c r="E294" s="1">
        <v>80641</v>
      </c>
      <c r="F294" s="2">
        <v>7.47454768666063</v>
      </c>
    </row>
    <row r="295" spans="1:6" x14ac:dyDescent="0.2">
      <c r="A295" t="s">
        <v>222</v>
      </c>
      <c r="B295" t="s">
        <v>2</v>
      </c>
      <c r="C295" s="1">
        <v>33391954</v>
      </c>
      <c r="D295" s="1">
        <v>505</v>
      </c>
      <c r="E295" s="1">
        <v>48</v>
      </c>
      <c r="F295" s="2">
        <v>10.5208333333333</v>
      </c>
    </row>
    <row r="296" spans="1:6" x14ac:dyDescent="0.2">
      <c r="A296" t="s">
        <v>222</v>
      </c>
      <c r="B296" t="s">
        <v>5</v>
      </c>
      <c r="C296" s="1">
        <v>39023850</v>
      </c>
      <c r="D296" s="1">
        <v>222</v>
      </c>
      <c r="E296" s="1">
        <v>79</v>
      </c>
      <c r="F296" s="2">
        <v>2.81012658227848</v>
      </c>
    </row>
    <row r="297" spans="1:6" x14ac:dyDescent="0.2">
      <c r="A297" t="s">
        <v>222</v>
      </c>
      <c r="B297" t="s">
        <v>6</v>
      </c>
      <c r="C297" s="1">
        <v>3069844</v>
      </c>
      <c r="D297" s="1">
        <v>566</v>
      </c>
      <c r="E297" s="1">
        <v>39</v>
      </c>
      <c r="F297" s="2">
        <v>14.5128205128205</v>
      </c>
    </row>
    <row r="298" spans="1:6" x14ac:dyDescent="0.2">
      <c r="A298" t="s">
        <v>222</v>
      </c>
      <c r="B298" t="s">
        <v>7</v>
      </c>
      <c r="C298" s="1">
        <v>8268641</v>
      </c>
      <c r="D298" s="1">
        <v>248</v>
      </c>
      <c r="E298" s="1">
        <v>187</v>
      </c>
      <c r="F298" s="2">
        <v>1.3262032085561499</v>
      </c>
    </row>
    <row r="299" spans="1:6" x14ac:dyDescent="0.2">
      <c r="A299" t="s">
        <v>222</v>
      </c>
      <c r="B299" t="s">
        <v>8</v>
      </c>
      <c r="C299" s="1">
        <v>8484550</v>
      </c>
      <c r="D299" s="1">
        <v>881</v>
      </c>
      <c r="E299" s="1">
        <v>40</v>
      </c>
      <c r="F299" s="2">
        <v>22.024999999999999</v>
      </c>
    </row>
    <row r="300" spans="1:6" x14ac:dyDescent="0.2">
      <c r="A300" t="s">
        <v>222</v>
      </c>
      <c r="B300" t="s">
        <v>11</v>
      </c>
      <c r="C300" s="1">
        <v>9732500</v>
      </c>
      <c r="D300" s="1">
        <v>1558</v>
      </c>
      <c r="E300" s="1">
        <v>434</v>
      </c>
      <c r="F300" s="2">
        <v>3.5898617511520698</v>
      </c>
    </row>
    <row r="301" spans="1:6" x14ac:dyDescent="0.2">
      <c r="A301" t="s">
        <v>222</v>
      </c>
      <c r="B301" t="s">
        <v>12</v>
      </c>
      <c r="C301" s="1">
        <v>301386</v>
      </c>
      <c r="D301" s="1">
        <v>1</v>
      </c>
      <c r="E301" s="1">
        <v>6</v>
      </c>
      <c r="F301" s="2">
        <v>0.16666666666666699</v>
      </c>
    </row>
    <row r="302" spans="1:6" x14ac:dyDescent="0.2">
      <c r="A302" t="s">
        <v>222</v>
      </c>
      <c r="B302" t="s">
        <v>14</v>
      </c>
      <c r="C302" s="1">
        <v>9306660</v>
      </c>
      <c r="D302" s="1">
        <v>258</v>
      </c>
      <c r="E302" s="1">
        <v>138</v>
      </c>
      <c r="F302" s="2">
        <v>1.8695652173913</v>
      </c>
    </row>
    <row r="303" spans="1:6" x14ac:dyDescent="0.2">
      <c r="A303" t="s">
        <v>222</v>
      </c>
      <c r="B303" t="s">
        <v>15</v>
      </c>
      <c r="C303" s="1">
        <v>3781588</v>
      </c>
      <c r="D303" s="1">
        <v>158</v>
      </c>
      <c r="E303" s="1">
        <v>123</v>
      </c>
      <c r="F303" s="2">
        <v>1.2845528455284601</v>
      </c>
    </row>
    <row r="304" spans="1:6" x14ac:dyDescent="0.2">
      <c r="A304" t="s">
        <v>222</v>
      </c>
      <c r="B304" t="s">
        <v>18</v>
      </c>
      <c r="C304" s="1">
        <v>4381820</v>
      </c>
      <c r="D304" s="1">
        <v>120</v>
      </c>
      <c r="E304" s="1">
        <v>118</v>
      </c>
      <c r="F304" s="2">
        <v>1.0169491525423699</v>
      </c>
    </row>
    <row r="305" spans="1:6" x14ac:dyDescent="0.2">
      <c r="A305" t="s">
        <v>222</v>
      </c>
      <c r="B305" t="s">
        <v>19</v>
      </c>
      <c r="C305" s="1">
        <v>4440000</v>
      </c>
      <c r="D305" s="1">
        <v>223</v>
      </c>
      <c r="E305" s="1">
        <v>353</v>
      </c>
      <c r="F305" s="2">
        <v>0.63172804532577898</v>
      </c>
    </row>
    <row r="306" spans="1:6" x14ac:dyDescent="0.2">
      <c r="A306" t="s">
        <v>222</v>
      </c>
      <c r="B306" t="s">
        <v>21</v>
      </c>
      <c r="C306" s="1">
        <v>10269134</v>
      </c>
      <c r="D306" s="1">
        <v>514</v>
      </c>
      <c r="E306" s="1">
        <v>617</v>
      </c>
      <c r="F306" s="2">
        <v>0.83306320907617504</v>
      </c>
    </row>
    <row r="307" spans="1:6" x14ac:dyDescent="0.2">
      <c r="A307" t="s">
        <v>222</v>
      </c>
      <c r="B307" t="s">
        <v>23</v>
      </c>
      <c r="C307" s="1">
        <v>9398285</v>
      </c>
      <c r="D307" s="1">
        <v>103</v>
      </c>
      <c r="E307" s="1">
        <v>113</v>
      </c>
      <c r="F307" s="2">
        <v>0.91150442477876104</v>
      </c>
    </row>
    <row r="308" spans="1:6" x14ac:dyDescent="0.2">
      <c r="A308" t="s">
        <v>222</v>
      </c>
      <c r="B308" t="s">
        <v>24</v>
      </c>
      <c r="C308" s="1">
        <v>13639708</v>
      </c>
      <c r="D308" s="1">
        <v>269</v>
      </c>
      <c r="E308" s="1">
        <v>76</v>
      </c>
      <c r="F308" s="2">
        <v>3.5394736842105301</v>
      </c>
    </row>
    <row r="309" spans="1:6" x14ac:dyDescent="0.2">
      <c r="A309" t="s">
        <v>222</v>
      </c>
      <c r="B309" t="s">
        <v>26</v>
      </c>
      <c r="C309" s="1">
        <v>6074487</v>
      </c>
      <c r="D309" s="1">
        <v>138</v>
      </c>
      <c r="E309" s="1">
        <v>153</v>
      </c>
      <c r="F309" s="2">
        <v>0.90196078431372595</v>
      </c>
    </row>
    <row r="310" spans="1:6" x14ac:dyDescent="0.2">
      <c r="A310" t="s">
        <v>222</v>
      </c>
      <c r="B310" t="s">
        <v>92</v>
      </c>
      <c r="C310" s="1">
        <v>53725800</v>
      </c>
      <c r="D310" s="1">
        <v>1441</v>
      </c>
      <c r="E310" s="1">
        <v>1699</v>
      </c>
      <c r="F310" s="2">
        <v>0.84814596821659805</v>
      </c>
    </row>
    <row r="311" spans="1:6" x14ac:dyDescent="0.2">
      <c r="A311" t="s">
        <v>222</v>
      </c>
      <c r="B311" t="s">
        <v>27</v>
      </c>
      <c r="C311" s="1">
        <v>1343547</v>
      </c>
      <c r="D311" s="1">
        <v>55</v>
      </c>
      <c r="E311" s="1">
        <v>136</v>
      </c>
      <c r="F311" s="2">
        <v>0.40441176470588203</v>
      </c>
    </row>
    <row r="312" spans="1:6" x14ac:dyDescent="0.2">
      <c r="A312" t="s">
        <v>222</v>
      </c>
      <c r="B312" t="s">
        <v>28</v>
      </c>
      <c r="C312" s="1">
        <v>5266268</v>
      </c>
      <c r="D312" s="1">
        <v>229</v>
      </c>
      <c r="E312" s="1">
        <v>135</v>
      </c>
      <c r="F312" s="2">
        <v>1.6962962962963</v>
      </c>
    </row>
    <row r="313" spans="1:6" x14ac:dyDescent="0.2">
      <c r="A313" t="s">
        <v>222</v>
      </c>
      <c r="B313" t="s">
        <v>29</v>
      </c>
      <c r="C313" s="1">
        <v>4398000</v>
      </c>
      <c r="D313" s="1">
        <v>438</v>
      </c>
      <c r="E313" s="1">
        <v>98</v>
      </c>
      <c r="F313" s="2">
        <v>4.4693877551020398</v>
      </c>
    </row>
    <row r="314" spans="1:6" x14ac:dyDescent="0.2">
      <c r="A314" t="s">
        <v>222</v>
      </c>
      <c r="B314" t="s">
        <v>30</v>
      </c>
      <c r="C314" s="1">
        <v>82376451</v>
      </c>
      <c r="D314" s="1">
        <v>3155</v>
      </c>
      <c r="E314" s="1">
        <v>1841</v>
      </c>
      <c r="F314" s="2">
        <v>1.7137425312330301</v>
      </c>
    </row>
    <row r="315" spans="1:6" x14ac:dyDescent="0.2">
      <c r="A315" t="s">
        <v>222</v>
      </c>
      <c r="B315" t="s">
        <v>31</v>
      </c>
      <c r="C315" s="1">
        <v>11148460</v>
      </c>
      <c r="D315" s="1">
        <v>219</v>
      </c>
      <c r="E315" s="1">
        <v>308</v>
      </c>
      <c r="F315" s="2">
        <v>0.71103896103896103</v>
      </c>
    </row>
    <row r="316" spans="1:6" x14ac:dyDescent="0.2">
      <c r="A316" t="s">
        <v>222</v>
      </c>
      <c r="B316" t="s">
        <v>33</v>
      </c>
      <c r="C316" s="1">
        <v>10071370</v>
      </c>
      <c r="D316" s="1">
        <v>622</v>
      </c>
      <c r="E316" s="1">
        <v>928</v>
      </c>
      <c r="F316" s="2">
        <v>0.67025862068965503</v>
      </c>
    </row>
    <row r="317" spans="1:6" x14ac:dyDescent="0.2">
      <c r="A317" t="s">
        <v>222</v>
      </c>
      <c r="B317" t="s">
        <v>35</v>
      </c>
      <c r="C317" s="1">
        <v>4260341</v>
      </c>
      <c r="D317" s="1">
        <v>42</v>
      </c>
      <c r="E317" s="1">
        <v>34</v>
      </c>
      <c r="F317" s="2">
        <v>1.23529411764706</v>
      </c>
    </row>
    <row r="318" spans="1:6" x14ac:dyDescent="0.2">
      <c r="A318" t="s">
        <v>222</v>
      </c>
      <c r="B318" t="s">
        <v>37</v>
      </c>
      <c r="C318" s="1">
        <v>58941499</v>
      </c>
      <c r="D318" s="1">
        <v>1413</v>
      </c>
      <c r="E318" s="1">
        <v>818</v>
      </c>
      <c r="F318" s="2">
        <v>1.7273838630806799</v>
      </c>
    </row>
    <row r="319" spans="1:6" x14ac:dyDescent="0.2">
      <c r="A319" t="s">
        <v>222</v>
      </c>
      <c r="B319" t="s">
        <v>38</v>
      </c>
      <c r="C319" s="1">
        <v>127756000</v>
      </c>
      <c r="D319" s="1">
        <v>2204</v>
      </c>
      <c r="E319" s="1">
        <v>286</v>
      </c>
      <c r="F319" s="2">
        <v>7.7062937062937102</v>
      </c>
    </row>
    <row r="320" spans="1:6" x14ac:dyDescent="0.2">
      <c r="A320" t="s">
        <v>222</v>
      </c>
      <c r="B320" t="s">
        <v>43</v>
      </c>
      <c r="C320" s="1">
        <v>5218300</v>
      </c>
      <c r="D320" s="1">
        <v>623</v>
      </c>
      <c r="E320" s="1">
        <v>86</v>
      </c>
      <c r="F320" s="2">
        <v>7.2441860465116301</v>
      </c>
    </row>
    <row r="321" spans="1:6" x14ac:dyDescent="0.2">
      <c r="A321" t="s">
        <v>222</v>
      </c>
      <c r="B321" t="s">
        <v>44</v>
      </c>
      <c r="C321" s="1">
        <v>2287948</v>
      </c>
      <c r="D321" s="1">
        <v>208</v>
      </c>
      <c r="E321" s="1">
        <v>318</v>
      </c>
      <c r="F321" s="2">
        <v>0.65408805031446504</v>
      </c>
    </row>
    <row r="322" spans="1:6" x14ac:dyDescent="0.2">
      <c r="A322" t="s">
        <v>222</v>
      </c>
      <c r="B322" t="s">
        <v>46</v>
      </c>
      <c r="C322" s="1">
        <v>34995</v>
      </c>
      <c r="D322" s="1">
        <v>5</v>
      </c>
      <c r="E322" s="1">
        <v>2</v>
      </c>
      <c r="F322" s="2">
        <v>2.5</v>
      </c>
    </row>
    <row r="323" spans="1:6" x14ac:dyDescent="0.2">
      <c r="A323" t="s">
        <v>222</v>
      </c>
      <c r="B323" t="s">
        <v>47</v>
      </c>
      <c r="C323" s="1">
        <v>3394082</v>
      </c>
      <c r="D323" s="1">
        <v>495</v>
      </c>
      <c r="E323" s="1">
        <v>359</v>
      </c>
      <c r="F323" s="2">
        <v>1.3788300835654601</v>
      </c>
    </row>
    <row r="324" spans="1:6" x14ac:dyDescent="0.2">
      <c r="A324" t="s">
        <v>222</v>
      </c>
      <c r="B324" t="s">
        <v>48</v>
      </c>
      <c r="C324" s="1">
        <v>2043091</v>
      </c>
      <c r="D324" s="1">
        <v>108</v>
      </c>
      <c r="E324" s="1">
        <v>78</v>
      </c>
      <c r="F324" s="2">
        <v>1.3846153846153799</v>
      </c>
    </row>
    <row r="325" spans="1:6" x14ac:dyDescent="0.2">
      <c r="A325" t="s">
        <v>222</v>
      </c>
      <c r="B325" t="s">
        <v>49</v>
      </c>
      <c r="C325" s="1">
        <v>26586287</v>
      </c>
      <c r="D325" s="1">
        <v>337</v>
      </c>
      <c r="E325" s="1">
        <v>89</v>
      </c>
      <c r="F325" s="2">
        <v>3.78651685393258</v>
      </c>
    </row>
    <row r="326" spans="1:6" x14ac:dyDescent="0.2">
      <c r="A326" t="s">
        <v>222</v>
      </c>
      <c r="B326" t="s">
        <v>51</v>
      </c>
      <c r="C326" s="1">
        <v>1252698</v>
      </c>
      <c r="D326" s="1">
        <v>50</v>
      </c>
      <c r="E326" s="1">
        <v>1</v>
      </c>
      <c r="F326" s="2">
        <v>50</v>
      </c>
    </row>
    <row r="327" spans="1:6" x14ac:dyDescent="0.2">
      <c r="A327" t="s">
        <v>222</v>
      </c>
      <c r="B327" t="s">
        <v>53</v>
      </c>
      <c r="C327" s="1">
        <v>3585520</v>
      </c>
      <c r="D327" s="1">
        <v>545</v>
      </c>
      <c r="E327" s="1">
        <v>202</v>
      </c>
      <c r="F327" s="2">
        <v>2.6980198019802</v>
      </c>
    </row>
    <row r="328" spans="1:6" x14ac:dyDescent="0.2">
      <c r="A328" t="s">
        <v>222</v>
      </c>
      <c r="B328" t="s">
        <v>54</v>
      </c>
      <c r="C328" s="1">
        <v>35267</v>
      </c>
      <c r="D328" s="1">
        <v>1</v>
      </c>
      <c r="E328" s="1">
        <v>3</v>
      </c>
      <c r="F328" s="2">
        <v>0.33333333333333298</v>
      </c>
    </row>
    <row r="329" spans="1:6" x14ac:dyDescent="0.2">
      <c r="A329" t="s">
        <v>222</v>
      </c>
      <c r="B329" t="s">
        <v>55</v>
      </c>
      <c r="C329" s="1">
        <v>2584143</v>
      </c>
      <c r="D329" s="1">
        <v>155</v>
      </c>
      <c r="E329" s="1">
        <v>216</v>
      </c>
      <c r="F329" s="2">
        <v>0.717592592592593</v>
      </c>
    </row>
    <row r="330" spans="1:6" x14ac:dyDescent="0.2">
      <c r="A330" t="s">
        <v>222</v>
      </c>
      <c r="B330" t="s">
        <v>57</v>
      </c>
      <c r="C330" s="1">
        <v>30702084</v>
      </c>
      <c r="D330" s="1">
        <v>469</v>
      </c>
      <c r="E330" s="1">
        <v>77</v>
      </c>
      <c r="F330" s="2">
        <v>6.0909090909090899</v>
      </c>
    </row>
    <row r="331" spans="1:6" x14ac:dyDescent="0.2">
      <c r="A331" t="s">
        <v>222</v>
      </c>
      <c r="B331" t="s">
        <v>58</v>
      </c>
      <c r="C331" s="1">
        <v>27833665</v>
      </c>
      <c r="D331" s="1">
        <v>215</v>
      </c>
      <c r="E331" s="1">
        <v>2</v>
      </c>
      <c r="F331" s="2">
        <v>107.5</v>
      </c>
    </row>
    <row r="332" spans="1:6" x14ac:dyDescent="0.2">
      <c r="A332" t="s">
        <v>222</v>
      </c>
      <c r="B332" t="s">
        <v>63</v>
      </c>
      <c r="C332" s="1">
        <v>4660677</v>
      </c>
      <c r="D332" s="1">
        <v>70</v>
      </c>
      <c r="E332" s="1">
        <v>23</v>
      </c>
      <c r="F332" s="2">
        <v>3.0434782608695699</v>
      </c>
    </row>
    <row r="333" spans="1:6" x14ac:dyDescent="0.2">
      <c r="A333" t="s">
        <v>222</v>
      </c>
      <c r="B333" t="s">
        <v>64</v>
      </c>
      <c r="C333" s="1">
        <v>3701203.05475224</v>
      </c>
      <c r="D333" s="1">
        <v>102</v>
      </c>
      <c r="E333" s="1">
        <v>14</v>
      </c>
      <c r="F333" s="2">
        <v>7.28571428571429</v>
      </c>
    </row>
    <row r="334" spans="1:6" x14ac:dyDescent="0.2">
      <c r="A334" t="s">
        <v>222</v>
      </c>
      <c r="B334" t="s">
        <v>65</v>
      </c>
      <c r="C334" s="1">
        <v>3294583</v>
      </c>
      <c r="D334" s="1">
        <v>39</v>
      </c>
      <c r="E334" s="1">
        <v>39</v>
      </c>
      <c r="F334" s="2">
        <v>1</v>
      </c>
    </row>
    <row r="335" spans="1:6" x14ac:dyDescent="0.2">
      <c r="A335" t="s">
        <v>222</v>
      </c>
      <c r="B335" t="s">
        <v>68</v>
      </c>
      <c r="C335" s="1">
        <v>38141267</v>
      </c>
      <c r="D335" s="1">
        <v>2809</v>
      </c>
      <c r="E335" s="1">
        <v>3140</v>
      </c>
      <c r="F335" s="2">
        <v>0.89458598726114602</v>
      </c>
    </row>
    <row r="336" spans="1:6" x14ac:dyDescent="0.2">
      <c r="A336" t="s">
        <v>222</v>
      </c>
      <c r="B336" t="s">
        <v>69</v>
      </c>
      <c r="C336" s="1">
        <v>10584344</v>
      </c>
      <c r="D336" s="1">
        <v>567</v>
      </c>
      <c r="E336" s="1">
        <v>666</v>
      </c>
      <c r="F336" s="2">
        <v>0.85135135135135098</v>
      </c>
    </row>
    <row r="337" spans="1:6" x14ac:dyDescent="0.2">
      <c r="A337" t="s">
        <v>222</v>
      </c>
      <c r="B337" t="s">
        <v>70</v>
      </c>
      <c r="C337" s="1">
        <v>21587666</v>
      </c>
      <c r="D337" s="1">
        <v>1066</v>
      </c>
      <c r="E337" s="1">
        <v>991</v>
      </c>
      <c r="F337" s="2">
        <v>1.0756811301715401</v>
      </c>
    </row>
    <row r="338" spans="1:6" x14ac:dyDescent="0.2">
      <c r="A338" t="s">
        <v>222</v>
      </c>
      <c r="B338" t="s">
        <v>71</v>
      </c>
      <c r="C338" s="1">
        <v>5117000</v>
      </c>
      <c r="D338" s="1">
        <v>183</v>
      </c>
      <c r="E338" s="1">
        <v>292</v>
      </c>
      <c r="F338" s="2">
        <v>0.62671232876712302</v>
      </c>
    </row>
    <row r="339" spans="1:6" x14ac:dyDescent="0.2">
      <c r="A339" t="s">
        <v>222</v>
      </c>
      <c r="B339" t="s">
        <v>73</v>
      </c>
      <c r="C339" s="1">
        <v>4401400</v>
      </c>
      <c r="D339" s="1">
        <v>60</v>
      </c>
      <c r="E339" s="1">
        <v>36</v>
      </c>
      <c r="F339" s="2">
        <v>1.6666666666666701</v>
      </c>
    </row>
    <row r="340" spans="1:6" x14ac:dyDescent="0.2">
      <c r="A340" t="s">
        <v>222</v>
      </c>
      <c r="B340" t="s">
        <v>74</v>
      </c>
      <c r="C340" s="1">
        <v>5391409</v>
      </c>
      <c r="D340" s="1">
        <v>398</v>
      </c>
      <c r="E340" s="1">
        <v>384</v>
      </c>
      <c r="F340" s="2">
        <v>1.0364583333333299</v>
      </c>
    </row>
    <row r="341" spans="1:6" x14ac:dyDescent="0.2">
      <c r="A341" t="s">
        <v>222</v>
      </c>
      <c r="B341" t="s">
        <v>77</v>
      </c>
      <c r="C341" s="1">
        <v>1018758.49524014</v>
      </c>
      <c r="D341" s="1">
        <v>40</v>
      </c>
      <c r="E341" s="1">
        <v>10</v>
      </c>
      <c r="F341" s="2">
        <v>4</v>
      </c>
    </row>
    <row r="342" spans="1:6" x14ac:dyDescent="0.2">
      <c r="A342" t="s">
        <v>222</v>
      </c>
      <c r="B342" t="s">
        <v>78</v>
      </c>
      <c r="C342" s="1">
        <v>9080505</v>
      </c>
      <c r="D342" s="1">
        <v>394</v>
      </c>
      <c r="E342" s="1">
        <v>414</v>
      </c>
      <c r="F342" s="2">
        <v>0.95169082125603899</v>
      </c>
    </row>
    <row r="343" spans="1:6" x14ac:dyDescent="0.2">
      <c r="A343" t="s">
        <v>222</v>
      </c>
      <c r="B343" t="s">
        <v>82</v>
      </c>
      <c r="C343" s="1">
        <v>69063538</v>
      </c>
      <c r="D343" s="1">
        <v>3297</v>
      </c>
      <c r="E343" s="1">
        <v>172</v>
      </c>
      <c r="F343" s="2">
        <v>19.168604651162799</v>
      </c>
    </row>
    <row r="344" spans="1:6" x14ac:dyDescent="0.2">
      <c r="A344" t="s">
        <v>222</v>
      </c>
      <c r="B344" t="s">
        <v>85</v>
      </c>
      <c r="C344" s="1">
        <v>46787750</v>
      </c>
      <c r="D344" s="1">
        <v>8070</v>
      </c>
      <c r="E344" s="1">
        <v>3022</v>
      </c>
      <c r="F344" s="2">
        <v>2.6704169424222401</v>
      </c>
    </row>
    <row r="345" spans="1:6" x14ac:dyDescent="0.2">
      <c r="A345" t="s">
        <v>222</v>
      </c>
      <c r="B345" t="s">
        <v>86</v>
      </c>
      <c r="C345" s="1">
        <v>4662728</v>
      </c>
      <c r="D345" s="1">
        <v>125</v>
      </c>
      <c r="E345" s="1">
        <v>0</v>
      </c>
      <c r="F345" s="2">
        <v>99999</v>
      </c>
    </row>
    <row r="346" spans="1:6" x14ac:dyDescent="0.2">
      <c r="A346" t="s">
        <v>222</v>
      </c>
      <c r="B346" t="s">
        <v>87</v>
      </c>
      <c r="C346" s="1">
        <v>27031000</v>
      </c>
      <c r="D346" s="1">
        <v>467</v>
      </c>
      <c r="E346" s="1">
        <v>825</v>
      </c>
      <c r="F346" s="2">
        <v>0.56606060606060604</v>
      </c>
    </row>
    <row r="347" spans="1:6" x14ac:dyDescent="0.2">
      <c r="A347" t="s">
        <v>223</v>
      </c>
      <c r="B347" t="s">
        <v>2</v>
      </c>
      <c r="C347" s="1">
        <v>33391954</v>
      </c>
      <c r="D347" s="1">
        <v>15102</v>
      </c>
      <c r="E347" s="1">
        <v>1794</v>
      </c>
      <c r="F347" s="2">
        <v>8.4180602006689007</v>
      </c>
    </row>
    <row r="348" spans="1:6" x14ac:dyDescent="0.2">
      <c r="A348" t="s">
        <v>223</v>
      </c>
      <c r="B348" t="s">
        <v>6</v>
      </c>
      <c r="C348" s="1">
        <v>3069844</v>
      </c>
      <c r="D348" s="1">
        <v>889</v>
      </c>
      <c r="E348" s="1">
        <v>226</v>
      </c>
      <c r="F348" s="2">
        <v>3.9336283185840699</v>
      </c>
    </row>
    <row r="349" spans="1:6" x14ac:dyDescent="0.2">
      <c r="A349" t="s">
        <v>223</v>
      </c>
      <c r="B349" t="s">
        <v>7</v>
      </c>
      <c r="C349" s="1">
        <v>8268641</v>
      </c>
      <c r="D349" s="1">
        <v>3158</v>
      </c>
      <c r="E349" s="1">
        <v>864</v>
      </c>
      <c r="F349" s="2">
        <v>3.6550925925925899</v>
      </c>
    </row>
    <row r="350" spans="1:6" x14ac:dyDescent="0.2">
      <c r="A350" t="s">
        <v>223</v>
      </c>
      <c r="B350" t="s">
        <v>8</v>
      </c>
      <c r="C350" s="1">
        <v>8484550</v>
      </c>
      <c r="D350" s="1">
        <v>5757</v>
      </c>
      <c r="E350" s="1">
        <v>259</v>
      </c>
      <c r="F350" s="2">
        <v>22.227799227799199</v>
      </c>
    </row>
    <row r="351" spans="1:6" x14ac:dyDescent="0.2">
      <c r="A351" t="s">
        <v>223</v>
      </c>
      <c r="B351" t="s">
        <v>9</v>
      </c>
      <c r="C351" s="1">
        <v>811410</v>
      </c>
      <c r="D351" s="1">
        <v>391</v>
      </c>
      <c r="E351" s="1">
        <v>100</v>
      </c>
      <c r="F351" s="2">
        <v>3.91</v>
      </c>
    </row>
    <row r="352" spans="1:6" x14ac:dyDescent="0.2">
      <c r="A352" t="s">
        <v>223</v>
      </c>
      <c r="B352" t="s">
        <v>10</v>
      </c>
      <c r="C352" s="1">
        <v>142353501</v>
      </c>
      <c r="D352" s="1">
        <v>8046</v>
      </c>
      <c r="E352" s="1">
        <v>396</v>
      </c>
      <c r="F352" s="2">
        <v>20.318181818181799</v>
      </c>
    </row>
    <row r="353" spans="1:6" x14ac:dyDescent="0.2">
      <c r="A353" t="s">
        <v>223</v>
      </c>
      <c r="B353" t="s">
        <v>11</v>
      </c>
      <c r="C353" s="1">
        <v>9732500</v>
      </c>
      <c r="D353" s="1">
        <v>5194</v>
      </c>
      <c r="E353" s="1">
        <v>1200</v>
      </c>
      <c r="F353" s="2">
        <v>4.3283333333333296</v>
      </c>
    </row>
    <row r="354" spans="1:6" x14ac:dyDescent="0.2">
      <c r="A354" t="s">
        <v>223</v>
      </c>
      <c r="B354" t="s">
        <v>12</v>
      </c>
      <c r="C354" s="1">
        <v>301386</v>
      </c>
      <c r="D354" s="1">
        <v>225</v>
      </c>
      <c r="E354" s="1">
        <v>50</v>
      </c>
      <c r="F354" s="2">
        <v>4.5</v>
      </c>
    </row>
    <row r="355" spans="1:6" x14ac:dyDescent="0.2">
      <c r="A355" t="s">
        <v>223</v>
      </c>
      <c r="B355" t="s">
        <v>15</v>
      </c>
      <c r="C355" s="1">
        <v>3781588</v>
      </c>
      <c r="D355" s="1">
        <v>661</v>
      </c>
      <c r="E355" s="1">
        <v>108</v>
      </c>
      <c r="F355" s="2">
        <v>6.1203703703703702</v>
      </c>
    </row>
    <row r="356" spans="1:6" x14ac:dyDescent="0.2">
      <c r="A356" t="s">
        <v>223</v>
      </c>
      <c r="B356" t="s">
        <v>18</v>
      </c>
      <c r="C356" s="1">
        <v>4381820</v>
      </c>
      <c r="D356" s="1">
        <v>2579</v>
      </c>
      <c r="E356" s="1">
        <v>484</v>
      </c>
      <c r="F356" s="2">
        <v>5.3285123966942196</v>
      </c>
    </row>
    <row r="357" spans="1:6" x14ac:dyDescent="0.2">
      <c r="A357" t="s">
        <v>223</v>
      </c>
      <c r="B357" t="s">
        <v>19</v>
      </c>
      <c r="C357" s="1">
        <v>4440000</v>
      </c>
      <c r="D357" s="1">
        <v>1666</v>
      </c>
      <c r="E357" s="1">
        <v>591</v>
      </c>
      <c r="F357" s="2">
        <v>2.8189509306260598</v>
      </c>
    </row>
    <row r="358" spans="1:6" x14ac:dyDescent="0.2">
      <c r="A358" t="s">
        <v>223</v>
      </c>
      <c r="B358" t="s">
        <v>20</v>
      </c>
      <c r="C358" s="1">
        <v>1048272</v>
      </c>
      <c r="D358" s="1">
        <v>322</v>
      </c>
      <c r="E358" s="1">
        <v>26</v>
      </c>
      <c r="F358" s="2">
        <v>12.384615384615399</v>
      </c>
    </row>
    <row r="359" spans="1:6" x14ac:dyDescent="0.2">
      <c r="A359" t="s">
        <v>223</v>
      </c>
      <c r="B359" t="s">
        <v>21</v>
      </c>
      <c r="C359" s="1">
        <v>10269134</v>
      </c>
      <c r="D359" s="1">
        <v>8178</v>
      </c>
      <c r="E359" s="1">
        <v>2504</v>
      </c>
      <c r="F359" s="2">
        <v>3.2659744408945701</v>
      </c>
    </row>
    <row r="360" spans="1:6" x14ac:dyDescent="0.2">
      <c r="A360" t="s">
        <v>223</v>
      </c>
      <c r="B360" t="s">
        <v>22</v>
      </c>
      <c r="C360" s="1">
        <v>5437272</v>
      </c>
      <c r="D360" s="1">
        <v>2931</v>
      </c>
      <c r="E360" s="1">
        <v>2079</v>
      </c>
      <c r="F360" s="2">
        <v>1.4098124098124101</v>
      </c>
    </row>
    <row r="361" spans="1:6" x14ac:dyDescent="0.2">
      <c r="A361" t="s">
        <v>223</v>
      </c>
      <c r="B361" t="s">
        <v>23</v>
      </c>
      <c r="C361" s="1">
        <v>9398285</v>
      </c>
      <c r="D361" s="1">
        <v>502</v>
      </c>
      <c r="E361" s="1">
        <v>412</v>
      </c>
      <c r="F361" s="2">
        <v>1.2184466019417499</v>
      </c>
    </row>
    <row r="362" spans="1:6" x14ac:dyDescent="0.2">
      <c r="A362" t="s">
        <v>223</v>
      </c>
      <c r="B362" t="s">
        <v>26</v>
      </c>
      <c r="C362" s="1">
        <v>6074487</v>
      </c>
      <c r="D362" s="1">
        <v>44</v>
      </c>
      <c r="E362" s="1">
        <v>77</v>
      </c>
      <c r="F362" s="2">
        <v>0.57142857142857095</v>
      </c>
    </row>
    <row r="363" spans="1:6" x14ac:dyDescent="0.2">
      <c r="A363" t="s">
        <v>223</v>
      </c>
      <c r="B363" t="s">
        <v>28</v>
      </c>
      <c r="C363" s="1">
        <v>5266268</v>
      </c>
      <c r="D363" s="1">
        <v>1849</v>
      </c>
      <c r="E363" s="1">
        <v>914</v>
      </c>
      <c r="F363" s="2">
        <v>2.02297592997812</v>
      </c>
    </row>
    <row r="364" spans="1:6" x14ac:dyDescent="0.2">
      <c r="A364" t="s">
        <v>223</v>
      </c>
      <c r="B364" t="s">
        <v>30</v>
      </c>
      <c r="C364" s="1">
        <v>82376451</v>
      </c>
      <c r="D364" s="1">
        <v>28840</v>
      </c>
      <c r="E364" s="1">
        <v>7648</v>
      </c>
      <c r="F364" s="2">
        <v>3.77092050209205</v>
      </c>
    </row>
    <row r="365" spans="1:6" x14ac:dyDescent="0.2">
      <c r="A365" t="s">
        <v>223</v>
      </c>
      <c r="B365" t="s">
        <v>31</v>
      </c>
      <c r="C365" s="1">
        <v>11148460</v>
      </c>
      <c r="D365" s="1">
        <v>3415</v>
      </c>
      <c r="E365" s="1">
        <v>473</v>
      </c>
      <c r="F365" s="2">
        <v>7.2198731501057098</v>
      </c>
    </row>
    <row r="366" spans="1:6" x14ac:dyDescent="0.2">
      <c r="A366" t="s">
        <v>223</v>
      </c>
      <c r="B366" t="s">
        <v>32</v>
      </c>
      <c r="C366" s="1">
        <v>6857100</v>
      </c>
      <c r="D366" s="1">
        <v>3663</v>
      </c>
      <c r="E366" s="1">
        <v>791</v>
      </c>
      <c r="F366" s="2">
        <v>4.6308470290771204</v>
      </c>
    </row>
    <row r="367" spans="1:6" x14ac:dyDescent="0.2">
      <c r="A367" t="s">
        <v>223</v>
      </c>
      <c r="B367" t="s">
        <v>34</v>
      </c>
      <c r="C367" s="1">
        <v>1157038539</v>
      </c>
      <c r="D367" s="1">
        <v>44994</v>
      </c>
      <c r="E367" s="1">
        <v>2638</v>
      </c>
      <c r="F367" s="2">
        <v>17.056103108415499</v>
      </c>
    </row>
    <row r="368" spans="1:6" x14ac:dyDescent="0.2">
      <c r="A368" t="s">
        <v>223</v>
      </c>
      <c r="B368" t="s">
        <v>37</v>
      </c>
      <c r="C368" s="1">
        <v>58941499</v>
      </c>
      <c r="D368" s="1">
        <v>41433</v>
      </c>
      <c r="E368" s="1">
        <v>7304</v>
      </c>
      <c r="F368" s="2">
        <v>5.6726451259583799</v>
      </c>
    </row>
    <row r="369" spans="1:6" x14ac:dyDescent="0.2">
      <c r="A369" t="s">
        <v>223</v>
      </c>
      <c r="B369" t="s">
        <v>38</v>
      </c>
      <c r="C369" s="1">
        <v>127756000</v>
      </c>
      <c r="D369" s="1">
        <v>14942</v>
      </c>
      <c r="E369" s="1">
        <v>1346</v>
      </c>
      <c r="F369" s="2">
        <v>11.101040118870699</v>
      </c>
    </row>
    <row r="370" spans="1:6" x14ac:dyDescent="0.2">
      <c r="A370" t="s">
        <v>223</v>
      </c>
      <c r="B370" t="s">
        <v>39</v>
      </c>
      <c r="C370" s="1">
        <v>5537000</v>
      </c>
      <c r="D370" s="1">
        <v>2355</v>
      </c>
      <c r="E370" s="1">
        <v>255</v>
      </c>
      <c r="F370" s="2">
        <v>9.2352941176470598</v>
      </c>
    </row>
    <row r="371" spans="1:6" x14ac:dyDescent="0.2">
      <c r="A371" t="s">
        <v>223</v>
      </c>
      <c r="B371" t="s">
        <v>41</v>
      </c>
      <c r="C371" s="1">
        <v>36540948</v>
      </c>
      <c r="D371" s="1">
        <v>10333</v>
      </c>
      <c r="E371" s="1">
        <v>2240</v>
      </c>
      <c r="F371" s="2">
        <v>4.6129464285714299</v>
      </c>
    </row>
    <row r="372" spans="1:6" x14ac:dyDescent="0.2">
      <c r="A372" t="s">
        <v>223</v>
      </c>
      <c r="B372" t="s">
        <v>42</v>
      </c>
      <c r="C372" s="1">
        <v>48297000</v>
      </c>
      <c r="D372" s="1">
        <v>12166</v>
      </c>
      <c r="E372" s="1">
        <v>1053</v>
      </c>
      <c r="F372" s="2">
        <v>11.5536562203229</v>
      </c>
    </row>
    <row r="373" spans="1:6" x14ac:dyDescent="0.2">
      <c r="A373" t="s">
        <v>223</v>
      </c>
      <c r="B373" t="s">
        <v>44</v>
      </c>
      <c r="C373" s="1">
        <v>2287948</v>
      </c>
      <c r="D373" s="1">
        <v>1973</v>
      </c>
      <c r="E373" s="1">
        <v>934</v>
      </c>
      <c r="F373" s="2">
        <v>2.1124197002141298</v>
      </c>
    </row>
    <row r="374" spans="1:6" x14ac:dyDescent="0.2">
      <c r="A374" t="s">
        <v>223</v>
      </c>
      <c r="B374" t="s">
        <v>45</v>
      </c>
      <c r="C374" s="1">
        <v>4097457</v>
      </c>
      <c r="D374" s="1">
        <v>430</v>
      </c>
      <c r="E374" s="1">
        <v>19</v>
      </c>
      <c r="F374" s="2">
        <v>22.6315789473684</v>
      </c>
    </row>
    <row r="375" spans="1:6" x14ac:dyDescent="0.2">
      <c r="A375" t="s">
        <v>223</v>
      </c>
      <c r="B375" t="s">
        <v>46</v>
      </c>
      <c r="C375" s="1">
        <v>34995</v>
      </c>
      <c r="D375" s="1">
        <v>15</v>
      </c>
      <c r="E375" s="1">
        <v>1</v>
      </c>
      <c r="F375" s="2">
        <v>15</v>
      </c>
    </row>
    <row r="376" spans="1:6" x14ac:dyDescent="0.2">
      <c r="A376" t="s">
        <v>223</v>
      </c>
      <c r="B376" t="s">
        <v>47</v>
      </c>
      <c r="C376" s="1">
        <v>3394082</v>
      </c>
      <c r="D376" s="1">
        <v>2151</v>
      </c>
      <c r="E376" s="1">
        <v>929</v>
      </c>
      <c r="F376" s="2">
        <v>2.3153928955866498</v>
      </c>
    </row>
    <row r="377" spans="1:6" x14ac:dyDescent="0.2">
      <c r="A377" t="s">
        <v>223</v>
      </c>
      <c r="B377" t="s">
        <v>48</v>
      </c>
      <c r="C377" s="1">
        <v>2043091</v>
      </c>
      <c r="D377" s="1">
        <v>397</v>
      </c>
      <c r="E377" s="1">
        <v>89</v>
      </c>
      <c r="F377" s="2">
        <v>4.4606741573033704</v>
      </c>
    </row>
    <row r="378" spans="1:6" x14ac:dyDescent="0.2">
      <c r="A378" t="s">
        <v>223</v>
      </c>
      <c r="B378" t="s">
        <v>50</v>
      </c>
      <c r="C378" s="1">
        <v>406408</v>
      </c>
      <c r="D378" s="1">
        <v>166</v>
      </c>
      <c r="E378" s="1">
        <v>25</v>
      </c>
      <c r="F378" s="2">
        <v>6.64</v>
      </c>
    </row>
    <row r="379" spans="1:6" x14ac:dyDescent="0.2">
      <c r="A379" t="s">
        <v>223</v>
      </c>
      <c r="B379" t="s">
        <v>51</v>
      </c>
      <c r="C379" s="1">
        <v>1252698</v>
      </c>
      <c r="D379" s="1">
        <v>863</v>
      </c>
      <c r="E379" s="1">
        <v>69</v>
      </c>
      <c r="F379" s="2">
        <v>12.507246376811599</v>
      </c>
    </row>
    <row r="380" spans="1:6" x14ac:dyDescent="0.2">
      <c r="A380" t="s">
        <v>223</v>
      </c>
      <c r="B380" t="s">
        <v>53</v>
      </c>
      <c r="C380" s="1">
        <v>3585520</v>
      </c>
      <c r="D380" s="1">
        <v>2015</v>
      </c>
      <c r="E380" s="1">
        <v>642</v>
      </c>
      <c r="F380" s="2">
        <v>3.1386292834891001</v>
      </c>
    </row>
    <row r="381" spans="1:6" x14ac:dyDescent="0.2">
      <c r="A381" t="s">
        <v>223</v>
      </c>
      <c r="B381" t="s">
        <v>54</v>
      </c>
      <c r="C381" s="1">
        <v>35267</v>
      </c>
      <c r="D381" s="1">
        <v>29</v>
      </c>
      <c r="E381" s="1">
        <v>11</v>
      </c>
      <c r="F381" s="2">
        <v>2.6363636363636398</v>
      </c>
    </row>
    <row r="382" spans="1:6" x14ac:dyDescent="0.2">
      <c r="A382" t="s">
        <v>223</v>
      </c>
      <c r="B382" t="s">
        <v>55</v>
      </c>
      <c r="C382" s="1">
        <v>2584143</v>
      </c>
      <c r="D382" s="1">
        <v>1438</v>
      </c>
      <c r="E382" s="1">
        <v>689</v>
      </c>
      <c r="F382" s="2">
        <v>2.08708272859216</v>
      </c>
    </row>
    <row r="383" spans="1:6" x14ac:dyDescent="0.2">
      <c r="A383" t="s">
        <v>223</v>
      </c>
      <c r="B383" t="s">
        <v>57</v>
      </c>
      <c r="C383" s="1">
        <v>30702084</v>
      </c>
      <c r="D383" s="1">
        <v>4399</v>
      </c>
      <c r="E383" s="1">
        <v>666</v>
      </c>
      <c r="F383" s="2">
        <v>6.6051051051051104</v>
      </c>
    </row>
    <row r="384" spans="1:6" x14ac:dyDescent="0.2">
      <c r="A384" t="s">
        <v>223</v>
      </c>
      <c r="B384" t="s">
        <v>58</v>
      </c>
      <c r="C384" s="1">
        <v>27833665</v>
      </c>
      <c r="D384" s="1">
        <v>592</v>
      </c>
      <c r="E384" s="1">
        <v>59</v>
      </c>
      <c r="F384" s="2">
        <v>10.033898305084699</v>
      </c>
    </row>
    <row r="385" spans="1:6" x14ac:dyDescent="0.2">
      <c r="A385" t="s">
        <v>223</v>
      </c>
      <c r="B385" t="s">
        <v>59</v>
      </c>
      <c r="C385" s="1">
        <v>16346101</v>
      </c>
      <c r="D385" s="1">
        <v>9215</v>
      </c>
      <c r="E385" s="1">
        <v>4824</v>
      </c>
      <c r="F385" s="2">
        <v>1.91024046434494</v>
      </c>
    </row>
    <row r="386" spans="1:6" x14ac:dyDescent="0.2">
      <c r="A386" t="s">
        <v>223</v>
      </c>
      <c r="B386" t="s">
        <v>62</v>
      </c>
      <c r="C386" s="1">
        <v>1741619</v>
      </c>
      <c r="D386" s="1">
        <v>1434</v>
      </c>
      <c r="E386" s="1">
        <v>422</v>
      </c>
      <c r="F386" s="2">
        <v>3.3981042654028402</v>
      </c>
    </row>
    <row r="387" spans="1:6" x14ac:dyDescent="0.2">
      <c r="A387" t="s">
        <v>223</v>
      </c>
      <c r="B387" t="s">
        <v>65</v>
      </c>
      <c r="C387" s="1">
        <v>3294583</v>
      </c>
      <c r="D387" s="1">
        <v>470</v>
      </c>
      <c r="E387" s="1">
        <v>299</v>
      </c>
      <c r="F387" s="2">
        <v>1.57190635451505</v>
      </c>
    </row>
    <row r="388" spans="1:6" x14ac:dyDescent="0.2">
      <c r="A388" t="s">
        <v>223</v>
      </c>
      <c r="B388" t="s">
        <v>66</v>
      </c>
      <c r="C388" s="1">
        <v>6008597</v>
      </c>
      <c r="D388" s="1">
        <v>754</v>
      </c>
      <c r="E388" s="1">
        <v>285</v>
      </c>
      <c r="F388" s="2">
        <v>2.64561403508772</v>
      </c>
    </row>
    <row r="389" spans="1:6" x14ac:dyDescent="0.2">
      <c r="A389" t="s">
        <v>223</v>
      </c>
      <c r="B389" t="s">
        <v>67</v>
      </c>
      <c r="C389" s="1">
        <v>87116275</v>
      </c>
      <c r="D389" s="1">
        <v>1715</v>
      </c>
      <c r="E389" s="1">
        <v>405</v>
      </c>
      <c r="F389" s="2">
        <v>4.2345679012345698</v>
      </c>
    </row>
    <row r="390" spans="1:6" x14ac:dyDescent="0.2">
      <c r="A390" t="s">
        <v>223</v>
      </c>
      <c r="B390" t="s">
        <v>68</v>
      </c>
      <c r="C390" s="1">
        <v>38141267</v>
      </c>
      <c r="D390" s="1">
        <v>21997</v>
      </c>
      <c r="E390" s="1">
        <v>4745</v>
      </c>
      <c r="F390" s="2">
        <v>4.6358271865121203</v>
      </c>
    </row>
    <row r="391" spans="1:6" x14ac:dyDescent="0.2">
      <c r="A391" t="s">
        <v>223</v>
      </c>
      <c r="B391" t="s">
        <v>70</v>
      </c>
      <c r="C391" s="1">
        <v>21587666</v>
      </c>
      <c r="D391" s="1">
        <v>7988</v>
      </c>
      <c r="E391" s="1">
        <v>1816</v>
      </c>
      <c r="F391" s="2">
        <v>4.3986784140969197</v>
      </c>
    </row>
    <row r="392" spans="1:6" x14ac:dyDescent="0.2">
      <c r="A392" t="s">
        <v>223</v>
      </c>
      <c r="B392" t="s">
        <v>71</v>
      </c>
      <c r="C392" s="1">
        <v>5117000</v>
      </c>
      <c r="D392" s="1">
        <v>2681</v>
      </c>
      <c r="E392" s="1">
        <v>788</v>
      </c>
      <c r="F392" s="2">
        <v>3.4022842639593902</v>
      </c>
    </row>
    <row r="393" spans="1:6" x14ac:dyDescent="0.2">
      <c r="A393" t="s">
        <v>223</v>
      </c>
      <c r="B393" t="s">
        <v>73</v>
      </c>
      <c r="C393" s="1">
        <v>4401400</v>
      </c>
      <c r="D393" s="1">
        <v>1522</v>
      </c>
      <c r="E393" s="1">
        <v>476</v>
      </c>
      <c r="F393" s="2">
        <v>3.1974789915966402</v>
      </c>
    </row>
    <row r="394" spans="1:6" x14ac:dyDescent="0.2">
      <c r="A394" t="s">
        <v>223</v>
      </c>
      <c r="B394" t="s">
        <v>74</v>
      </c>
      <c r="C394" s="1">
        <v>5391409</v>
      </c>
      <c r="D394" s="1">
        <v>4290</v>
      </c>
      <c r="E394" s="1">
        <v>966</v>
      </c>
      <c r="F394" s="2">
        <v>4.4409937888198803</v>
      </c>
    </row>
    <row r="395" spans="1:6" x14ac:dyDescent="0.2">
      <c r="A395" t="s">
        <v>223</v>
      </c>
      <c r="B395" t="s">
        <v>75</v>
      </c>
      <c r="C395" s="1">
        <v>2006868</v>
      </c>
      <c r="D395" s="1">
        <v>503</v>
      </c>
      <c r="E395" s="1">
        <v>159</v>
      </c>
      <c r="F395" s="2">
        <v>3.1635220125786199</v>
      </c>
    </row>
    <row r="396" spans="1:6" x14ac:dyDescent="0.2">
      <c r="A396" t="s">
        <v>223</v>
      </c>
      <c r="B396" t="s">
        <v>77</v>
      </c>
      <c r="C396" s="1">
        <v>1018758.49524014</v>
      </c>
      <c r="D396" s="1">
        <v>961</v>
      </c>
      <c r="E396" s="1">
        <v>217</v>
      </c>
      <c r="F396" s="2">
        <v>4.4285714285714297</v>
      </c>
    </row>
    <row r="397" spans="1:6" x14ac:dyDescent="0.2">
      <c r="A397" t="s">
        <v>223</v>
      </c>
      <c r="B397" t="s">
        <v>78</v>
      </c>
      <c r="C397" s="1">
        <v>9080505</v>
      </c>
      <c r="D397" s="1">
        <v>4375</v>
      </c>
      <c r="E397" s="1">
        <v>3025</v>
      </c>
      <c r="F397" s="2">
        <v>1.4462809917355399</v>
      </c>
    </row>
    <row r="398" spans="1:6" x14ac:dyDescent="0.2">
      <c r="A398" t="s">
        <v>223</v>
      </c>
      <c r="B398" t="s">
        <v>81</v>
      </c>
      <c r="C398" s="1">
        <v>67276383</v>
      </c>
      <c r="D398" s="1">
        <v>8941</v>
      </c>
      <c r="E398" s="1">
        <v>2132</v>
      </c>
      <c r="F398" s="2">
        <v>4.1937148217636002</v>
      </c>
    </row>
    <row r="399" spans="1:6" x14ac:dyDescent="0.2">
      <c r="A399" t="s">
        <v>223</v>
      </c>
      <c r="B399" t="s">
        <v>82</v>
      </c>
      <c r="C399" s="1">
        <v>69063538</v>
      </c>
      <c r="D399" s="1">
        <v>23460</v>
      </c>
      <c r="E399" s="1">
        <v>2003</v>
      </c>
      <c r="F399" s="2">
        <v>11.7124313529705</v>
      </c>
    </row>
    <row r="400" spans="1:6" x14ac:dyDescent="0.2">
      <c r="A400" t="s">
        <v>223</v>
      </c>
      <c r="B400" t="s">
        <v>85</v>
      </c>
      <c r="C400" s="1">
        <v>46787750</v>
      </c>
      <c r="D400" s="1">
        <v>35872</v>
      </c>
      <c r="E400" s="1">
        <v>11899</v>
      </c>
      <c r="F400" s="2">
        <v>3.0147071182452301</v>
      </c>
    </row>
    <row r="401" spans="1:6" x14ac:dyDescent="0.2">
      <c r="A401" t="s">
        <v>223</v>
      </c>
      <c r="B401" t="s">
        <v>86</v>
      </c>
      <c r="C401" s="1">
        <v>4662728</v>
      </c>
      <c r="D401" s="1">
        <v>2905</v>
      </c>
      <c r="E401" s="1">
        <v>390</v>
      </c>
      <c r="F401" s="2">
        <v>7.4487179487179498</v>
      </c>
    </row>
    <row r="402" spans="1:6" x14ac:dyDescent="0.2">
      <c r="A402" t="s">
        <v>224</v>
      </c>
      <c r="B402" t="s">
        <v>2</v>
      </c>
      <c r="C402" s="1">
        <v>33391954</v>
      </c>
      <c r="D402" s="1">
        <v>142</v>
      </c>
      <c r="E402" s="1">
        <v>14</v>
      </c>
      <c r="F402" s="2">
        <v>10.1428571428571</v>
      </c>
    </row>
    <row r="403" spans="1:6" x14ac:dyDescent="0.2">
      <c r="A403" t="s">
        <v>224</v>
      </c>
      <c r="B403" t="s">
        <v>6</v>
      </c>
      <c r="C403" s="1">
        <v>3069844</v>
      </c>
      <c r="D403" s="1">
        <v>101</v>
      </c>
      <c r="E403" s="1">
        <v>40</v>
      </c>
      <c r="F403" s="2">
        <v>2.5249999999999999</v>
      </c>
    </row>
    <row r="404" spans="1:6" x14ac:dyDescent="0.2">
      <c r="A404" t="s">
        <v>224</v>
      </c>
      <c r="B404" t="s">
        <v>7</v>
      </c>
      <c r="C404" s="1">
        <v>8268641</v>
      </c>
      <c r="D404" s="1">
        <v>71</v>
      </c>
      <c r="E404" s="1">
        <v>21</v>
      </c>
      <c r="F404" s="2">
        <v>3.38095238095238</v>
      </c>
    </row>
    <row r="405" spans="1:6" x14ac:dyDescent="0.2">
      <c r="A405" t="s">
        <v>224</v>
      </c>
      <c r="B405" t="s">
        <v>8</v>
      </c>
      <c r="C405" s="1">
        <v>8484550</v>
      </c>
      <c r="D405" s="1">
        <v>38</v>
      </c>
      <c r="E405" s="1">
        <v>4</v>
      </c>
      <c r="F405" s="2">
        <v>9.5</v>
      </c>
    </row>
    <row r="406" spans="1:6" x14ac:dyDescent="0.2">
      <c r="A406" t="s">
        <v>224</v>
      </c>
      <c r="B406" t="s">
        <v>9</v>
      </c>
      <c r="C406" s="1">
        <v>811410</v>
      </c>
      <c r="D406" s="1">
        <v>40</v>
      </c>
      <c r="E406" s="1">
        <v>100</v>
      </c>
      <c r="F406" s="2">
        <v>0.4</v>
      </c>
    </row>
    <row r="407" spans="1:6" x14ac:dyDescent="0.2">
      <c r="A407" t="s">
        <v>224</v>
      </c>
      <c r="B407" t="s">
        <v>11</v>
      </c>
      <c r="C407" s="1">
        <v>9732500</v>
      </c>
      <c r="D407" s="1">
        <v>265</v>
      </c>
      <c r="E407" s="1">
        <v>114</v>
      </c>
      <c r="F407" s="2">
        <v>2.3245614035087701</v>
      </c>
    </row>
    <row r="408" spans="1:6" x14ac:dyDescent="0.2">
      <c r="A408" t="s">
        <v>224</v>
      </c>
      <c r="B408" t="s">
        <v>12</v>
      </c>
      <c r="C408" s="1">
        <v>301386</v>
      </c>
      <c r="D408" s="1">
        <v>10</v>
      </c>
      <c r="E408" s="1">
        <v>2</v>
      </c>
      <c r="F408" s="2">
        <v>5</v>
      </c>
    </row>
    <row r="409" spans="1:6" x14ac:dyDescent="0.2">
      <c r="A409" t="s">
        <v>224</v>
      </c>
      <c r="B409" t="s">
        <v>15</v>
      </c>
      <c r="C409" s="1">
        <v>3781588</v>
      </c>
      <c r="D409" s="1">
        <v>5</v>
      </c>
      <c r="E409" s="1">
        <v>0</v>
      </c>
      <c r="F409" s="2">
        <v>99999</v>
      </c>
    </row>
    <row r="410" spans="1:6" x14ac:dyDescent="0.2">
      <c r="A410" t="s">
        <v>224</v>
      </c>
      <c r="B410" t="s">
        <v>18</v>
      </c>
      <c r="C410" s="1">
        <v>4381820</v>
      </c>
      <c r="D410" s="1">
        <v>116</v>
      </c>
      <c r="E410" s="1">
        <v>38</v>
      </c>
      <c r="F410" s="2">
        <v>3.0526315789473699</v>
      </c>
    </row>
    <row r="411" spans="1:6" x14ac:dyDescent="0.2">
      <c r="A411" t="s">
        <v>224</v>
      </c>
      <c r="B411" t="s">
        <v>19</v>
      </c>
      <c r="C411" s="1">
        <v>4440000</v>
      </c>
      <c r="D411" s="1">
        <v>69</v>
      </c>
      <c r="E411" s="1">
        <v>53</v>
      </c>
      <c r="F411" s="2">
        <v>1.3018867924528299</v>
      </c>
    </row>
    <row r="412" spans="1:6" x14ac:dyDescent="0.2">
      <c r="A412" t="s">
        <v>224</v>
      </c>
      <c r="B412" t="s">
        <v>21</v>
      </c>
      <c r="C412" s="1">
        <v>10269134</v>
      </c>
      <c r="D412" s="1">
        <v>37</v>
      </c>
      <c r="E412" s="1">
        <v>11</v>
      </c>
      <c r="F412" s="2">
        <v>3.3636363636363602</v>
      </c>
    </row>
    <row r="413" spans="1:6" x14ac:dyDescent="0.2">
      <c r="A413" t="s">
        <v>224</v>
      </c>
      <c r="B413" t="s">
        <v>23</v>
      </c>
      <c r="C413" s="1">
        <v>9398285</v>
      </c>
      <c r="D413" s="1">
        <v>7</v>
      </c>
      <c r="E413" s="1">
        <v>23</v>
      </c>
      <c r="F413" s="2">
        <v>0.30434782608695699</v>
      </c>
    </row>
    <row r="414" spans="1:6" x14ac:dyDescent="0.2">
      <c r="A414" t="s">
        <v>224</v>
      </c>
      <c r="B414" t="s">
        <v>31</v>
      </c>
      <c r="C414" s="1">
        <v>11148460</v>
      </c>
      <c r="D414" s="1">
        <v>319</v>
      </c>
      <c r="E414" s="1">
        <v>27</v>
      </c>
      <c r="F414" s="2">
        <v>11.814814814814801</v>
      </c>
    </row>
    <row r="415" spans="1:6" x14ac:dyDescent="0.2">
      <c r="A415" t="s">
        <v>224</v>
      </c>
      <c r="B415" t="s">
        <v>32</v>
      </c>
      <c r="C415" s="1">
        <v>6857100</v>
      </c>
      <c r="D415" s="1">
        <v>763</v>
      </c>
      <c r="E415" s="1">
        <v>235</v>
      </c>
      <c r="F415" s="2">
        <v>3.2468085106382998</v>
      </c>
    </row>
    <row r="416" spans="1:6" x14ac:dyDescent="0.2">
      <c r="A416" t="s">
        <v>224</v>
      </c>
      <c r="B416" t="s">
        <v>37</v>
      </c>
      <c r="C416" s="1">
        <v>58941499</v>
      </c>
      <c r="D416" s="1">
        <v>961</v>
      </c>
      <c r="E416" s="1">
        <v>353</v>
      </c>
      <c r="F416" s="2">
        <v>2.7223796033994301</v>
      </c>
    </row>
    <row r="417" spans="1:6" x14ac:dyDescent="0.2">
      <c r="A417" t="s">
        <v>224</v>
      </c>
      <c r="B417" t="s">
        <v>38</v>
      </c>
      <c r="C417" s="1">
        <v>127756000</v>
      </c>
      <c r="D417" s="1">
        <v>1292</v>
      </c>
      <c r="E417" s="1">
        <v>46</v>
      </c>
      <c r="F417" s="2">
        <v>28.086956521739101</v>
      </c>
    </row>
    <row r="418" spans="1:6" x14ac:dyDescent="0.2">
      <c r="A418" t="s">
        <v>224</v>
      </c>
      <c r="B418" t="s">
        <v>41</v>
      </c>
      <c r="C418" s="1">
        <v>36540948</v>
      </c>
      <c r="D418" s="1">
        <v>200</v>
      </c>
      <c r="E418" s="1">
        <v>23</v>
      </c>
      <c r="F418" s="2">
        <v>8.6956521739130395</v>
      </c>
    </row>
    <row r="419" spans="1:6" x14ac:dyDescent="0.2">
      <c r="A419" t="s">
        <v>224</v>
      </c>
      <c r="B419" t="s">
        <v>42</v>
      </c>
      <c r="C419" s="1">
        <v>48297000</v>
      </c>
      <c r="D419" s="1">
        <v>248</v>
      </c>
      <c r="E419" s="1">
        <v>14</v>
      </c>
      <c r="F419" s="2">
        <v>17.714285714285701</v>
      </c>
    </row>
    <row r="420" spans="1:6" x14ac:dyDescent="0.2">
      <c r="A420" t="s">
        <v>224</v>
      </c>
      <c r="B420" t="s">
        <v>44</v>
      </c>
      <c r="C420" s="1">
        <v>2287948</v>
      </c>
      <c r="D420" s="1">
        <v>74</v>
      </c>
      <c r="E420" s="1">
        <v>77</v>
      </c>
      <c r="F420" s="2">
        <v>0.96103896103896103</v>
      </c>
    </row>
    <row r="421" spans="1:6" x14ac:dyDescent="0.2">
      <c r="A421" t="s">
        <v>224</v>
      </c>
      <c r="B421" t="s">
        <v>45</v>
      </c>
      <c r="C421" s="1">
        <v>4097457</v>
      </c>
      <c r="D421" s="1">
        <v>65</v>
      </c>
      <c r="E421" s="1">
        <v>2</v>
      </c>
      <c r="F421" s="2">
        <v>32.5</v>
      </c>
    </row>
    <row r="422" spans="1:6" x14ac:dyDescent="0.2">
      <c r="A422" t="s">
        <v>224</v>
      </c>
      <c r="B422" t="s">
        <v>47</v>
      </c>
      <c r="C422" s="1">
        <v>3394082</v>
      </c>
      <c r="D422" s="1">
        <v>125</v>
      </c>
      <c r="E422" s="1">
        <v>53</v>
      </c>
      <c r="F422" s="2">
        <v>2.35849056603774</v>
      </c>
    </row>
    <row r="423" spans="1:6" x14ac:dyDescent="0.2">
      <c r="A423" t="s">
        <v>224</v>
      </c>
      <c r="B423" t="s">
        <v>48</v>
      </c>
      <c r="C423" s="1">
        <v>2043091</v>
      </c>
      <c r="D423" s="1">
        <v>58</v>
      </c>
      <c r="E423" s="1">
        <v>14</v>
      </c>
      <c r="F423" s="2">
        <v>4.1428571428571397</v>
      </c>
    </row>
    <row r="424" spans="1:6" x14ac:dyDescent="0.2">
      <c r="A424" t="s">
        <v>224</v>
      </c>
      <c r="B424" t="s">
        <v>50</v>
      </c>
      <c r="C424" s="1">
        <v>406408</v>
      </c>
      <c r="D424" s="1">
        <v>11</v>
      </c>
      <c r="E424" s="1">
        <v>1</v>
      </c>
      <c r="F424" s="2">
        <v>11</v>
      </c>
    </row>
    <row r="425" spans="1:6" x14ac:dyDescent="0.2">
      <c r="A425" t="s">
        <v>224</v>
      </c>
      <c r="B425" t="s">
        <v>51</v>
      </c>
      <c r="C425" s="1">
        <v>1252698</v>
      </c>
      <c r="D425" s="1">
        <v>23</v>
      </c>
      <c r="E425" s="1">
        <v>18</v>
      </c>
      <c r="F425" s="2">
        <v>1.2777777777777799</v>
      </c>
    </row>
    <row r="426" spans="1:6" x14ac:dyDescent="0.2">
      <c r="A426" t="s">
        <v>224</v>
      </c>
      <c r="B426" t="s">
        <v>53</v>
      </c>
      <c r="C426" s="1">
        <v>3585520</v>
      </c>
      <c r="D426" s="1">
        <v>112</v>
      </c>
      <c r="E426" s="1">
        <v>32</v>
      </c>
      <c r="F426" s="2">
        <v>3.5</v>
      </c>
    </row>
    <row r="427" spans="1:6" x14ac:dyDescent="0.2">
      <c r="A427" t="s">
        <v>224</v>
      </c>
      <c r="B427" t="s">
        <v>55</v>
      </c>
      <c r="C427" s="1">
        <v>2584143</v>
      </c>
      <c r="D427" s="1">
        <v>18</v>
      </c>
      <c r="E427" s="1">
        <v>22</v>
      </c>
      <c r="F427" s="2">
        <v>0.81818181818181801</v>
      </c>
    </row>
    <row r="428" spans="1:6" x14ac:dyDescent="0.2">
      <c r="A428" t="s">
        <v>224</v>
      </c>
      <c r="B428" t="s">
        <v>57</v>
      </c>
      <c r="C428" s="1">
        <v>30702084</v>
      </c>
      <c r="D428" s="1">
        <v>180</v>
      </c>
      <c r="E428" s="1">
        <v>43</v>
      </c>
      <c r="F428" s="2">
        <v>4.18604651162791</v>
      </c>
    </row>
    <row r="429" spans="1:6" x14ac:dyDescent="0.2">
      <c r="A429" t="s">
        <v>224</v>
      </c>
      <c r="B429" t="s">
        <v>58</v>
      </c>
      <c r="C429" s="1">
        <v>27833665</v>
      </c>
      <c r="D429" s="1">
        <v>5</v>
      </c>
      <c r="E429" s="1">
        <v>2</v>
      </c>
      <c r="F429" s="2">
        <v>2.5</v>
      </c>
    </row>
    <row r="430" spans="1:6" x14ac:dyDescent="0.2">
      <c r="A430" t="s">
        <v>224</v>
      </c>
      <c r="B430" t="s">
        <v>59</v>
      </c>
      <c r="C430" s="1">
        <v>16346101</v>
      </c>
      <c r="D430" s="1">
        <v>1074</v>
      </c>
      <c r="E430" s="1">
        <v>683</v>
      </c>
      <c r="F430" s="2">
        <v>1.5724743777452399</v>
      </c>
    </row>
    <row r="431" spans="1:6" x14ac:dyDescent="0.2">
      <c r="A431" t="s">
        <v>224</v>
      </c>
      <c r="B431" t="s">
        <v>68</v>
      </c>
      <c r="C431" s="1">
        <v>38141267</v>
      </c>
      <c r="D431" s="1">
        <v>1625</v>
      </c>
      <c r="E431" s="1">
        <v>849</v>
      </c>
      <c r="F431" s="2">
        <v>1.9140164899882199</v>
      </c>
    </row>
    <row r="432" spans="1:6" x14ac:dyDescent="0.2">
      <c r="A432" t="s">
        <v>224</v>
      </c>
      <c r="B432" t="s">
        <v>70</v>
      </c>
      <c r="C432" s="1">
        <v>21587666</v>
      </c>
      <c r="D432" s="1">
        <v>377</v>
      </c>
      <c r="E432" s="1">
        <v>114</v>
      </c>
      <c r="F432" s="2">
        <v>3.3070175438596499</v>
      </c>
    </row>
    <row r="433" spans="1:6" x14ac:dyDescent="0.2">
      <c r="A433" t="s">
        <v>224</v>
      </c>
      <c r="B433" t="s">
        <v>71</v>
      </c>
      <c r="C433" s="1">
        <v>5117000</v>
      </c>
      <c r="D433" s="1">
        <v>280</v>
      </c>
      <c r="E433" s="1">
        <v>60</v>
      </c>
      <c r="F433" s="2">
        <v>4.6666666666666696</v>
      </c>
    </row>
    <row r="434" spans="1:6" x14ac:dyDescent="0.2">
      <c r="A434" t="s">
        <v>224</v>
      </c>
      <c r="B434" t="s">
        <v>74</v>
      </c>
      <c r="C434" s="1">
        <v>5391409</v>
      </c>
      <c r="D434" s="1">
        <v>192</v>
      </c>
      <c r="E434" s="1">
        <v>28</v>
      </c>
      <c r="F434" s="2">
        <v>6.8571428571428603</v>
      </c>
    </row>
    <row r="435" spans="1:6" x14ac:dyDescent="0.2">
      <c r="A435" t="s">
        <v>224</v>
      </c>
      <c r="B435" t="s">
        <v>75</v>
      </c>
      <c r="C435" s="1">
        <v>2006868</v>
      </c>
      <c r="D435" s="1">
        <v>99</v>
      </c>
      <c r="E435" s="1">
        <v>39</v>
      </c>
      <c r="F435" s="2">
        <v>2.5384615384615401</v>
      </c>
    </row>
    <row r="436" spans="1:6" x14ac:dyDescent="0.2">
      <c r="A436" t="s">
        <v>224</v>
      </c>
      <c r="B436" t="s">
        <v>77</v>
      </c>
      <c r="C436" s="1">
        <v>1018758.49524014</v>
      </c>
      <c r="D436" s="1">
        <v>23</v>
      </c>
      <c r="E436" s="1">
        <v>4</v>
      </c>
      <c r="F436" s="2">
        <v>5.75</v>
      </c>
    </row>
    <row r="437" spans="1:6" x14ac:dyDescent="0.2">
      <c r="A437" t="s">
        <v>224</v>
      </c>
      <c r="B437" t="s">
        <v>82</v>
      </c>
      <c r="C437" s="1">
        <v>69063538</v>
      </c>
      <c r="D437" s="1">
        <v>753</v>
      </c>
      <c r="E437" s="1">
        <v>67</v>
      </c>
      <c r="F437" s="2">
        <v>11.238805970149301</v>
      </c>
    </row>
    <row r="438" spans="1:6" x14ac:dyDescent="0.2">
      <c r="A438" t="s">
        <v>238</v>
      </c>
      <c r="B438" t="s">
        <v>2</v>
      </c>
      <c r="C438" s="1">
        <v>33391954</v>
      </c>
      <c r="D438" s="1">
        <v>15244</v>
      </c>
      <c r="E438" s="1">
        <v>1808</v>
      </c>
      <c r="F438" s="2">
        <v>8.4314159292035402</v>
      </c>
    </row>
    <row r="439" spans="1:6" x14ac:dyDescent="0.2">
      <c r="A439" t="s">
        <v>238</v>
      </c>
      <c r="B439" t="s">
        <v>6</v>
      </c>
      <c r="C439" s="1">
        <v>3069844</v>
      </c>
      <c r="D439" s="1">
        <v>990</v>
      </c>
      <c r="E439" s="1">
        <v>266</v>
      </c>
      <c r="F439" s="2">
        <v>3.7218045112781999</v>
      </c>
    </row>
    <row r="440" spans="1:6" x14ac:dyDescent="0.2">
      <c r="A440" t="s">
        <v>238</v>
      </c>
      <c r="B440" t="s">
        <v>7</v>
      </c>
      <c r="C440" s="1">
        <v>8268641</v>
      </c>
      <c r="D440" s="1">
        <v>3229</v>
      </c>
      <c r="E440" s="1">
        <v>885</v>
      </c>
      <c r="F440" s="2">
        <v>3.6485875706214701</v>
      </c>
    </row>
    <row r="441" spans="1:6" x14ac:dyDescent="0.2">
      <c r="A441" t="s">
        <v>238</v>
      </c>
      <c r="B441" t="s">
        <v>8</v>
      </c>
      <c r="C441" s="1">
        <v>8484550</v>
      </c>
      <c r="D441" s="1">
        <v>5795</v>
      </c>
      <c r="E441" s="1">
        <v>263</v>
      </c>
      <c r="F441" s="2">
        <v>22.034220532319399</v>
      </c>
    </row>
    <row r="442" spans="1:6" x14ac:dyDescent="0.2">
      <c r="A442" t="s">
        <v>238</v>
      </c>
      <c r="B442" t="s">
        <v>9</v>
      </c>
      <c r="C442" s="1">
        <v>811410</v>
      </c>
      <c r="D442" s="1">
        <v>431</v>
      </c>
      <c r="E442" s="1">
        <v>200</v>
      </c>
      <c r="F442" s="2">
        <v>2.1549999999999998</v>
      </c>
    </row>
    <row r="443" spans="1:6" x14ac:dyDescent="0.2">
      <c r="A443" t="s">
        <v>238</v>
      </c>
      <c r="B443" t="s">
        <v>10</v>
      </c>
      <c r="C443" s="1">
        <v>142353501</v>
      </c>
      <c r="D443" s="1">
        <v>8046</v>
      </c>
      <c r="E443" s="1">
        <v>396</v>
      </c>
      <c r="F443" s="2">
        <v>20.318181818181799</v>
      </c>
    </row>
    <row r="444" spans="1:6" x14ac:dyDescent="0.2">
      <c r="A444" t="s">
        <v>238</v>
      </c>
      <c r="B444" t="s">
        <v>11</v>
      </c>
      <c r="C444" s="1">
        <v>9732500</v>
      </c>
      <c r="D444" s="1">
        <v>5459</v>
      </c>
      <c r="E444" s="1">
        <v>1314</v>
      </c>
      <c r="F444" s="2">
        <v>4.1544901065449</v>
      </c>
    </row>
    <row r="445" spans="1:6" x14ac:dyDescent="0.2">
      <c r="A445" t="s">
        <v>238</v>
      </c>
      <c r="B445" t="s">
        <v>12</v>
      </c>
      <c r="C445" s="1">
        <v>301386</v>
      </c>
      <c r="D445" s="1">
        <v>235</v>
      </c>
      <c r="E445" s="1">
        <v>52</v>
      </c>
      <c r="F445" s="2">
        <v>4.5192307692307701</v>
      </c>
    </row>
    <row r="446" spans="1:6" x14ac:dyDescent="0.2">
      <c r="A446" t="s">
        <v>238</v>
      </c>
      <c r="B446" t="s">
        <v>15</v>
      </c>
      <c r="C446" s="1">
        <v>3781588</v>
      </c>
      <c r="D446" s="1">
        <v>666</v>
      </c>
      <c r="E446" s="1">
        <v>108</v>
      </c>
      <c r="F446" s="2">
        <v>6.1666666666666696</v>
      </c>
    </row>
    <row r="447" spans="1:6" x14ac:dyDescent="0.2">
      <c r="A447" t="s">
        <v>238</v>
      </c>
      <c r="B447" t="s">
        <v>18</v>
      </c>
      <c r="C447" s="1">
        <v>4381820</v>
      </c>
      <c r="D447" s="1">
        <v>2695</v>
      </c>
      <c r="E447" s="1">
        <v>522</v>
      </c>
      <c r="F447" s="2">
        <v>5.1628352490421499</v>
      </c>
    </row>
    <row r="448" spans="1:6" x14ac:dyDescent="0.2">
      <c r="A448" t="s">
        <v>238</v>
      </c>
      <c r="B448" t="s">
        <v>19</v>
      </c>
      <c r="C448" s="1">
        <v>4440000</v>
      </c>
      <c r="D448" s="1">
        <v>1735</v>
      </c>
      <c r="E448" s="1">
        <v>644</v>
      </c>
      <c r="F448" s="2">
        <v>2.6940993788819898</v>
      </c>
    </row>
    <row r="449" spans="1:6" x14ac:dyDescent="0.2">
      <c r="A449" t="s">
        <v>238</v>
      </c>
      <c r="B449" t="s">
        <v>20</v>
      </c>
      <c r="C449" s="1">
        <v>1048272</v>
      </c>
      <c r="D449" s="1">
        <v>322</v>
      </c>
      <c r="E449" s="1">
        <v>26</v>
      </c>
      <c r="F449" s="2">
        <v>12.384615384615399</v>
      </c>
    </row>
    <row r="450" spans="1:6" x14ac:dyDescent="0.2">
      <c r="A450" t="s">
        <v>238</v>
      </c>
      <c r="B450" t="s">
        <v>21</v>
      </c>
      <c r="C450" s="1">
        <v>10269134</v>
      </c>
      <c r="D450" s="1">
        <v>8215</v>
      </c>
      <c r="E450" s="1">
        <v>2515</v>
      </c>
      <c r="F450" s="2">
        <v>3.2664015904572601</v>
      </c>
    </row>
    <row r="451" spans="1:6" x14ac:dyDescent="0.2">
      <c r="A451" t="s">
        <v>238</v>
      </c>
      <c r="B451" t="s">
        <v>22</v>
      </c>
      <c r="C451" s="1">
        <v>5437272</v>
      </c>
      <c r="D451" s="1">
        <v>2931</v>
      </c>
      <c r="E451" s="1">
        <v>2079</v>
      </c>
      <c r="F451" s="2">
        <v>1.4098124098124101</v>
      </c>
    </row>
    <row r="452" spans="1:6" x14ac:dyDescent="0.2">
      <c r="A452" t="s">
        <v>238</v>
      </c>
      <c r="B452" t="s">
        <v>23</v>
      </c>
      <c r="C452" s="1">
        <v>9398285</v>
      </c>
      <c r="D452" s="1">
        <v>509</v>
      </c>
      <c r="E452" s="1">
        <v>435</v>
      </c>
      <c r="F452" s="2">
        <v>1.17011494252874</v>
      </c>
    </row>
    <row r="453" spans="1:6" x14ac:dyDescent="0.2">
      <c r="A453" t="s">
        <v>238</v>
      </c>
      <c r="B453" t="s">
        <v>26</v>
      </c>
      <c r="C453" s="1">
        <v>6074487</v>
      </c>
      <c r="D453" s="1">
        <v>44</v>
      </c>
      <c r="E453" s="1">
        <v>77</v>
      </c>
      <c r="F453" s="2">
        <v>0.57142857142857095</v>
      </c>
    </row>
    <row r="454" spans="1:6" x14ac:dyDescent="0.2">
      <c r="A454" t="s">
        <v>238</v>
      </c>
      <c r="B454" t="s">
        <v>28</v>
      </c>
      <c r="C454" s="1">
        <v>5266268</v>
      </c>
      <c r="D454" s="1">
        <v>1849</v>
      </c>
      <c r="E454" s="1">
        <v>914</v>
      </c>
      <c r="F454" s="2">
        <v>2.02297592997812</v>
      </c>
    </row>
    <row r="455" spans="1:6" x14ac:dyDescent="0.2">
      <c r="A455" t="s">
        <v>238</v>
      </c>
      <c r="B455" t="s">
        <v>30</v>
      </c>
      <c r="C455" s="1">
        <v>82376451</v>
      </c>
      <c r="D455" s="1">
        <v>28840</v>
      </c>
      <c r="E455" s="1">
        <v>7648</v>
      </c>
      <c r="F455" s="2">
        <v>3.77092050209205</v>
      </c>
    </row>
    <row r="456" spans="1:6" x14ac:dyDescent="0.2">
      <c r="A456" t="s">
        <v>238</v>
      </c>
      <c r="B456" t="s">
        <v>31</v>
      </c>
      <c r="C456" s="1">
        <v>11148460</v>
      </c>
      <c r="D456" s="1">
        <v>3734</v>
      </c>
      <c r="E456" s="1">
        <v>500</v>
      </c>
      <c r="F456" s="2">
        <v>7.468</v>
      </c>
    </row>
    <row r="457" spans="1:6" x14ac:dyDescent="0.2">
      <c r="A457" t="s">
        <v>238</v>
      </c>
      <c r="B457" t="s">
        <v>32</v>
      </c>
      <c r="C457" s="1">
        <v>6857100</v>
      </c>
      <c r="D457" s="1">
        <v>4426</v>
      </c>
      <c r="E457" s="1">
        <v>1026</v>
      </c>
      <c r="F457" s="2">
        <v>4.31384015594542</v>
      </c>
    </row>
    <row r="458" spans="1:6" x14ac:dyDescent="0.2">
      <c r="A458" t="s">
        <v>238</v>
      </c>
      <c r="B458" t="s">
        <v>34</v>
      </c>
      <c r="C458" s="1">
        <v>1157038539</v>
      </c>
      <c r="D458" s="1">
        <v>44994</v>
      </c>
      <c r="E458" s="1">
        <v>2638</v>
      </c>
      <c r="F458" s="2">
        <v>17.056103108415499</v>
      </c>
    </row>
    <row r="459" spans="1:6" x14ac:dyDescent="0.2">
      <c r="A459" t="s">
        <v>238</v>
      </c>
      <c r="B459" t="s">
        <v>37</v>
      </c>
      <c r="C459" s="1">
        <v>58941499</v>
      </c>
      <c r="D459" s="1">
        <v>42394</v>
      </c>
      <c r="E459" s="1">
        <v>7657</v>
      </c>
      <c r="F459" s="2">
        <v>5.5366331461407903</v>
      </c>
    </row>
    <row r="460" spans="1:6" x14ac:dyDescent="0.2">
      <c r="A460" t="s">
        <v>238</v>
      </c>
      <c r="B460" t="s">
        <v>38</v>
      </c>
      <c r="C460" s="1">
        <v>127756000</v>
      </c>
      <c r="D460" s="1">
        <v>16234</v>
      </c>
      <c r="E460" s="1">
        <v>1392</v>
      </c>
      <c r="F460" s="2">
        <v>11.6623563218391</v>
      </c>
    </row>
    <row r="461" spans="1:6" x14ac:dyDescent="0.2">
      <c r="A461" t="s">
        <v>238</v>
      </c>
      <c r="B461" t="s">
        <v>39</v>
      </c>
      <c r="C461" s="1">
        <v>5537000</v>
      </c>
      <c r="D461" s="1">
        <v>2355</v>
      </c>
      <c r="E461" s="1">
        <v>255</v>
      </c>
      <c r="F461" s="2">
        <v>9.2352941176470598</v>
      </c>
    </row>
    <row r="462" spans="1:6" x14ac:dyDescent="0.2">
      <c r="A462" t="s">
        <v>238</v>
      </c>
      <c r="B462" t="s">
        <v>41</v>
      </c>
      <c r="C462" s="1">
        <v>36540948</v>
      </c>
      <c r="D462" s="1">
        <v>10533</v>
      </c>
      <c r="E462" s="1">
        <v>2263</v>
      </c>
      <c r="F462" s="2">
        <v>4.6544410075121503</v>
      </c>
    </row>
    <row r="463" spans="1:6" x14ac:dyDescent="0.2">
      <c r="A463" t="s">
        <v>238</v>
      </c>
      <c r="B463" t="s">
        <v>42</v>
      </c>
      <c r="C463" s="1">
        <v>48297000</v>
      </c>
      <c r="D463" s="1">
        <v>12414</v>
      </c>
      <c r="E463" s="1">
        <v>1067</v>
      </c>
      <c r="F463" s="2">
        <v>11.6344892221181</v>
      </c>
    </row>
    <row r="464" spans="1:6" x14ac:dyDescent="0.2">
      <c r="A464" t="s">
        <v>238</v>
      </c>
      <c r="B464" t="s">
        <v>44</v>
      </c>
      <c r="C464" s="1">
        <v>2287948</v>
      </c>
      <c r="D464" s="1">
        <v>2047</v>
      </c>
      <c r="E464" s="1">
        <v>1011</v>
      </c>
      <c r="F464" s="2">
        <v>2.02472799208704</v>
      </c>
    </row>
    <row r="465" spans="1:6" x14ac:dyDescent="0.2">
      <c r="A465" t="s">
        <v>238</v>
      </c>
      <c r="B465" t="s">
        <v>45</v>
      </c>
      <c r="C465" s="1">
        <v>4097457</v>
      </c>
      <c r="D465" s="1">
        <v>495</v>
      </c>
      <c r="E465" s="1">
        <v>21</v>
      </c>
      <c r="F465" s="2">
        <v>23.571428571428601</v>
      </c>
    </row>
    <row r="466" spans="1:6" x14ac:dyDescent="0.2">
      <c r="A466" t="s">
        <v>238</v>
      </c>
      <c r="B466" t="s">
        <v>46</v>
      </c>
      <c r="C466" s="1">
        <v>34995</v>
      </c>
      <c r="D466" s="1">
        <v>15</v>
      </c>
      <c r="E466" s="1">
        <v>1</v>
      </c>
      <c r="F466" s="2">
        <v>15</v>
      </c>
    </row>
    <row r="467" spans="1:6" x14ac:dyDescent="0.2">
      <c r="A467" t="s">
        <v>238</v>
      </c>
      <c r="B467" t="s">
        <v>47</v>
      </c>
      <c r="C467" s="1">
        <v>3394082</v>
      </c>
      <c r="D467" s="1">
        <v>2276</v>
      </c>
      <c r="E467" s="1">
        <v>982</v>
      </c>
      <c r="F467" s="2">
        <v>2.3177189409368602</v>
      </c>
    </row>
    <row r="468" spans="1:6" x14ac:dyDescent="0.2">
      <c r="A468" t="s">
        <v>238</v>
      </c>
      <c r="B468" t="s">
        <v>48</v>
      </c>
      <c r="C468" s="1">
        <v>2043091</v>
      </c>
      <c r="D468" s="1">
        <v>455</v>
      </c>
      <c r="E468" s="1">
        <v>103</v>
      </c>
      <c r="F468" s="2">
        <v>4.4174757281553401</v>
      </c>
    </row>
    <row r="469" spans="1:6" x14ac:dyDescent="0.2">
      <c r="A469" t="s">
        <v>238</v>
      </c>
      <c r="B469" t="s">
        <v>50</v>
      </c>
      <c r="C469" s="1">
        <v>406408</v>
      </c>
      <c r="D469" s="1">
        <v>177</v>
      </c>
      <c r="E469" s="1">
        <v>26</v>
      </c>
      <c r="F469" s="2">
        <v>6.8076923076923102</v>
      </c>
    </row>
    <row r="470" spans="1:6" x14ac:dyDescent="0.2">
      <c r="A470" t="s">
        <v>238</v>
      </c>
      <c r="B470" t="s">
        <v>51</v>
      </c>
      <c r="C470" s="1">
        <v>1252698</v>
      </c>
      <c r="D470" s="1">
        <v>886</v>
      </c>
      <c r="E470" s="1">
        <v>87</v>
      </c>
      <c r="F470" s="2">
        <v>10.183908045977001</v>
      </c>
    </row>
    <row r="471" spans="1:6" x14ac:dyDescent="0.2">
      <c r="A471" t="s">
        <v>238</v>
      </c>
      <c r="B471" t="s">
        <v>53</v>
      </c>
      <c r="C471" s="1">
        <v>3585520</v>
      </c>
      <c r="D471" s="1">
        <v>2127</v>
      </c>
      <c r="E471" s="1">
        <v>674</v>
      </c>
      <c r="F471" s="2">
        <v>3.1557863501483698</v>
      </c>
    </row>
    <row r="472" spans="1:6" x14ac:dyDescent="0.2">
      <c r="A472" t="s">
        <v>238</v>
      </c>
      <c r="B472" t="s">
        <v>54</v>
      </c>
      <c r="C472" s="1">
        <v>35267</v>
      </c>
      <c r="D472" s="1">
        <v>29</v>
      </c>
      <c r="E472" s="1">
        <v>11</v>
      </c>
      <c r="F472" s="2">
        <v>2.6363636363636398</v>
      </c>
    </row>
    <row r="473" spans="1:6" x14ac:dyDescent="0.2">
      <c r="A473" t="s">
        <v>238</v>
      </c>
      <c r="B473" t="s">
        <v>55</v>
      </c>
      <c r="C473" s="1">
        <v>2584143</v>
      </c>
      <c r="D473" s="1">
        <v>1456</v>
      </c>
      <c r="E473" s="1">
        <v>711</v>
      </c>
      <c r="F473" s="2">
        <v>2.0478199718706001</v>
      </c>
    </row>
    <row r="474" spans="1:6" x14ac:dyDescent="0.2">
      <c r="A474" t="s">
        <v>238</v>
      </c>
      <c r="B474" t="s">
        <v>57</v>
      </c>
      <c r="C474" s="1">
        <v>30702084</v>
      </c>
      <c r="D474" s="1">
        <v>4579</v>
      </c>
      <c r="E474" s="1">
        <v>709</v>
      </c>
      <c r="F474" s="2">
        <v>6.45839210155148</v>
      </c>
    </row>
    <row r="475" spans="1:6" x14ac:dyDescent="0.2">
      <c r="A475" t="s">
        <v>238</v>
      </c>
      <c r="B475" t="s">
        <v>58</v>
      </c>
      <c r="C475" s="1">
        <v>27833665</v>
      </c>
      <c r="D475" s="1">
        <v>597</v>
      </c>
      <c r="E475" s="1">
        <v>61</v>
      </c>
      <c r="F475" s="2">
        <v>9.7868852459016402</v>
      </c>
    </row>
    <row r="476" spans="1:6" x14ac:dyDescent="0.2">
      <c r="A476" t="s">
        <v>238</v>
      </c>
      <c r="B476" t="s">
        <v>59</v>
      </c>
      <c r="C476" s="1">
        <v>16346101</v>
      </c>
      <c r="D476" s="1">
        <v>10289</v>
      </c>
      <c r="E476" s="1">
        <v>5507</v>
      </c>
      <c r="F476" s="2">
        <v>1.8683493735246099</v>
      </c>
    </row>
    <row r="477" spans="1:6" x14ac:dyDescent="0.2">
      <c r="A477" t="s">
        <v>238</v>
      </c>
      <c r="B477" t="s">
        <v>62</v>
      </c>
      <c r="C477" s="1">
        <v>1741619</v>
      </c>
      <c r="D477" s="1">
        <v>1434</v>
      </c>
      <c r="E477" s="1">
        <v>422</v>
      </c>
      <c r="F477" s="2">
        <v>3.3981042654028402</v>
      </c>
    </row>
    <row r="478" spans="1:6" x14ac:dyDescent="0.2">
      <c r="A478" t="s">
        <v>238</v>
      </c>
      <c r="B478" t="s">
        <v>65</v>
      </c>
      <c r="C478" s="1">
        <v>3294583</v>
      </c>
      <c r="D478" s="1">
        <v>470</v>
      </c>
      <c r="E478" s="1">
        <v>299</v>
      </c>
      <c r="F478" s="2">
        <v>1.57190635451505</v>
      </c>
    </row>
    <row r="479" spans="1:6" x14ac:dyDescent="0.2">
      <c r="A479" t="s">
        <v>238</v>
      </c>
      <c r="B479" t="s">
        <v>66</v>
      </c>
      <c r="C479" s="1">
        <v>6008597</v>
      </c>
      <c r="D479" s="1">
        <v>754</v>
      </c>
      <c r="E479" s="1">
        <v>285</v>
      </c>
      <c r="F479" s="2">
        <v>2.64561403508772</v>
      </c>
    </row>
    <row r="480" spans="1:6" x14ac:dyDescent="0.2">
      <c r="A480" t="s">
        <v>238</v>
      </c>
      <c r="B480" t="s">
        <v>67</v>
      </c>
      <c r="C480" s="1">
        <v>87116275</v>
      </c>
      <c r="D480" s="1">
        <v>1715</v>
      </c>
      <c r="E480" s="1">
        <v>405</v>
      </c>
      <c r="F480" s="2">
        <v>4.2345679012345698</v>
      </c>
    </row>
    <row r="481" spans="1:6" x14ac:dyDescent="0.2">
      <c r="A481" t="s">
        <v>238</v>
      </c>
      <c r="B481" t="s">
        <v>68</v>
      </c>
      <c r="C481" s="1">
        <v>38141267</v>
      </c>
      <c r="D481" s="1">
        <v>23622</v>
      </c>
      <c r="E481" s="1">
        <v>5594</v>
      </c>
      <c r="F481" s="2">
        <v>4.2227386485520197</v>
      </c>
    </row>
    <row r="482" spans="1:6" x14ac:dyDescent="0.2">
      <c r="A482" t="s">
        <v>238</v>
      </c>
      <c r="B482" t="s">
        <v>70</v>
      </c>
      <c r="C482" s="1">
        <v>21587666</v>
      </c>
      <c r="D482" s="1">
        <v>8365</v>
      </c>
      <c r="E482" s="1">
        <v>1930</v>
      </c>
      <c r="F482" s="2">
        <v>4.3341968911917101</v>
      </c>
    </row>
    <row r="483" spans="1:6" x14ac:dyDescent="0.2">
      <c r="A483" t="s">
        <v>238</v>
      </c>
      <c r="B483" t="s">
        <v>71</v>
      </c>
      <c r="C483" s="1">
        <v>5117000</v>
      </c>
      <c r="D483" s="1">
        <v>2961</v>
      </c>
      <c r="E483" s="1">
        <v>848</v>
      </c>
      <c r="F483" s="2">
        <v>3.49174528301887</v>
      </c>
    </row>
    <row r="484" spans="1:6" x14ac:dyDescent="0.2">
      <c r="A484" t="s">
        <v>238</v>
      </c>
      <c r="B484" t="s">
        <v>73</v>
      </c>
      <c r="C484" s="1">
        <v>4401400</v>
      </c>
      <c r="D484" s="1">
        <v>1522</v>
      </c>
      <c r="E484" s="1">
        <v>476</v>
      </c>
      <c r="F484" s="2">
        <v>3.1974789915966402</v>
      </c>
    </row>
    <row r="485" spans="1:6" x14ac:dyDescent="0.2">
      <c r="A485" t="s">
        <v>238</v>
      </c>
      <c r="B485" t="s">
        <v>74</v>
      </c>
      <c r="C485" s="1">
        <v>5391409</v>
      </c>
      <c r="D485" s="1">
        <v>4482</v>
      </c>
      <c r="E485" s="1">
        <v>994</v>
      </c>
      <c r="F485" s="2">
        <v>4.5090543259557299</v>
      </c>
    </row>
    <row r="486" spans="1:6" x14ac:dyDescent="0.2">
      <c r="A486" t="s">
        <v>238</v>
      </c>
      <c r="B486" t="s">
        <v>75</v>
      </c>
      <c r="C486" s="1">
        <v>2006868</v>
      </c>
      <c r="D486" s="1">
        <v>602</v>
      </c>
      <c r="E486" s="1">
        <v>198</v>
      </c>
      <c r="F486" s="2">
        <v>3.0404040404040402</v>
      </c>
    </row>
    <row r="487" spans="1:6" x14ac:dyDescent="0.2">
      <c r="A487" t="s">
        <v>238</v>
      </c>
      <c r="B487" t="s">
        <v>77</v>
      </c>
      <c r="C487" s="1">
        <v>1018758.49524014</v>
      </c>
      <c r="D487" s="1">
        <v>984</v>
      </c>
      <c r="E487" s="1">
        <v>221</v>
      </c>
      <c r="F487" s="2">
        <v>4.45248868778281</v>
      </c>
    </row>
    <row r="488" spans="1:6" x14ac:dyDescent="0.2">
      <c r="A488" t="s">
        <v>238</v>
      </c>
      <c r="B488" t="s">
        <v>78</v>
      </c>
      <c r="C488" s="1">
        <v>9080505</v>
      </c>
      <c r="D488" s="1">
        <v>4375</v>
      </c>
      <c r="E488" s="1">
        <v>3025</v>
      </c>
      <c r="F488" s="2">
        <v>1.4462809917355399</v>
      </c>
    </row>
    <row r="489" spans="1:6" x14ac:dyDescent="0.2">
      <c r="A489" t="s">
        <v>238</v>
      </c>
      <c r="B489" t="s">
        <v>81</v>
      </c>
      <c r="C489" s="1">
        <v>67276383</v>
      </c>
      <c r="D489" s="1">
        <v>8941</v>
      </c>
      <c r="E489" s="1">
        <v>2132</v>
      </c>
      <c r="F489" s="2">
        <v>4.1937148217636002</v>
      </c>
    </row>
    <row r="490" spans="1:6" x14ac:dyDescent="0.2">
      <c r="A490" t="s">
        <v>238</v>
      </c>
      <c r="B490" t="s">
        <v>82</v>
      </c>
      <c r="C490" s="1">
        <v>69063538</v>
      </c>
      <c r="D490" s="1">
        <v>24213</v>
      </c>
      <c r="E490" s="1">
        <v>2070</v>
      </c>
      <c r="F490" s="2">
        <v>11.697101449275401</v>
      </c>
    </row>
    <row r="491" spans="1:6" x14ac:dyDescent="0.2">
      <c r="A491" t="s">
        <v>238</v>
      </c>
      <c r="B491" t="s">
        <v>85</v>
      </c>
      <c r="C491" s="1">
        <v>46787750</v>
      </c>
      <c r="D491" s="1">
        <v>35872</v>
      </c>
      <c r="E491" s="1">
        <v>11899</v>
      </c>
      <c r="F491" s="2">
        <v>3.0147071182452301</v>
      </c>
    </row>
    <row r="492" spans="1:6" x14ac:dyDescent="0.2">
      <c r="A492" t="s">
        <v>238</v>
      </c>
      <c r="B492" t="s">
        <v>86</v>
      </c>
      <c r="C492" s="1">
        <v>4662728</v>
      </c>
      <c r="D492" s="1">
        <v>2905</v>
      </c>
      <c r="E492" s="1">
        <v>390</v>
      </c>
      <c r="F492" s="2">
        <v>7.4487179487179498</v>
      </c>
    </row>
    <row r="493" spans="1:6" x14ac:dyDescent="0.2">
      <c r="A493" t="s">
        <v>238</v>
      </c>
      <c r="B493" t="s">
        <v>84</v>
      </c>
      <c r="C493" s="1">
        <v>298379912</v>
      </c>
      <c r="D493" s="1">
        <v>316182</v>
      </c>
      <c r="E493" s="1">
        <v>118785</v>
      </c>
      <c r="F493" s="2">
        <v>2.6618007324157098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7"/>
  <sheetViews>
    <sheetView workbookViewId="0">
      <selection activeCell="B1" sqref="B1:B3"/>
    </sheetView>
  </sheetViews>
  <sheetFormatPr defaultRowHeight="12.75" x14ac:dyDescent="0.2"/>
  <cols>
    <col min="1" max="1" width="63.42578125" customWidth="1"/>
    <col min="2" max="2" width="33.7109375" customWidth="1"/>
  </cols>
  <sheetData>
    <row r="1" spans="1:2" x14ac:dyDescent="0.2">
      <c r="A1" t="s">
        <v>252</v>
      </c>
      <c r="B1" t="s">
        <v>279</v>
      </c>
    </row>
    <row r="2" spans="1:2" x14ac:dyDescent="0.2">
      <c r="B2" t="s">
        <v>280</v>
      </c>
    </row>
    <row r="3" spans="1:2" x14ac:dyDescent="0.2">
      <c r="A3" t="s">
        <v>196</v>
      </c>
      <c r="B3" t="s">
        <v>281</v>
      </c>
    </row>
    <row r="5" spans="1:2" x14ac:dyDescent="0.2">
      <c r="A5" t="s">
        <v>94</v>
      </c>
    </row>
    <row r="7" spans="1:2" x14ac:dyDescent="0.2">
      <c r="A7" t="s">
        <v>95</v>
      </c>
    </row>
    <row r="8" spans="1:2" x14ac:dyDescent="0.2">
      <c r="A8" t="s">
        <v>96</v>
      </c>
    </row>
    <row r="9" spans="1:2" x14ac:dyDescent="0.2">
      <c r="A9" t="s">
        <v>97</v>
      </c>
    </row>
    <row r="10" spans="1:2" x14ac:dyDescent="0.2">
      <c r="A10" t="s">
        <v>98</v>
      </c>
    </row>
    <row r="11" spans="1:2" x14ac:dyDescent="0.2">
      <c r="A11" t="s">
        <v>99</v>
      </c>
    </row>
    <row r="12" spans="1:2" x14ac:dyDescent="0.2">
      <c r="A12" t="s">
        <v>100</v>
      </c>
    </row>
    <row r="13" spans="1:2" x14ac:dyDescent="0.2">
      <c r="A13" t="s">
        <v>101</v>
      </c>
    </row>
    <row r="14" spans="1:2" x14ac:dyDescent="0.2">
      <c r="A14" t="s">
        <v>102</v>
      </c>
    </row>
    <row r="15" spans="1:2" x14ac:dyDescent="0.2">
      <c r="A15" t="s">
        <v>97</v>
      </c>
    </row>
    <row r="16" spans="1:2" x14ac:dyDescent="0.2">
      <c r="A16" t="s">
        <v>103</v>
      </c>
    </row>
    <row r="17" spans="1:1" x14ac:dyDescent="0.2">
      <c r="A17" t="s">
        <v>104</v>
      </c>
    </row>
    <row r="18" spans="1:1" x14ac:dyDescent="0.2">
      <c r="A18" t="s">
        <v>105</v>
      </c>
    </row>
    <row r="19" spans="1:1" x14ac:dyDescent="0.2">
      <c r="A19" t="s">
        <v>106</v>
      </c>
    </row>
    <row r="20" spans="1:1" x14ac:dyDescent="0.2">
      <c r="A20" t="s">
        <v>107</v>
      </c>
    </row>
    <row r="21" spans="1:1" x14ac:dyDescent="0.2">
      <c r="A21" t="s">
        <v>97</v>
      </c>
    </row>
    <row r="22" spans="1:1" x14ac:dyDescent="0.2">
      <c r="A22" t="s">
        <v>108</v>
      </c>
    </row>
    <row r="23" spans="1:1" x14ac:dyDescent="0.2">
      <c r="A23" t="s">
        <v>109</v>
      </c>
    </row>
    <row r="24" spans="1:1" x14ac:dyDescent="0.2">
      <c r="A24" t="s">
        <v>110</v>
      </c>
    </row>
    <row r="25" spans="1:1" x14ac:dyDescent="0.2">
      <c r="A25" t="s">
        <v>111</v>
      </c>
    </row>
    <row r="26" spans="1:1" x14ac:dyDescent="0.2">
      <c r="A26" t="s">
        <v>112</v>
      </c>
    </row>
    <row r="27" spans="1:1" x14ac:dyDescent="0.2">
      <c r="A27" t="s">
        <v>97</v>
      </c>
    </row>
    <row r="28" spans="1:1" x14ac:dyDescent="0.2">
      <c r="A28" t="s">
        <v>113</v>
      </c>
    </row>
    <row r="29" spans="1:1" x14ac:dyDescent="0.2">
      <c r="A29" t="s">
        <v>114</v>
      </c>
    </row>
    <row r="30" spans="1:1" x14ac:dyDescent="0.2">
      <c r="A30" t="s">
        <v>115</v>
      </c>
    </row>
    <row r="31" spans="1:1" x14ac:dyDescent="0.2">
      <c r="A31" t="s">
        <v>116</v>
      </c>
    </row>
    <row r="32" spans="1:1" x14ac:dyDescent="0.2">
      <c r="A32" t="s">
        <v>117</v>
      </c>
    </row>
    <row r="33" spans="1:1" x14ac:dyDescent="0.2">
      <c r="A33" t="s">
        <v>97</v>
      </c>
    </row>
    <row r="34" spans="1:1" x14ac:dyDescent="0.2">
      <c r="A34" t="s">
        <v>118</v>
      </c>
    </row>
    <row r="35" spans="1:1" x14ac:dyDescent="0.2">
      <c r="A35" t="s">
        <v>119</v>
      </c>
    </row>
    <row r="36" spans="1:1" x14ac:dyDescent="0.2">
      <c r="A36" t="s">
        <v>120</v>
      </c>
    </row>
    <row r="37" spans="1:1" x14ac:dyDescent="0.2">
      <c r="A37" t="s">
        <v>121</v>
      </c>
    </row>
    <row r="38" spans="1:1" x14ac:dyDescent="0.2">
      <c r="A38" t="s">
        <v>122</v>
      </c>
    </row>
    <row r="39" spans="1:1" x14ac:dyDescent="0.2">
      <c r="A39" t="s">
        <v>97</v>
      </c>
    </row>
    <row r="40" spans="1:1" x14ac:dyDescent="0.2">
      <c r="A40" t="s">
        <v>123</v>
      </c>
    </row>
    <row r="41" spans="1:1" x14ac:dyDescent="0.2">
      <c r="A41" t="s">
        <v>124</v>
      </c>
    </row>
    <row r="42" spans="1:1" x14ac:dyDescent="0.2">
      <c r="A42" t="s">
        <v>125</v>
      </c>
    </row>
    <row r="43" spans="1:1" x14ac:dyDescent="0.2">
      <c r="A43" t="s">
        <v>126</v>
      </c>
    </row>
    <row r="44" spans="1:1" x14ac:dyDescent="0.2">
      <c r="A44" t="s">
        <v>127</v>
      </c>
    </row>
    <row r="45" spans="1:1" x14ac:dyDescent="0.2">
      <c r="A45" t="s">
        <v>97</v>
      </c>
    </row>
    <row r="46" spans="1:1" x14ac:dyDescent="0.2">
      <c r="A46" t="s">
        <v>128</v>
      </c>
    </row>
    <row r="47" spans="1:1" x14ac:dyDescent="0.2">
      <c r="A47" t="s">
        <v>129</v>
      </c>
    </row>
    <row r="48" spans="1:1" x14ac:dyDescent="0.2">
      <c r="A48" t="s">
        <v>130</v>
      </c>
    </row>
    <row r="49" spans="1:1" x14ac:dyDescent="0.2">
      <c r="A49" t="s">
        <v>131</v>
      </c>
    </row>
    <row r="50" spans="1:1" x14ac:dyDescent="0.2">
      <c r="A50" t="s">
        <v>132</v>
      </c>
    </row>
    <row r="51" spans="1:1" x14ac:dyDescent="0.2">
      <c r="A51" t="s">
        <v>97</v>
      </c>
    </row>
    <row r="52" spans="1:1" x14ac:dyDescent="0.2">
      <c r="A52" t="s">
        <v>133</v>
      </c>
    </row>
    <row r="53" spans="1:1" x14ac:dyDescent="0.2">
      <c r="A53" t="s">
        <v>134</v>
      </c>
    </row>
    <row r="54" spans="1:1" x14ac:dyDescent="0.2">
      <c r="A54" t="s">
        <v>135</v>
      </c>
    </row>
    <row r="55" spans="1:1" x14ac:dyDescent="0.2">
      <c r="A55" t="s">
        <v>136</v>
      </c>
    </row>
    <row r="56" spans="1:1" x14ac:dyDescent="0.2">
      <c r="A56" t="s">
        <v>137</v>
      </c>
    </row>
    <row r="57" spans="1:1" x14ac:dyDescent="0.2">
      <c r="A57" t="s">
        <v>97</v>
      </c>
    </row>
    <row r="58" spans="1:1" x14ac:dyDescent="0.2">
      <c r="A58" t="s">
        <v>138</v>
      </c>
    </row>
    <row r="59" spans="1:1" x14ac:dyDescent="0.2">
      <c r="A59" t="s">
        <v>139</v>
      </c>
    </row>
    <row r="60" spans="1:1" x14ac:dyDescent="0.2">
      <c r="A60" t="s">
        <v>140</v>
      </c>
    </row>
    <row r="61" spans="1:1" x14ac:dyDescent="0.2">
      <c r="A61" t="s">
        <v>141</v>
      </c>
    </row>
    <row r="62" spans="1:1" x14ac:dyDescent="0.2">
      <c r="A62" t="s">
        <v>142</v>
      </c>
    </row>
    <row r="63" spans="1:1" x14ac:dyDescent="0.2">
      <c r="A63" t="s">
        <v>97</v>
      </c>
    </row>
    <row r="64" spans="1:1" x14ac:dyDescent="0.2">
      <c r="A64" t="s">
        <v>143</v>
      </c>
    </row>
    <row r="65" spans="1:1" x14ac:dyDescent="0.2">
      <c r="A65" t="s">
        <v>144</v>
      </c>
    </row>
    <row r="66" spans="1:1" x14ac:dyDescent="0.2">
      <c r="A66" t="s">
        <v>145</v>
      </c>
    </row>
    <row r="67" spans="1:1" x14ac:dyDescent="0.2">
      <c r="A67" t="s">
        <v>146</v>
      </c>
    </row>
    <row r="68" spans="1:1" x14ac:dyDescent="0.2">
      <c r="A68" t="s">
        <v>147</v>
      </c>
    </row>
    <row r="69" spans="1:1" x14ac:dyDescent="0.2">
      <c r="A69" t="s">
        <v>97</v>
      </c>
    </row>
    <row r="70" spans="1:1" x14ac:dyDescent="0.2">
      <c r="A70" t="s">
        <v>148</v>
      </c>
    </row>
    <row r="74" spans="1:1" x14ac:dyDescent="0.2">
      <c r="A74" t="s">
        <v>149</v>
      </c>
    </row>
    <row r="75" spans="1:1" x14ac:dyDescent="0.2">
      <c r="A75" t="s">
        <v>150</v>
      </c>
    </row>
    <row r="77" spans="1:1" x14ac:dyDescent="0.2">
      <c r="A77" t="s">
        <v>151</v>
      </c>
    </row>
    <row r="78" spans="1:1" x14ac:dyDescent="0.2">
      <c r="A78" t="s">
        <v>152</v>
      </c>
    </row>
    <row r="82" spans="1:1" x14ac:dyDescent="0.2">
      <c r="A82" t="s">
        <v>197</v>
      </c>
    </row>
    <row r="84" spans="1:1" x14ac:dyDescent="0.2">
      <c r="A84" t="s">
        <v>153</v>
      </c>
    </row>
    <row r="86" spans="1:1" x14ac:dyDescent="0.2">
      <c r="A86" t="s">
        <v>154</v>
      </c>
    </row>
    <row r="87" spans="1:1" x14ac:dyDescent="0.2">
      <c r="A87" t="s">
        <v>155</v>
      </c>
    </row>
    <row r="88" spans="1:1" x14ac:dyDescent="0.2">
      <c r="A88" t="s">
        <v>156</v>
      </c>
    </row>
    <row r="89" spans="1:1" x14ac:dyDescent="0.2">
      <c r="A89" t="s">
        <v>157</v>
      </c>
    </row>
    <row r="90" spans="1:1" x14ac:dyDescent="0.2">
      <c r="A90" t="s">
        <v>158</v>
      </c>
    </row>
    <row r="91" spans="1:1" x14ac:dyDescent="0.2">
      <c r="A91" t="s">
        <v>159</v>
      </c>
    </row>
    <row r="92" spans="1:1" x14ac:dyDescent="0.2">
      <c r="A92" t="s">
        <v>160</v>
      </c>
    </row>
    <row r="93" spans="1:1" x14ac:dyDescent="0.2">
      <c r="A93" t="s">
        <v>161</v>
      </c>
    </row>
    <row r="94" spans="1:1" x14ac:dyDescent="0.2">
      <c r="A94" t="s">
        <v>156</v>
      </c>
    </row>
    <row r="95" spans="1:1" x14ac:dyDescent="0.2">
      <c r="A95" t="s">
        <v>162</v>
      </c>
    </row>
    <row r="96" spans="1:1" x14ac:dyDescent="0.2">
      <c r="A96" t="s">
        <v>163</v>
      </c>
    </row>
    <row r="97" spans="1:1" x14ac:dyDescent="0.2">
      <c r="A97" t="s">
        <v>164</v>
      </c>
    </row>
    <row r="98" spans="1:1" x14ac:dyDescent="0.2">
      <c r="A98" t="s">
        <v>165</v>
      </c>
    </row>
    <row r="99" spans="1:1" x14ac:dyDescent="0.2">
      <c r="A99" t="s">
        <v>166</v>
      </c>
    </row>
    <row r="100" spans="1:1" x14ac:dyDescent="0.2">
      <c r="A100" t="s">
        <v>156</v>
      </c>
    </row>
    <row r="101" spans="1:1" x14ac:dyDescent="0.2">
      <c r="A101" t="s">
        <v>167</v>
      </c>
    </row>
    <row r="102" spans="1:1" x14ac:dyDescent="0.2">
      <c r="A102" t="s">
        <v>168</v>
      </c>
    </row>
    <row r="103" spans="1:1" x14ac:dyDescent="0.2">
      <c r="A103" t="s">
        <v>169</v>
      </c>
    </row>
    <row r="104" spans="1:1" x14ac:dyDescent="0.2">
      <c r="A104" t="s">
        <v>170</v>
      </c>
    </row>
    <row r="105" spans="1:1" x14ac:dyDescent="0.2">
      <c r="A105" t="s">
        <v>171</v>
      </c>
    </row>
    <row r="106" spans="1:1" x14ac:dyDescent="0.2">
      <c r="A106" t="s">
        <v>156</v>
      </c>
    </row>
    <row r="107" spans="1:1" x14ac:dyDescent="0.2">
      <c r="A107" t="s">
        <v>172</v>
      </c>
    </row>
    <row r="108" spans="1:1" x14ac:dyDescent="0.2">
      <c r="A108" t="s">
        <v>173</v>
      </c>
    </row>
    <row r="109" spans="1:1" x14ac:dyDescent="0.2">
      <c r="A109" t="s">
        <v>174</v>
      </c>
    </row>
    <row r="110" spans="1:1" x14ac:dyDescent="0.2">
      <c r="A110" t="s">
        <v>175</v>
      </c>
    </row>
    <row r="111" spans="1:1" x14ac:dyDescent="0.2">
      <c r="A111" t="s">
        <v>176</v>
      </c>
    </row>
    <row r="112" spans="1:1" x14ac:dyDescent="0.2">
      <c r="A112" t="s">
        <v>156</v>
      </c>
    </row>
    <row r="113" spans="1:1" x14ac:dyDescent="0.2">
      <c r="A113" t="s">
        <v>177</v>
      </c>
    </row>
    <row r="114" spans="1:1" x14ac:dyDescent="0.2">
      <c r="A114" t="s">
        <v>178</v>
      </c>
    </row>
    <row r="115" spans="1:1" x14ac:dyDescent="0.2">
      <c r="A115" t="s">
        <v>179</v>
      </c>
    </row>
    <row r="116" spans="1:1" x14ac:dyDescent="0.2">
      <c r="A116" t="s">
        <v>180</v>
      </c>
    </row>
    <row r="117" spans="1:1" x14ac:dyDescent="0.2">
      <c r="A117" t="s">
        <v>181</v>
      </c>
    </row>
    <row r="118" spans="1:1" x14ac:dyDescent="0.2">
      <c r="A118" t="s">
        <v>156</v>
      </c>
    </row>
    <row r="119" spans="1:1" x14ac:dyDescent="0.2">
      <c r="A119" t="s">
        <v>182</v>
      </c>
    </row>
    <row r="120" spans="1:1" x14ac:dyDescent="0.2">
      <c r="A120" t="s">
        <v>183</v>
      </c>
    </row>
    <row r="121" spans="1:1" x14ac:dyDescent="0.2">
      <c r="A121" t="s">
        <v>184</v>
      </c>
    </row>
    <row r="122" spans="1:1" x14ac:dyDescent="0.2">
      <c r="A122" t="s">
        <v>185</v>
      </c>
    </row>
    <row r="123" spans="1:1" x14ac:dyDescent="0.2">
      <c r="A123" t="s">
        <v>186</v>
      </c>
    </row>
    <row r="124" spans="1:1" x14ac:dyDescent="0.2">
      <c r="A124" t="s">
        <v>156</v>
      </c>
    </row>
    <row r="125" spans="1:1" x14ac:dyDescent="0.2">
      <c r="A125" t="s">
        <v>187</v>
      </c>
    </row>
    <row r="126" spans="1:1" x14ac:dyDescent="0.2">
      <c r="A126" t="s">
        <v>188</v>
      </c>
    </row>
    <row r="127" spans="1:1" x14ac:dyDescent="0.2">
      <c r="A127" t="s">
        <v>189</v>
      </c>
    </row>
    <row r="128" spans="1:1" x14ac:dyDescent="0.2">
      <c r="A128" t="s">
        <v>190</v>
      </c>
    </row>
    <row r="129" spans="1:1" x14ac:dyDescent="0.2">
      <c r="A129" t="s">
        <v>191</v>
      </c>
    </row>
    <row r="130" spans="1:1" x14ac:dyDescent="0.2">
      <c r="A130" t="s">
        <v>156</v>
      </c>
    </row>
    <row r="131" spans="1:1" x14ac:dyDescent="0.2">
      <c r="A131" t="s">
        <v>192</v>
      </c>
    </row>
    <row r="132" spans="1:1" x14ac:dyDescent="0.2">
      <c r="A132" t="s">
        <v>193</v>
      </c>
    </row>
    <row r="133" spans="1:1" x14ac:dyDescent="0.2">
      <c r="A133" t="s">
        <v>194</v>
      </c>
    </row>
    <row r="134" spans="1:1" x14ac:dyDescent="0.2">
      <c r="A134" t="s">
        <v>154</v>
      </c>
    </row>
    <row r="136" spans="1:1" x14ac:dyDescent="0.2">
      <c r="A136" t="s">
        <v>195</v>
      </c>
    </row>
    <row r="140" spans="1:1" x14ac:dyDescent="0.2">
      <c r="A140" t="s">
        <v>198</v>
      </c>
    </row>
    <row r="142" spans="1:1" x14ac:dyDescent="0.2">
      <c r="A142" t="s">
        <v>199</v>
      </c>
    </row>
    <row r="143" spans="1:1" x14ac:dyDescent="0.2">
      <c r="A143" t="s">
        <v>200</v>
      </c>
    </row>
    <row r="144" spans="1:1" x14ac:dyDescent="0.2">
      <c r="A144" t="s">
        <v>201</v>
      </c>
    </row>
    <row r="145" spans="1:1" x14ac:dyDescent="0.2">
      <c r="A145" t="s">
        <v>202</v>
      </c>
    </row>
    <row r="146" spans="1:1" x14ac:dyDescent="0.2">
      <c r="A146" t="s">
        <v>203</v>
      </c>
    </row>
    <row r="147" spans="1:1" x14ac:dyDescent="0.2">
      <c r="A147" t="s">
        <v>204</v>
      </c>
    </row>
    <row r="148" spans="1:1" x14ac:dyDescent="0.2">
      <c r="A148" t="s">
        <v>205</v>
      </c>
    </row>
    <row r="149" spans="1:1" x14ac:dyDescent="0.2">
      <c r="A149" t="s">
        <v>206</v>
      </c>
    </row>
    <row r="150" spans="1:1" x14ac:dyDescent="0.2">
      <c r="A150" t="s">
        <v>201</v>
      </c>
    </row>
    <row r="151" spans="1:1" x14ac:dyDescent="0.2">
      <c r="A151" t="s">
        <v>207</v>
      </c>
    </row>
    <row r="152" spans="1:1" x14ac:dyDescent="0.2">
      <c r="A152" t="s">
        <v>208</v>
      </c>
    </row>
    <row r="153" spans="1:1" x14ac:dyDescent="0.2">
      <c r="A153" t="s">
        <v>209</v>
      </c>
    </row>
    <row r="154" spans="1:1" x14ac:dyDescent="0.2">
      <c r="A154" t="s">
        <v>210</v>
      </c>
    </row>
    <row r="155" spans="1:1" x14ac:dyDescent="0.2">
      <c r="A155" t="s">
        <v>211</v>
      </c>
    </row>
    <row r="156" spans="1:1" x14ac:dyDescent="0.2">
      <c r="A156" t="s">
        <v>201</v>
      </c>
    </row>
    <row r="157" spans="1:1" x14ac:dyDescent="0.2">
      <c r="A157" t="s">
        <v>212</v>
      </c>
    </row>
    <row r="158" spans="1:1" x14ac:dyDescent="0.2">
      <c r="A158" t="s">
        <v>213</v>
      </c>
    </row>
    <row r="159" spans="1:1" x14ac:dyDescent="0.2">
      <c r="A159" t="s">
        <v>214</v>
      </c>
    </row>
    <row r="160" spans="1:1" x14ac:dyDescent="0.2">
      <c r="A160" t="s">
        <v>215</v>
      </c>
    </row>
    <row r="161" spans="1:1" x14ac:dyDescent="0.2">
      <c r="A161" t="s">
        <v>216</v>
      </c>
    </row>
    <row r="162" spans="1:1" x14ac:dyDescent="0.2">
      <c r="A162" t="s">
        <v>201</v>
      </c>
    </row>
    <row r="163" spans="1:1" x14ac:dyDescent="0.2">
      <c r="A163" t="s">
        <v>217</v>
      </c>
    </row>
    <row r="164" spans="1:1" x14ac:dyDescent="0.2">
      <c r="A164" t="s">
        <v>218</v>
      </c>
    </row>
    <row r="165" spans="1:1" x14ac:dyDescent="0.2">
      <c r="A165" t="s">
        <v>199</v>
      </c>
    </row>
    <row r="167" spans="1:1" x14ac:dyDescent="0.2">
      <c r="A167" t="s">
        <v>195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9"/>
  <sheetViews>
    <sheetView workbookViewId="0">
      <selection activeCell="H28" sqref="H28:H30"/>
    </sheetView>
  </sheetViews>
  <sheetFormatPr defaultRowHeight="12.75" x14ac:dyDescent="0.2"/>
  <cols>
    <col min="1" max="1" width="11.85546875" customWidth="1"/>
    <col min="2" max="2" width="24.140625" customWidth="1"/>
    <col min="7" max="7" width="3" customWidth="1"/>
    <col min="8" max="8" width="66.42578125" customWidth="1"/>
  </cols>
  <sheetData>
    <row r="1" spans="1:8" x14ac:dyDescent="0.2">
      <c r="A1" t="s">
        <v>88</v>
      </c>
      <c r="B1" t="s">
        <v>0</v>
      </c>
      <c r="C1" t="s">
        <v>1</v>
      </c>
      <c r="D1" t="s">
        <v>219</v>
      </c>
      <c r="E1" t="s">
        <v>220</v>
      </c>
      <c r="F1" t="s">
        <v>221</v>
      </c>
      <c r="H1" t="s">
        <v>228</v>
      </c>
    </row>
    <row r="2" spans="1:8" x14ac:dyDescent="0.2">
      <c r="A2" t="s">
        <v>225</v>
      </c>
      <c r="B2" t="s">
        <v>2</v>
      </c>
      <c r="C2" t="s">
        <v>4</v>
      </c>
      <c r="D2">
        <v>35300</v>
      </c>
      <c r="E2">
        <v>52980</v>
      </c>
      <c r="F2">
        <v>52980</v>
      </c>
      <c r="H2" t="s">
        <v>229</v>
      </c>
    </row>
    <row r="3" spans="1:8" x14ac:dyDescent="0.2">
      <c r="A3" t="s">
        <v>225</v>
      </c>
      <c r="B3" t="s">
        <v>2</v>
      </c>
      <c r="C3" t="s">
        <v>3</v>
      </c>
      <c r="D3">
        <v>295</v>
      </c>
      <c r="E3">
        <v>600</v>
      </c>
      <c r="F3">
        <v>600</v>
      </c>
      <c r="H3" t="s">
        <v>230</v>
      </c>
    </row>
    <row r="4" spans="1:8" x14ac:dyDescent="0.2">
      <c r="A4" t="s">
        <v>225</v>
      </c>
      <c r="B4" t="s">
        <v>6</v>
      </c>
      <c r="C4" t="s">
        <v>4</v>
      </c>
      <c r="D4">
        <v>2759</v>
      </c>
      <c r="E4">
        <v>2796</v>
      </c>
      <c r="F4">
        <v>2796</v>
      </c>
    </row>
    <row r="5" spans="1:8" x14ac:dyDescent="0.2">
      <c r="A5" t="s">
        <v>225</v>
      </c>
      <c r="B5" t="s">
        <v>6</v>
      </c>
      <c r="C5" t="s">
        <v>3</v>
      </c>
      <c r="D5">
        <v>82</v>
      </c>
      <c r="E5">
        <v>102</v>
      </c>
      <c r="F5">
        <v>102</v>
      </c>
      <c r="H5" t="s">
        <v>231</v>
      </c>
    </row>
    <row r="6" spans="1:8" x14ac:dyDescent="0.2">
      <c r="A6" t="s">
        <v>225</v>
      </c>
      <c r="B6" t="s">
        <v>7</v>
      </c>
      <c r="C6" t="s">
        <v>4</v>
      </c>
      <c r="D6">
        <v>7605</v>
      </c>
      <c r="E6">
        <v>7676</v>
      </c>
      <c r="F6">
        <v>7676</v>
      </c>
      <c r="H6" t="s">
        <v>232</v>
      </c>
    </row>
    <row r="7" spans="1:8" x14ac:dyDescent="0.2">
      <c r="A7" t="s">
        <v>225</v>
      </c>
      <c r="B7" t="s">
        <v>7</v>
      </c>
      <c r="C7" t="s">
        <v>3</v>
      </c>
      <c r="D7">
        <v>424</v>
      </c>
      <c r="E7">
        <v>430</v>
      </c>
      <c r="F7">
        <v>430</v>
      </c>
      <c r="H7" t="s">
        <v>233</v>
      </c>
    </row>
    <row r="8" spans="1:8" x14ac:dyDescent="0.2">
      <c r="A8" t="s">
        <v>225</v>
      </c>
      <c r="B8" t="s">
        <v>8</v>
      </c>
      <c r="C8" t="s">
        <v>4</v>
      </c>
      <c r="D8">
        <v>18347</v>
      </c>
      <c r="E8">
        <v>19251</v>
      </c>
      <c r="F8">
        <v>19251</v>
      </c>
      <c r="H8" t="s">
        <v>234</v>
      </c>
    </row>
    <row r="9" spans="1:8" x14ac:dyDescent="0.2">
      <c r="A9" t="s">
        <v>225</v>
      </c>
      <c r="B9" t="s">
        <v>8</v>
      </c>
      <c r="C9" t="s">
        <v>3</v>
      </c>
      <c r="D9">
        <v>249</v>
      </c>
      <c r="E9">
        <v>249</v>
      </c>
      <c r="F9">
        <v>249</v>
      </c>
      <c r="H9" t="s">
        <v>235</v>
      </c>
    </row>
    <row r="10" spans="1:8" x14ac:dyDescent="0.2">
      <c r="A10" t="s">
        <v>225</v>
      </c>
      <c r="B10" t="s">
        <v>9</v>
      </c>
      <c r="C10" t="s">
        <v>3</v>
      </c>
      <c r="D10">
        <v>103</v>
      </c>
      <c r="E10">
        <v>209</v>
      </c>
      <c r="F10">
        <v>209</v>
      </c>
      <c r="H10" t="s">
        <v>236</v>
      </c>
    </row>
    <row r="11" spans="1:8" x14ac:dyDescent="0.2">
      <c r="A11" t="s">
        <v>225</v>
      </c>
      <c r="B11" t="s">
        <v>10</v>
      </c>
      <c r="C11" t="s">
        <v>4</v>
      </c>
      <c r="D11">
        <v>69925</v>
      </c>
      <c r="E11">
        <v>65574</v>
      </c>
      <c r="F11">
        <v>65574</v>
      </c>
    </row>
    <row r="12" spans="1:8" x14ac:dyDescent="0.2">
      <c r="A12" t="s">
        <v>225</v>
      </c>
      <c r="B12" t="s">
        <v>10</v>
      </c>
      <c r="C12" t="s">
        <v>3</v>
      </c>
      <c r="D12">
        <v>2216</v>
      </c>
      <c r="E12">
        <v>2158</v>
      </c>
      <c r="F12">
        <v>2158</v>
      </c>
      <c r="H12" t="s">
        <v>237</v>
      </c>
    </row>
    <row r="13" spans="1:8" x14ac:dyDescent="0.2">
      <c r="A13" t="s">
        <v>225</v>
      </c>
      <c r="B13" t="s">
        <v>11</v>
      </c>
      <c r="C13" t="s">
        <v>4</v>
      </c>
      <c r="D13">
        <v>37949</v>
      </c>
      <c r="E13">
        <v>41438</v>
      </c>
      <c r="F13">
        <v>41438</v>
      </c>
      <c r="H13" t="s">
        <v>249</v>
      </c>
    </row>
    <row r="14" spans="1:8" x14ac:dyDescent="0.2">
      <c r="A14" t="s">
        <v>225</v>
      </c>
      <c r="B14" t="s">
        <v>11</v>
      </c>
      <c r="C14" t="s">
        <v>3</v>
      </c>
      <c r="D14">
        <v>3064</v>
      </c>
      <c r="E14">
        <v>3418</v>
      </c>
      <c r="F14">
        <v>3418</v>
      </c>
    </row>
    <row r="15" spans="1:8" x14ac:dyDescent="0.2">
      <c r="A15" t="s">
        <v>225</v>
      </c>
      <c r="B15" t="s">
        <v>12</v>
      </c>
      <c r="C15" t="s">
        <v>4</v>
      </c>
      <c r="D15">
        <v>1250</v>
      </c>
      <c r="E15">
        <v>1373</v>
      </c>
      <c r="F15">
        <v>1373</v>
      </c>
      <c r="H15" t="s">
        <v>242</v>
      </c>
    </row>
    <row r="16" spans="1:8" x14ac:dyDescent="0.2">
      <c r="A16" t="s">
        <v>225</v>
      </c>
      <c r="B16" t="s">
        <v>12</v>
      </c>
      <c r="C16" t="s">
        <v>3</v>
      </c>
      <c r="D16">
        <v>33</v>
      </c>
      <c r="E16">
        <v>26</v>
      </c>
      <c r="F16">
        <v>26</v>
      </c>
      <c r="H16" t="s">
        <v>241</v>
      </c>
    </row>
    <row r="17" spans="1:8" x14ac:dyDescent="0.2">
      <c r="A17" t="s">
        <v>225</v>
      </c>
      <c r="B17" t="s">
        <v>14</v>
      </c>
      <c r="C17" t="s">
        <v>4</v>
      </c>
      <c r="D17">
        <v>5237</v>
      </c>
      <c r="E17">
        <v>5228</v>
      </c>
      <c r="F17">
        <v>5228</v>
      </c>
      <c r="H17" t="s">
        <v>243</v>
      </c>
    </row>
    <row r="18" spans="1:8" x14ac:dyDescent="0.2">
      <c r="A18" t="s">
        <v>225</v>
      </c>
      <c r="B18" t="s">
        <v>14</v>
      </c>
      <c r="C18" t="s">
        <v>3</v>
      </c>
      <c r="D18">
        <v>853</v>
      </c>
      <c r="E18">
        <v>905</v>
      </c>
      <c r="F18">
        <v>905</v>
      </c>
      <c r="H18" t="s">
        <v>244</v>
      </c>
    </row>
    <row r="19" spans="1:8" x14ac:dyDescent="0.2">
      <c r="A19" t="s">
        <v>225</v>
      </c>
      <c r="B19" t="s">
        <v>15</v>
      </c>
      <c r="C19" t="s">
        <v>4</v>
      </c>
      <c r="D19">
        <v>1420</v>
      </c>
      <c r="E19">
        <v>1554</v>
      </c>
      <c r="F19">
        <v>1554</v>
      </c>
      <c r="H19" t="s">
        <v>245</v>
      </c>
    </row>
    <row r="20" spans="1:8" x14ac:dyDescent="0.2">
      <c r="A20" t="s">
        <v>225</v>
      </c>
      <c r="B20" t="s">
        <v>15</v>
      </c>
      <c r="C20" t="s">
        <v>3</v>
      </c>
      <c r="D20">
        <v>40</v>
      </c>
      <c r="E20">
        <v>33</v>
      </c>
      <c r="F20">
        <v>33</v>
      </c>
      <c r="H20" t="s">
        <v>247</v>
      </c>
    </row>
    <row r="21" spans="1:8" x14ac:dyDescent="0.2">
      <c r="A21" t="s">
        <v>225</v>
      </c>
      <c r="B21" t="s">
        <v>18</v>
      </c>
      <c r="C21" t="s">
        <v>4</v>
      </c>
      <c r="D21">
        <v>7645</v>
      </c>
      <c r="E21">
        <v>7687</v>
      </c>
      <c r="F21">
        <v>7687</v>
      </c>
      <c r="H21" t="s">
        <v>246</v>
      </c>
    </row>
    <row r="22" spans="1:8" x14ac:dyDescent="0.2">
      <c r="A22" t="s">
        <v>225</v>
      </c>
      <c r="B22" t="s">
        <v>18</v>
      </c>
      <c r="C22" t="s">
        <v>3</v>
      </c>
      <c r="D22">
        <v>626</v>
      </c>
      <c r="E22">
        <v>606</v>
      </c>
      <c r="F22">
        <v>606</v>
      </c>
      <c r="H22" t="s">
        <v>248</v>
      </c>
    </row>
    <row r="23" spans="1:8" x14ac:dyDescent="0.2">
      <c r="A23" t="s">
        <v>225</v>
      </c>
      <c r="B23" t="s">
        <v>19</v>
      </c>
      <c r="C23" t="s">
        <v>4</v>
      </c>
      <c r="D23">
        <v>3235</v>
      </c>
      <c r="E23">
        <v>3573</v>
      </c>
      <c r="F23">
        <v>3573</v>
      </c>
    </row>
    <row r="24" spans="1:8" x14ac:dyDescent="0.2">
      <c r="A24" t="s">
        <v>225</v>
      </c>
      <c r="B24" t="s">
        <v>19</v>
      </c>
      <c r="C24" t="s">
        <v>3</v>
      </c>
      <c r="D24">
        <v>140</v>
      </c>
      <c r="E24">
        <v>174</v>
      </c>
      <c r="F24">
        <v>174</v>
      </c>
      <c r="H24" t="s">
        <v>250</v>
      </c>
    </row>
    <row r="25" spans="1:8" x14ac:dyDescent="0.2">
      <c r="A25" t="s">
        <v>225</v>
      </c>
      <c r="B25" t="s">
        <v>20</v>
      </c>
      <c r="C25" t="s">
        <v>4</v>
      </c>
      <c r="D25">
        <v>1870</v>
      </c>
      <c r="E25">
        <v>2095</v>
      </c>
      <c r="F25">
        <v>2095</v>
      </c>
    </row>
    <row r="26" spans="1:8" x14ac:dyDescent="0.2">
      <c r="A26" t="s">
        <v>225</v>
      </c>
      <c r="B26" t="s">
        <v>20</v>
      </c>
      <c r="C26" t="s">
        <v>3</v>
      </c>
      <c r="D26">
        <v>147</v>
      </c>
      <c r="E26">
        <v>191</v>
      </c>
      <c r="F26">
        <v>191</v>
      </c>
    </row>
    <row r="27" spans="1:8" x14ac:dyDescent="0.2">
      <c r="A27" t="s">
        <v>225</v>
      </c>
      <c r="B27" t="s">
        <v>21</v>
      </c>
      <c r="C27" t="s">
        <v>4</v>
      </c>
      <c r="D27">
        <v>17850</v>
      </c>
      <c r="E27">
        <v>17486</v>
      </c>
      <c r="F27">
        <v>17486</v>
      </c>
    </row>
    <row r="28" spans="1:8" x14ac:dyDescent="0.2">
      <c r="A28" t="s">
        <v>225</v>
      </c>
      <c r="B28" t="s">
        <v>21</v>
      </c>
      <c r="C28" t="s">
        <v>3</v>
      </c>
      <c r="D28">
        <v>899</v>
      </c>
      <c r="E28">
        <v>922</v>
      </c>
      <c r="F28">
        <v>922</v>
      </c>
      <c r="H28" t="s">
        <v>279</v>
      </c>
    </row>
    <row r="29" spans="1:8" x14ac:dyDescent="0.2">
      <c r="A29" t="s">
        <v>225</v>
      </c>
      <c r="B29" t="s">
        <v>23</v>
      </c>
      <c r="C29" t="s">
        <v>4</v>
      </c>
      <c r="D29">
        <v>12267</v>
      </c>
      <c r="E29">
        <v>13282</v>
      </c>
      <c r="F29">
        <v>13282</v>
      </c>
      <c r="H29" t="s">
        <v>280</v>
      </c>
    </row>
    <row r="30" spans="1:8" x14ac:dyDescent="0.2">
      <c r="A30" t="s">
        <v>225</v>
      </c>
      <c r="B30" t="s">
        <v>23</v>
      </c>
      <c r="C30" t="s">
        <v>3</v>
      </c>
      <c r="E30">
        <v>470</v>
      </c>
      <c r="F30">
        <v>470</v>
      </c>
      <c r="H30" t="s">
        <v>281</v>
      </c>
    </row>
    <row r="31" spans="1:8" x14ac:dyDescent="0.2">
      <c r="A31" t="s">
        <v>225</v>
      </c>
      <c r="B31" t="s">
        <v>26</v>
      </c>
      <c r="C31" t="s">
        <v>4</v>
      </c>
      <c r="D31">
        <v>11940</v>
      </c>
      <c r="E31">
        <v>13876</v>
      </c>
      <c r="F31">
        <v>13876</v>
      </c>
    </row>
    <row r="32" spans="1:8" x14ac:dyDescent="0.2">
      <c r="A32" t="s">
        <v>225</v>
      </c>
      <c r="B32" t="s">
        <v>26</v>
      </c>
      <c r="C32" t="s">
        <v>3</v>
      </c>
      <c r="D32">
        <v>585</v>
      </c>
      <c r="E32">
        <v>806</v>
      </c>
      <c r="F32">
        <v>806</v>
      </c>
    </row>
    <row r="33" spans="1:6" x14ac:dyDescent="0.2">
      <c r="A33" t="s">
        <v>225</v>
      </c>
      <c r="B33" t="s">
        <v>92</v>
      </c>
      <c r="C33" t="s">
        <v>4</v>
      </c>
      <c r="D33">
        <v>61372</v>
      </c>
      <c r="E33">
        <v>62818</v>
      </c>
      <c r="F33">
        <v>62818</v>
      </c>
    </row>
    <row r="34" spans="1:6" x14ac:dyDescent="0.2">
      <c r="A34" t="s">
        <v>225</v>
      </c>
      <c r="B34" t="s">
        <v>92</v>
      </c>
      <c r="C34" t="s">
        <v>3</v>
      </c>
      <c r="D34">
        <v>4018</v>
      </c>
      <c r="E34">
        <v>3986</v>
      </c>
      <c r="F34">
        <v>3986</v>
      </c>
    </row>
    <row r="35" spans="1:6" x14ac:dyDescent="0.2">
      <c r="A35" t="s">
        <v>225</v>
      </c>
      <c r="B35" t="s">
        <v>27</v>
      </c>
      <c r="C35" t="s">
        <v>4</v>
      </c>
      <c r="D35">
        <v>3171</v>
      </c>
      <c r="E35">
        <v>3046</v>
      </c>
      <c r="F35">
        <v>3046</v>
      </c>
    </row>
    <row r="36" spans="1:6" x14ac:dyDescent="0.2">
      <c r="A36" t="s">
        <v>225</v>
      </c>
      <c r="B36" t="s">
        <v>27</v>
      </c>
      <c r="C36" t="s">
        <v>3</v>
      </c>
      <c r="D36">
        <v>141</v>
      </c>
      <c r="E36">
        <v>137</v>
      </c>
      <c r="F36">
        <v>137</v>
      </c>
    </row>
    <row r="37" spans="1:6" x14ac:dyDescent="0.2">
      <c r="A37" t="s">
        <v>225</v>
      </c>
      <c r="B37" t="s">
        <v>28</v>
      </c>
      <c r="C37" t="s">
        <v>4</v>
      </c>
      <c r="D37">
        <v>3540</v>
      </c>
      <c r="E37">
        <v>3512</v>
      </c>
      <c r="F37">
        <v>3512</v>
      </c>
    </row>
    <row r="38" spans="1:6" x14ac:dyDescent="0.2">
      <c r="A38" t="s">
        <v>225</v>
      </c>
      <c r="B38" t="s">
        <v>28</v>
      </c>
      <c r="C38" t="s">
        <v>3</v>
      </c>
      <c r="D38">
        <v>235</v>
      </c>
      <c r="E38">
        <v>242</v>
      </c>
      <c r="F38">
        <v>242</v>
      </c>
    </row>
    <row r="39" spans="1:6" x14ac:dyDescent="0.2">
      <c r="A39" t="s">
        <v>225</v>
      </c>
      <c r="B39" t="s">
        <v>29</v>
      </c>
      <c r="C39" t="s">
        <v>4</v>
      </c>
      <c r="D39">
        <v>8749</v>
      </c>
      <c r="E39">
        <v>14476</v>
      </c>
      <c r="F39">
        <v>14476</v>
      </c>
    </row>
    <row r="40" spans="1:6" x14ac:dyDescent="0.2">
      <c r="A40" t="s">
        <v>225</v>
      </c>
      <c r="B40" t="s">
        <v>29</v>
      </c>
      <c r="C40" t="s">
        <v>3</v>
      </c>
      <c r="D40">
        <v>253</v>
      </c>
      <c r="E40">
        <v>660</v>
      </c>
      <c r="F40">
        <v>660</v>
      </c>
    </row>
    <row r="41" spans="1:6" x14ac:dyDescent="0.2">
      <c r="A41" t="s">
        <v>225</v>
      </c>
      <c r="B41" t="s">
        <v>31</v>
      </c>
      <c r="C41" t="s">
        <v>4</v>
      </c>
      <c r="D41">
        <v>9186</v>
      </c>
      <c r="E41">
        <v>9605</v>
      </c>
      <c r="F41">
        <v>9605</v>
      </c>
    </row>
    <row r="42" spans="1:6" x14ac:dyDescent="0.2">
      <c r="A42" t="s">
        <v>225</v>
      </c>
      <c r="B42" t="s">
        <v>31</v>
      </c>
      <c r="C42" t="s">
        <v>3</v>
      </c>
      <c r="D42">
        <v>604</v>
      </c>
      <c r="E42">
        <v>597</v>
      </c>
      <c r="F42">
        <v>597</v>
      </c>
    </row>
    <row r="43" spans="1:6" x14ac:dyDescent="0.2">
      <c r="A43" t="s">
        <v>225</v>
      </c>
      <c r="B43" t="s">
        <v>32</v>
      </c>
      <c r="C43" t="s">
        <v>4</v>
      </c>
      <c r="D43">
        <v>8521</v>
      </c>
      <c r="E43">
        <v>8631</v>
      </c>
      <c r="F43">
        <v>8631</v>
      </c>
    </row>
    <row r="44" spans="1:6" x14ac:dyDescent="0.2">
      <c r="A44" t="s">
        <v>225</v>
      </c>
      <c r="B44" t="s">
        <v>32</v>
      </c>
      <c r="C44" t="s">
        <v>3</v>
      </c>
      <c r="D44">
        <v>2141</v>
      </c>
      <c r="E44">
        <v>2129</v>
      </c>
      <c r="F44">
        <v>2129</v>
      </c>
    </row>
    <row r="45" spans="1:6" x14ac:dyDescent="0.2">
      <c r="A45" t="s">
        <v>225</v>
      </c>
      <c r="B45" t="s">
        <v>34</v>
      </c>
      <c r="C45" t="s">
        <v>4</v>
      </c>
      <c r="D45">
        <v>344382</v>
      </c>
      <c r="F45">
        <v>344382</v>
      </c>
    </row>
    <row r="46" spans="1:6" x14ac:dyDescent="0.2">
      <c r="A46" t="s">
        <v>225</v>
      </c>
      <c r="B46" t="s">
        <v>34</v>
      </c>
      <c r="C46" t="s">
        <v>3</v>
      </c>
      <c r="D46">
        <v>13986</v>
      </c>
      <c r="F46">
        <v>13986</v>
      </c>
    </row>
    <row r="47" spans="1:6" x14ac:dyDescent="0.2">
      <c r="A47" t="s">
        <v>225</v>
      </c>
      <c r="B47" t="s">
        <v>36</v>
      </c>
      <c r="C47" t="s">
        <v>4</v>
      </c>
      <c r="D47">
        <v>15258</v>
      </c>
      <c r="E47">
        <v>19668</v>
      </c>
      <c r="F47">
        <v>19668</v>
      </c>
    </row>
    <row r="48" spans="1:6" x14ac:dyDescent="0.2">
      <c r="A48" t="s">
        <v>225</v>
      </c>
      <c r="B48" t="s">
        <v>36</v>
      </c>
      <c r="C48" t="s">
        <v>3</v>
      </c>
      <c r="D48">
        <v>345</v>
      </c>
      <c r="E48">
        <v>349</v>
      </c>
      <c r="F48">
        <v>349</v>
      </c>
    </row>
    <row r="49" spans="1:6" x14ac:dyDescent="0.2">
      <c r="A49" t="s">
        <v>225</v>
      </c>
      <c r="B49" t="s">
        <v>37</v>
      </c>
      <c r="C49" t="s">
        <v>4</v>
      </c>
      <c r="D49">
        <v>56267</v>
      </c>
      <c r="E49">
        <v>58341</v>
      </c>
      <c r="F49">
        <v>58341</v>
      </c>
    </row>
    <row r="50" spans="1:6" x14ac:dyDescent="0.2">
      <c r="A50" t="s">
        <v>225</v>
      </c>
      <c r="B50" t="s">
        <v>37</v>
      </c>
      <c r="C50" t="s">
        <v>3</v>
      </c>
      <c r="D50">
        <v>2858</v>
      </c>
      <c r="E50">
        <v>2923</v>
      </c>
      <c r="F50">
        <v>2923</v>
      </c>
    </row>
    <row r="51" spans="1:6" x14ac:dyDescent="0.2">
      <c r="A51" t="s">
        <v>225</v>
      </c>
      <c r="B51" t="s">
        <v>38</v>
      </c>
      <c r="C51" t="s">
        <v>4</v>
      </c>
      <c r="D51">
        <v>74158</v>
      </c>
      <c r="E51">
        <v>76060</v>
      </c>
      <c r="F51">
        <v>76060</v>
      </c>
    </row>
    <row r="52" spans="1:6" x14ac:dyDescent="0.2">
      <c r="A52" t="s">
        <v>225</v>
      </c>
      <c r="B52" t="s">
        <v>38</v>
      </c>
      <c r="C52" t="s">
        <v>3</v>
      </c>
      <c r="D52">
        <v>4834</v>
      </c>
      <c r="E52">
        <v>5156</v>
      </c>
      <c r="F52">
        <v>5156</v>
      </c>
    </row>
    <row r="53" spans="1:6" x14ac:dyDescent="0.2">
      <c r="A53" t="s">
        <v>225</v>
      </c>
      <c r="B53" t="s">
        <v>39</v>
      </c>
      <c r="C53" t="s">
        <v>4</v>
      </c>
      <c r="D53">
        <v>6193</v>
      </c>
      <c r="E53">
        <v>6601</v>
      </c>
      <c r="F53">
        <v>6601</v>
      </c>
    </row>
    <row r="54" spans="1:6" x14ac:dyDescent="0.2">
      <c r="A54" t="s">
        <v>225</v>
      </c>
      <c r="B54" t="s">
        <v>39</v>
      </c>
      <c r="C54" t="s">
        <v>3</v>
      </c>
      <c r="D54">
        <v>185</v>
      </c>
      <c r="E54">
        <v>212</v>
      </c>
      <c r="F54">
        <v>212</v>
      </c>
    </row>
    <row r="55" spans="1:6" x14ac:dyDescent="0.2">
      <c r="A55" t="s">
        <v>225</v>
      </c>
      <c r="B55" t="s">
        <v>40</v>
      </c>
      <c r="C55" t="s">
        <v>4</v>
      </c>
      <c r="D55">
        <v>41140</v>
      </c>
      <c r="E55">
        <v>40189</v>
      </c>
      <c r="F55">
        <v>40189</v>
      </c>
    </row>
    <row r="56" spans="1:6" x14ac:dyDescent="0.2">
      <c r="A56" t="s">
        <v>225</v>
      </c>
      <c r="B56" t="s">
        <v>40</v>
      </c>
      <c r="C56" t="s">
        <v>3</v>
      </c>
      <c r="D56">
        <v>2432</v>
      </c>
      <c r="E56">
        <v>2581</v>
      </c>
      <c r="F56">
        <v>2581</v>
      </c>
    </row>
    <row r="57" spans="1:6" x14ac:dyDescent="0.2">
      <c r="A57" t="s">
        <v>225</v>
      </c>
      <c r="B57" t="s">
        <v>42</v>
      </c>
      <c r="C57" t="s">
        <v>4</v>
      </c>
      <c r="D57">
        <v>43643</v>
      </c>
      <c r="E57">
        <v>42781</v>
      </c>
      <c r="F57">
        <v>42781</v>
      </c>
    </row>
    <row r="58" spans="1:6" x14ac:dyDescent="0.2">
      <c r="A58" t="s">
        <v>225</v>
      </c>
      <c r="B58" t="s">
        <v>42</v>
      </c>
      <c r="C58" t="s">
        <v>3</v>
      </c>
      <c r="D58">
        <v>2561</v>
      </c>
      <c r="E58">
        <v>2311</v>
      </c>
      <c r="F58">
        <v>2311</v>
      </c>
    </row>
    <row r="59" spans="1:6" x14ac:dyDescent="0.2">
      <c r="A59" t="s">
        <v>225</v>
      </c>
      <c r="B59" t="s">
        <v>43</v>
      </c>
      <c r="C59" t="s">
        <v>4</v>
      </c>
      <c r="D59">
        <v>15157</v>
      </c>
      <c r="E59">
        <v>14516</v>
      </c>
      <c r="F59">
        <v>14516</v>
      </c>
    </row>
    <row r="60" spans="1:6" x14ac:dyDescent="0.2">
      <c r="A60" t="s">
        <v>225</v>
      </c>
      <c r="B60" t="s">
        <v>43</v>
      </c>
      <c r="C60" t="s">
        <v>3</v>
      </c>
      <c r="D60">
        <v>520</v>
      </c>
      <c r="E60">
        <v>510</v>
      </c>
      <c r="F60">
        <v>510</v>
      </c>
    </row>
    <row r="61" spans="1:6" x14ac:dyDescent="0.2">
      <c r="A61" t="s">
        <v>225</v>
      </c>
      <c r="B61" t="s">
        <v>44</v>
      </c>
      <c r="C61" t="s">
        <v>4</v>
      </c>
      <c r="D61">
        <v>6186</v>
      </c>
      <c r="E61">
        <v>5850</v>
      </c>
      <c r="F61">
        <v>5850</v>
      </c>
    </row>
    <row r="62" spans="1:6" x14ac:dyDescent="0.2">
      <c r="A62" t="s">
        <v>225</v>
      </c>
      <c r="B62" t="s">
        <v>44</v>
      </c>
      <c r="C62" t="s">
        <v>3</v>
      </c>
      <c r="D62">
        <v>297</v>
      </c>
      <c r="E62">
        <v>316</v>
      </c>
      <c r="F62">
        <v>316</v>
      </c>
    </row>
    <row r="63" spans="1:6" x14ac:dyDescent="0.2">
      <c r="A63" t="s">
        <v>225</v>
      </c>
      <c r="B63" t="s">
        <v>45</v>
      </c>
      <c r="C63" t="s">
        <v>4</v>
      </c>
      <c r="D63">
        <v>6535</v>
      </c>
      <c r="E63">
        <v>5704</v>
      </c>
      <c r="F63">
        <v>5704</v>
      </c>
    </row>
    <row r="64" spans="1:6" x14ac:dyDescent="0.2">
      <c r="A64" t="s">
        <v>225</v>
      </c>
      <c r="B64" t="s">
        <v>45</v>
      </c>
      <c r="C64" t="s">
        <v>3</v>
      </c>
      <c r="D64">
        <v>222</v>
      </c>
      <c r="E64">
        <v>227</v>
      </c>
      <c r="F64">
        <v>227</v>
      </c>
    </row>
    <row r="65" spans="1:6" x14ac:dyDescent="0.2">
      <c r="A65" t="s">
        <v>225</v>
      </c>
      <c r="B65" t="s">
        <v>46</v>
      </c>
      <c r="C65" t="s">
        <v>4</v>
      </c>
      <c r="D65">
        <v>125</v>
      </c>
      <c r="E65">
        <v>80</v>
      </c>
      <c r="F65">
        <v>80</v>
      </c>
    </row>
    <row r="66" spans="1:6" x14ac:dyDescent="0.2">
      <c r="A66" t="s">
        <v>225</v>
      </c>
      <c r="B66" t="s">
        <v>46</v>
      </c>
      <c r="C66" t="s">
        <v>3</v>
      </c>
      <c r="D66">
        <v>5</v>
      </c>
      <c r="E66">
        <v>18</v>
      </c>
      <c r="F66">
        <v>18</v>
      </c>
    </row>
    <row r="67" spans="1:6" x14ac:dyDescent="0.2">
      <c r="A67" t="s">
        <v>225</v>
      </c>
      <c r="B67" t="s">
        <v>47</v>
      </c>
      <c r="C67" t="s">
        <v>4</v>
      </c>
      <c r="D67">
        <v>7650</v>
      </c>
      <c r="E67">
        <v>7597</v>
      </c>
      <c r="F67">
        <v>7597</v>
      </c>
    </row>
    <row r="68" spans="1:6" x14ac:dyDescent="0.2">
      <c r="A68" t="s">
        <v>225</v>
      </c>
      <c r="B68" t="s">
        <v>47</v>
      </c>
      <c r="C68" t="s">
        <v>3</v>
      </c>
      <c r="D68">
        <v>308</v>
      </c>
      <c r="E68">
        <v>314</v>
      </c>
      <c r="F68">
        <v>314</v>
      </c>
    </row>
    <row r="69" spans="1:6" x14ac:dyDescent="0.2">
      <c r="A69" t="s">
        <v>225</v>
      </c>
      <c r="B69" t="s">
        <v>48</v>
      </c>
      <c r="C69" t="s">
        <v>4</v>
      </c>
      <c r="D69">
        <v>1936</v>
      </c>
      <c r="E69">
        <v>2049</v>
      </c>
      <c r="F69">
        <v>2049</v>
      </c>
    </row>
    <row r="70" spans="1:6" x14ac:dyDescent="0.2">
      <c r="A70" t="s">
        <v>225</v>
      </c>
      <c r="B70" t="s">
        <v>48</v>
      </c>
      <c r="C70" t="s">
        <v>3</v>
      </c>
      <c r="D70">
        <v>42</v>
      </c>
      <c r="E70">
        <v>39</v>
      </c>
      <c r="F70">
        <v>39</v>
      </c>
    </row>
    <row r="71" spans="1:6" x14ac:dyDescent="0.2">
      <c r="A71" t="s">
        <v>225</v>
      </c>
      <c r="B71" t="s">
        <v>50</v>
      </c>
      <c r="C71" t="s">
        <v>4</v>
      </c>
      <c r="D71">
        <v>261</v>
      </c>
      <c r="E71">
        <v>329</v>
      </c>
      <c r="F71">
        <v>329</v>
      </c>
    </row>
    <row r="72" spans="1:6" x14ac:dyDescent="0.2">
      <c r="A72" t="s">
        <v>225</v>
      </c>
      <c r="B72" t="s">
        <v>50</v>
      </c>
      <c r="C72" t="s">
        <v>3</v>
      </c>
      <c r="D72">
        <v>15</v>
      </c>
      <c r="E72">
        <v>18</v>
      </c>
      <c r="F72">
        <v>18</v>
      </c>
    </row>
    <row r="73" spans="1:6" x14ac:dyDescent="0.2">
      <c r="A73" t="s">
        <v>225</v>
      </c>
      <c r="B73" t="s">
        <v>51</v>
      </c>
      <c r="C73" t="s">
        <v>4</v>
      </c>
      <c r="D73">
        <v>5076</v>
      </c>
      <c r="E73">
        <v>4739</v>
      </c>
      <c r="F73">
        <v>4739</v>
      </c>
    </row>
    <row r="74" spans="1:6" x14ac:dyDescent="0.2">
      <c r="A74" t="s">
        <v>225</v>
      </c>
      <c r="B74" t="s">
        <v>51</v>
      </c>
      <c r="C74" t="s">
        <v>3</v>
      </c>
      <c r="D74">
        <v>190</v>
      </c>
      <c r="E74">
        <v>199</v>
      </c>
      <c r="F74">
        <v>199</v>
      </c>
    </row>
    <row r="75" spans="1:6" x14ac:dyDescent="0.2">
      <c r="A75" t="s">
        <v>225</v>
      </c>
      <c r="B75" t="s">
        <v>52</v>
      </c>
      <c r="C75" t="s">
        <v>4</v>
      </c>
      <c r="D75">
        <v>193253</v>
      </c>
      <c r="E75">
        <v>196341</v>
      </c>
      <c r="F75">
        <v>196341</v>
      </c>
    </row>
    <row r="76" spans="1:6" x14ac:dyDescent="0.2">
      <c r="A76" t="s">
        <v>225</v>
      </c>
      <c r="B76" t="s">
        <v>52</v>
      </c>
      <c r="C76" t="s">
        <v>3</v>
      </c>
      <c r="D76">
        <v>10322</v>
      </c>
      <c r="E76">
        <v>10650</v>
      </c>
      <c r="F76">
        <v>10650</v>
      </c>
    </row>
    <row r="77" spans="1:6" x14ac:dyDescent="0.2">
      <c r="A77" t="s">
        <v>225</v>
      </c>
      <c r="B77" t="s">
        <v>53</v>
      </c>
      <c r="C77" t="s">
        <v>4</v>
      </c>
      <c r="D77">
        <v>8255</v>
      </c>
      <c r="E77">
        <v>8031</v>
      </c>
      <c r="F77">
        <v>8031</v>
      </c>
    </row>
    <row r="78" spans="1:6" x14ac:dyDescent="0.2">
      <c r="A78" t="s">
        <v>225</v>
      </c>
      <c r="B78" t="s">
        <v>53</v>
      </c>
      <c r="C78" t="s">
        <v>3</v>
      </c>
      <c r="D78">
        <v>411</v>
      </c>
      <c r="E78">
        <v>422</v>
      </c>
      <c r="F78">
        <v>422</v>
      </c>
    </row>
    <row r="79" spans="1:6" x14ac:dyDescent="0.2">
      <c r="A79" t="s">
        <v>225</v>
      </c>
      <c r="B79" t="s">
        <v>54</v>
      </c>
      <c r="C79" t="s">
        <v>4</v>
      </c>
      <c r="D79">
        <v>25</v>
      </c>
      <c r="E79">
        <v>22</v>
      </c>
      <c r="F79">
        <v>22</v>
      </c>
    </row>
    <row r="80" spans="1:6" x14ac:dyDescent="0.2">
      <c r="A80" t="s">
        <v>225</v>
      </c>
      <c r="B80" t="s">
        <v>54</v>
      </c>
      <c r="C80" t="s">
        <v>3</v>
      </c>
      <c r="D80">
        <v>7</v>
      </c>
      <c r="E80">
        <v>11</v>
      </c>
      <c r="F80">
        <v>11</v>
      </c>
    </row>
    <row r="81" spans="1:6" x14ac:dyDescent="0.2">
      <c r="A81" t="s">
        <v>225</v>
      </c>
      <c r="B81" t="s">
        <v>55</v>
      </c>
      <c r="C81" t="s">
        <v>4</v>
      </c>
      <c r="D81">
        <v>6624</v>
      </c>
      <c r="E81">
        <v>4941</v>
      </c>
      <c r="F81">
        <v>4941</v>
      </c>
    </row>
    <row r="82" spans="1:6" x14ac:dyDescent="0.2">
      <c r="A82" t="s">
        <v>225</v>
      </c>
      <c r="B82" t="s">
        <v>55</v>
      </c>
      <c r="C82" t="s">
        <v>3</v>
      </c>
      <c r="D82">
        <v>324</v>
      </c>
      <c r="E82">
        <v>226</v>
      </c>
      <c r="F82">
        <v>226</v>
      </c>
    </row>
    <row r="83" spans="1:6" x14ac:dyDescent="0.2">
      <c r="A83" t="s">
        <v>225</v>
      </c>
      <c r="B83" t="s">
        <v>57</v>
      </c>
      <c r="C83" t="s">
        <v>4</v>
      </c>
      <c r="D83">
        <v>22032</v>
      </c>
      <c r="E83">
        <v>25630</v>
      </c>
      <c r="F83">
        <v>25630</v>
      </c>
    </row>
    <row r="84" spans="1:6" x14ac:dyDescent="0.2">
      <c r="A84" t="s">
        <v>225</v>
      </c>
      <c r="B84" t="s">
        <v>57</v>
      </c>
      <c r="C84" t="s">
        <v>3</v>
      </c>
      <c r="D84">
        <v>393</v>
      </c>
      <c r="E84">
        <v>602</v>
      </c>
      <c r="F84">
        <v>602</v>
      </c>
    </row>
    <row r="85" spans="1:6" x14ac:dyDescent="0.2">
      <c r="A85" t="s">
        <v>225</v>
      </c>
      <c r="B85" t="s">
        <v>59</v>
      </c>
      <c r="C85" t="s">
        <v>4</v>
      </c>
      <c r="D85">
        <v>17423</v>
      </c>
      <c r="E85">
        <v>16298</v>
      </c>
      <c r="F85">
        <v>16298</v>
      </c>
    </row>
    <row r="86" spans="1:6" x14ac:dyDescent="0.2">
      <c r="A86" t="s">
        <v>225</v>
      </c>
      <c r="B86" t="s">
        <v>59</v>
      </c>
      <c r="C86" t="s">
        <v>3</v>
      </c>
      <c r="D86">
        <v>1164</v>
      </c>
      <c r="E86">
        <v>1145</v>
      </c>
      <c r="F86">
        <v>1145</v>
      </c>
    </row>
    <row r="87" spans="1:6" x14ac:dyDescent="0.2">
      <c r="A87" t="s">
        <v>225</v>
      </c>
      <c r="B87" t="s">
        <v>62</v>
      </c>
      <c r="C87" t="s">
        <v>4</v>
      </c>
      <c r="D87">
        <v>1272</v>
      </c>
      <c r="E87">
        <v>1388</v>
      </c>
      <c r="F87">
        <v>1388</v>
      </c>
    </row>
    <row r="88" spans="1:6" x14ac:dyDescent="0.2">
      <c r="A88" t="s">
        <v>225</v>
      </c>
      <c r="B88" t="s">
        <v>62</v>
      </c>
      <c r="C88" t="s">
        <v>3</v>
      </c>
      <c r="D88">
        <v>29</v>
      </c>
      <c r="E88">
        <v>32</v>
      </c>
      <c r="F88">
        <v>32</v>
      </c>
    </row>
    <row r="89" spans="1:6" x14ac:dyDescent="0.2">
      <c r="A89" t="s">
        <v>225</v>
      </c>
      <c r="B89" t="s">
        <v>63</v>
      </c>
      <c r="C89" t="s">
        <v>4</v>
      </c>
      <c r="D89">
        <v>2977</v>
      </c>
      <c r="F89">
        <v>2977</v>
      </c>
    </row>
    <row r="90" spans="1:6" x14ac:dyDescent="0.2">
      <c r="A90" t="s">
        <v>225</v>
      </c>
      <c r="B90" t="s">
        <v>63</v>
      </c>
      <c r="C90" t="s">
        <v>3</v>
      </c>
      <c r="D90">
        <v>182</v>
      </c>
      <c r="F90">
        <v>182</v>
      </c>
    </row>
    <row r="91" spans="1:6" x14ac:dyDescent="0.2">
      <c r="A91" t="s">
        <v>225</v>
      </c>
      <c r="B91" t="s">
        <v>65</v>
      </c>
      <c r="C91" t="s">
        <v>4</v>
      </c>
      <c r="D91">
        <v>10810</v>
      </c>
      <c r="E91">
        <v>10827</v>
      </c>
      <c r="F91">
        <v>10827</v>
      </c>
    </row>
    <row r="92" spans="1:6" x14ac:dyDescent="0.2">
      <c r="A92" t="s">
        <v>225</v>
      </c>
      <c r="B92" t="s">
        <v>65</v>
      </c>
      <c r="C92" t="s">
        <v>3</v>
      </c>
      <c r="D92">
        <v>761</v>
      </c>
      <c r="E92">
        <v>748</v>
      </c>
      <c r="F92">
        <v>748</v>
      </c>
    </row>
    <row r="93" spans="1:6" x14ac:dyDescent="0.2">
      <c r="A93" t="s">
        <v>225</v>
      </c>
      <c r="B93" t="s">
        <v>66</v>
      </c>
      <c r="C93" t="s">
        <v>4</v>
      </c>
      <c r="D93">
        <v>6016</v>
      </c>
      <c r="E93">
        <v>5760</v>
      </c>
      <c r="F93">
        <v>5760</v>
      </c>
    </row>
    <row r="94" spans="1:6" x14ac:dyDescent="0.2">
      <c r="A94" t="s">
        <v>225</v>
      </c>
      <c r="B94" t="s">
        <v>66</v>
      </c>
      <c r="C94" t="s">
        <v>3</v>
      </c>
      <c r="D94">
        <v>265</v>
      </c>
      <c r="E94">
        <v>277</v>
      </c>
      <c r="F94">
        <v>277</v>
      </c>
    </row>
    <row r="95" spans="1:6" x14ac:dyDescent="0.2">
      <c r="A95" t="s">
        <v>225</v>
      </c>
      <c r="B95" t="s">
        <v>67</v>
      </c>
      <c r="C95" t="s">
        <v>4</v>
      </c>
      <c r="D95">
        <v>82253</v>
      </c>
      <c r="E95">
        <v>83068</v>
      </c>
      <c r="F95">
        <v>83068</v>
      </c>
    </row>
    <row r="96" spans="1:6" x14ac:dyDescent="0.2">
      <c r="A96" t="s">
        <v>225</v>
      </c>
      <c r="B96" t="s">
        <v>67</v>
      </c>
      <c r="C96" t="s">
        <v>3</v>
      </c>
      <c r="D96">
        <v>6978</v>
      </c>
      <c r="E96">
        <v>7152</v>
      </c>
      <c r="F96">
        <v>7152</v>
      </c>
    </row>
    <row r="97" spans="1:6" x14ac:dyDescent="0.2">
      <c r="A97" t="s">
        <v>225</v>
      </c>
      <c r="B97" t="s">
        <v>68</v>
      </c>
      <c r="C97" t="s">
        <v>4</v>
      </c>
      <c r="D97">
        <v>75372</v>
      </c>
      <c r="E97">
        <v>80773</v>
      </c>
      <c r="F97">
        <v>80773</v>
      </c>
    </row>
    <row r="98" spans="1:6" x14ac:dyDescent="0.2">
      <c r="A98" t="s">
        <v>225</v>
      </c>
      <c r="B98" t="s">
        <v>68</v>
      </c>
      <c r="C98" t="s">
        <v>3</v>
      </c>
      <c r="D98">
        <v>2235</v>
      </c>
      <c r="E98">
        <v>2550</v>
      </c>
      <c r="F98">
        <v>2550</v>
      </c>
    </row>
    <row r="99" spans="1:6" x14ac:dyDescent="0.2">
      <c r="A99" t="s">
        <v>225</v>
      </c>
      <c r="B99" t="s">
        <v>69</v>
      </c>
      <c r="C99" t="s">
        <v>4</v>
      </c>
      <c r="D99">
        <v>11505</v>
      </c>
      <c r="E99">
        <v>11270</v>
      </c>
      <c r="F99">
        <v>11270</v>
      </c>
    </row>
    <row r="100" spans="1:6" x14ac:dyDescent="0.2">
      <c r="A100" t="s">
        <v>225</v>
      </c>
      <c r="B100" t="s">
        <v>69</v>
      </c>
      <c r="C100" t="s">
        <v>3</v>
      </c>
      <c r="D100">
        <v>855</v>
      </c>
      <c r="E100">
        <v>859</v>
      </c>
      <c r="F100">
        <v>859</v>
      </c>
    </row>
    <row r="101" spans="1:6" x14ac:dyDescent="0.2">
      <c r="A101" t="s">
        <v>225</v>
      </c>
      <c r="B101" t="s">
        <v>70</v>
      </c>
      <c r="C101" t="s">
        <v>4</v>
      </c>
      <c r="D101">
        <v>31866</v>
      </c>
      <c r="E101">
        <v>29649</v>
      </c>
      <c r="F101">
        <v>29649</v>
      </c>
    </row>
    <row r="102" spans="1:6" x14ac:dyDescent="0.2">
      <c r="A102" t="s">
        <v>225</v>
      </c>
      <c r="B102" t="s">
        <v>70</v>
      </c>
      <c r="C102" t="s">
        <v>3</v>
      </c>
      <c r="D102">
        <v>1595</v>
      </c>
      <c r="E102">
        <v>1500</v>
      </c>
      <c r="F102">
        <v>1500</v>
      </c>
    </row>
    <row r="103" spans="1:6" x14ac:dyDescent="0.2">
      <c r="A103" t="s">
        <v>225</v>
      </c>
      <c r="B103" t="s">
        <v>71</v>
      </c>
      <c r="C103" t="s">
        <v>4</v>
      </c>
      <c r="D103">
        <v>5575</v>
      </c>
      <c r="E103">
        <v>5856</v>
      </c>
      <c r="F103">
        <v>5856</v>
      </c>
    </row>
    <row r="104" spans="1:6" x14ac:dyDescent="0.2">
      <c r="A104" t="s">
        <v>225</v>
      </c>
      <c r="B104" t="s">
        <v>71</v>
      </c>
      <c r="C104" t="s">
        <v>3</v>
      </c>
      <c r="D104">
        <v>304</v>
      </c>
      <c r="E104">
        <v>330</v>
      </c>
      <c r="F104">
        <v>330</v>
      </c>
    </row>
    <row r="105" spans="1:6" x14ac:dyDescent="0.2">
      <c r="A105" t="s">
        <v>225</v>
      </c>
      <c r="B105" t="s">
        <v>73</v>
      </c>
      <c r="C105" t="s">
        <v>4</v>
      </c>
      <c r="D105">
        <v>12643</v>
      </c>
      <c r="E105">
        <v>11258</v>
      </c>
      <c r="F105">
        <v>11258</v>
      </c>
    </row>
    <row r="106" spans="1:6" x14ac:dyDescent="0.2">
      <c r="A106" t="s">
        <v>225</v>
      </c>
      <c r="B106" t="s">
        <v>73</v>
      </c>
      <c r="C106" t="s">
        <v>3</v>
      </c>
      <c r="D106">
        <v>1810</v>
      </c>
      <c r="E106">
        <v>1503</v>
      </c>
      <c r="F106">
        <v>1503</v>
      </c>
    </row>
    <row r="107" spans="1:6" x14ac:dyDescent="0.2">
      <c r="A107" t="s">
        <v>225</v>
      </c>
      <c r="B107" t="s">
        <v>74</v>
      </c>
      <c r="C107" t="s">
        <v>4</v>
      </c>
      <c r="D107">
        <v>8287</v>
      </c>
      <c r="E107">
        <v>7660</v>
      </c>
      <c r="F107">
        <v>7660</v>
      </c>
    </row>
    <row r="108" spans="1:6" x14ac:dyDescent="0.2">
      <c r="A108" t="s">
        <v>225</v>
      </c>
      <c r="B108" t="s">
        <v>74</v>
      </c>
      <c r="C108" t="s">
        <v>3</v>
      </c>
      <c r="D108">
        <v>380</v>
      </c>
      <c r="E108">
        <v>395</v>
      </c>
      <c r="F108">
        <v>395</v>
      </c>
    </row>
    <row r="109" spans="1:6" x14ac:dyDescent="0.2">
      <c r="A109" t="s">
        <v>225</v>
      </c>
      <c r="B109" t="s">
        <v>75</v>
      </c>
      <c r="C109" t="s">
        <v>4</v>
      </c>
      <c r="D109">
        <v>1078</v>
      </c>
      <c r="E109">
        <v>1287</v>
      </c>
      <c r="F109">
        <v>1287</v>
      </c>
    </row>
    <row r="110" spans="1:6" x14ac:dyDescent="0.2">
      <c r="A110" t="s">
        <v>225</v>
      </c>
      <c r="B110" t="s">
        <v>75</v>
      </c>
      <c r="C110" t="s">
        <v>3</v>
      </c>
      <c r="D110">
        <v>47</v>
      </c>
      <c r="E110">
        <v>53</v>
      </c>
      <c r="F110">
        <v>53</v>
      </c>
    </row>
    <row r="111" spans="1:6" x14ac:dyDescent="0.2">
      <c r="A111" t="s">
        <v>225</v>
      </c>
      <c r="B111" t="s">
        <v>77</v>
      </c>
      <c r="C111" t="s">
        <v>4</v>
      </c>
      <c r="D111">
        <v>2544</v>
      </c>
      <c r="E111">
        <v>2523</v>
      </c>
      <c r="F111">
        <v>2523</v>
      </c>
    </row>
    <row r="112" spans="1:6" x14ac:dyDescent="0.2">
      <c r="A112" t="s">
        <v>225</v>
      </c>
      <c r="B112" t="s">
        <v>77</v>
      </c>
      <c r="C112" t="s">
        <v>3</v>
      </c>
      <c r="D112">
        <v>104</v>
      </c>
      <c r="E112">
        <v>102</v>
      </c>
      <c r="F112">
        <v>102</v>
      </c>
    </row>
    <row r="113" spans="1:6" x14ac:dyDescent="0.2">
      <c r="A113" t="s">
        <v>225</v>
      </c>
      <c r="B113" t="s">
        <v>78</v>
      </c>
      <c r="C113" t="s">
        <v>4</v>
      </c>
      <c r="D113">
        <v>6681</v>
      </c>
      <c r="E113">
        <v>6554</v>
      </c>
      <c r="F113">
        <v>6554</v>
      </c>
    </row>
    <row r="114" spans="1:6" x14ac:dyDescent="0.2">
      <c r="A114" t="s">
        <v>225</v>
      </c>
      <c r="B114" t="s">
        <v>78</v>
      </c>
      <c r="C114" t="s">
        <v>3</v>
      </c>
      <c r="D114">
        <v>375</v>
      </c>
      <c r="E114">
        <v>395</v>
      </c>
      <c r="F114">
        <v>395</v>
      </c>
    </row>
    <row r="115" spans="1:6" x14ac:dyDescent="0.2">
      <c r="A115" t="s">
        <v>225</v>
      </c>
      <c r="B115" t="s">
        <v>79</v>
      </c>
      <c r="C115" t="s">
        <v>4</v>
      </c>
      <c r="D115">
        <v>5738</v>
      </c>
      <c r="E115">
        <v>5510</v>
      </c>
      <c r="F115">
        <v>5510</v>
      </c>
    </row>
    <row r="116" spans="1:6" x14ac:dyDescent="0.2">
      <c r="A116" t="s">
        <v>225</v>
      </c>
      <c r="B116" t="s">
        <v>79</v>
      </c>
      <c r="C116" t="s">
        <v>3</v>
      </c>
      <c r="D116">
        <v>327</v>
      </c>
      <c r="E116">
        <v>326</v>
      </c>
      <c r="F116">
        <v>326</v>
      </c>
    </row>
    <row r="117" spans="1:6" x14ac:dyDescent="0.2">
      <c r="A117" t="s">
        <v>225</v>
      </c>
      <c r="B117" t="s">
        <v>81</v>
      </c>
      <c r="C117" t="s">
        <v>4</v>
      </c>
      <c r="D117">
        <v>135106</v>
      </c>
      <c r="E117">
        <v>128007</v>
      </c>
      <c r="F117">
        <v>128007</v>
      </c>
    </row>
    <row r="118" spans="1:6" x14ac:dyDescent="0.2">
      <c r="A118" t="s">
        <v>225</v>
      </c>
      <c r="B118" t="s">
        <v>81</v>
      </c>
      <c r="C118" t="s">
        <v>3</v>
      </c>
      <c r="D118">
        <v>27187</v>
      </c>
      <c r="E118">
        <v>23579</v>
      </c>
      <c r="F118">
        <v>23579</v>
      </c>
    </row>
    <row r="119" spans="1:6" x14ac:dyDescent="0.2">
      <c r="A119" t="s">
        <v>225</v>
      </c>
      <c r="B119" t="s">
        <v>82</v>
      </c>
      <c r="C119" t="s">
        <v>4</v>
      </c>
      <c r="D119">
        <v>52509</v>
      </c>
      <c r="E119">
        <v>65761</v>
      </c>
      <c r="F119">
        <v>65761</v>
      </c>
    </row>
    <row r="120" spans="1:6" x14ac:dyDescent="0.2">
      <c r="A120" t="s">
        <v>225</v>
      </c>
      <c r="B120" t="s">
        <v>82</v>
      </c>
      <c r="C120" t="s">
        <v>3</v>
      </c>
      <c r="D120">
        <v>1812</v>
      </c>
      <c r="E120">
        <v>2401</v>
      </c>
      <c r="F120">
        <v>2401</v>
      </c>
    </row>
    <row r="121" spans="1:6" x14ac:dyDescent="0.2">
      <c r="A121" t="s">
        <v>225</v>
      </c>
      <c r="B121" t="s">
        <v>83</v>
      </c>
      <c r="C121" t="s">
        <v>4</v>
      </c>
      <c r="D121">
        <v>11802</v>
      </c>
      <c r="E121">
        <v>9524</v>
      </c>
      <c r="F121">
        <v>9524</v>
      </c>
    </row>
    <row r="122" spans="1:6" x14ac:dyDescent="0.2">
      <c r="A122" t="s">
        <v>225</v>
      </c>
      <c r="B122" t="s">
        <v>83</v>
      </c>
      <c r="C122" t="s">
        <v>3</v>
      </c>
      <c r="D122">
        <v>1549</v>
      </c>
      <c r="E122">
        <v>1351</v>
      </c>
      <c r="F122">
        <v>1351</v>
      </c>
    </row>
    <row r="123" spans="1:6" x14ac:dyDescent="0.2">
      <c r="A123" t="s">
        <v>225</v>
      </c>
      <c r="B123" t="s">
        <v>85</v>
      </c>
      <c r="C123" t="s">
        <v>4</v>
      </c>
      <c r="D123">
        <v>156205</v>
      </c>
      <c r="E123">
        <v>147713</v>
      </c>
      <c r="F123">
        <v>147713</v>
      </c>
    </row>
    <row r="124" spans="1:6" x14ac:dyDescent="0.2">
      <c r="A124" t="s">
        <v>225</v>
      </c>
      <c r="B124" t="s">
        <v>85</v>
      </c>
      <c r="C124" t="s">
        <v>3</v>
      </c>
      <c r="D124">
        <v>10555</v>
      </c>
      <c r="E124">
        <v>9577</v>
      </c>
      <c r="F124">
        <v>9577</v>
      </c>
    </row>
    <row r="125" spans="1:6" x14ac:dyDescent="0.2">
      <c r="A125" t="s">
        <v>225</v>
      </c>
      <c r="B125" t="s">
        <v>86</v>
      </c>
      <c r="C125" t="s">
        <v>4</v>
      </c>
      <c r="D125">
        <v>8456</v>
      </c>
      <c r="E125">
        <v>9898</v>
      </c>
      <c r="F125">
        <v>9898</v>
      </c>
    </row>
    <row r="126" spans="1:6" x14ac:dyDescent="0.2">
      <c r="A126" t="s">
        <v>225</v>
      </c>
      <c r="B126" t="s">
        <v>86</v>
      </c>
      <c r="C126" t="s">
        <v>3</v>
      </c>
      <c r="D126">
        <v>1363</v>
      </c>
      <c r="E126">
        <v>1229</v>
      </c>
      <c r="F126">
        <v>1229</v>
      </c>
    </row>
    <row r="127" spans="1:6" x14ac:dyDescent="0.2">
      <c r="A127" t="s">
        <v>226</v>
      </c>
      <c r="B127" t="s">
        <v>2</v>
      </c>
      <c r="C127" t="s">
        <v>4</v>
      </c>
      <c r="D127">
        <v>723</v>
      </c>
      <c r="E127">
        <v>668</v>
      </c>
      <c r="F127">
        <v>668</v>
      </c>
    </row>
    <row r="128" spans="1:6" x14ac:dyDescent="0.2">
      <c r="A128" t="s">
        <v>226</v>
      </c>
      <c r="B128" t="s">
        <v>2</v>
      </c>
      <c r="C128" t="s">
        <v>3</v>
      </c>
      <c r="D128">
        <v>5</v>
      </c>
      <c r="E128">
        <v>7</v>
      </c>
      <c r="F128">
        <v>7</v>
      </c>
    </row>
    <row r="129" spans="1:6" x14ac:dyDescent="0.2">
      <c r="A129" t="s">
        <v>226</v>
      </c>
      <c r="B129" t="s">
        <v>6</v>
      </c>
      <c r="C129" t="s">
        <v>4</v>
      </c>
      <c r="D129">
        <v>38</v>
      </c>
      <c r="E129">
        <v>44</v>
      </c>
      <c r="F129">
        <v>44</v>
      </c>
    </row>
    <row r="130" spans="1:6" x14ac:dyDescent="0.2">
      <c r="A130" t="s">
        <v>226</v>
      </c>
      <c r="B130" t="s">
        <v>6</v>
      </c>
      <c r="C130" t="s">
        <v>3</v>
      </c>
      <c r="F130">
        <v>0</v>
      </c>
    </row>
    <row r="131" spans="1:6" x14ac:dyDescent="0.2">
      <c r="A131" t="s">
        <v>226</v>
      </c>
      <c r="B131" t="s">
        <v>7</v>
      </c>
      <c r="C131" t="s">
        <v>4</v>
      </c>
      <c r="D131">
        <v>166</v>
      </c>
      <c r="E131">
        <v>210</v>
      </c>
      <c r="F131">
        <v>210</v>
      </c>
    </row>
    <row r="132" spans="1:6" x14ac:dyDescent="0.2">
      <c r="A132" t="s">
        <v>226</v>
      </c>
      <c r="B132" t="s">
        <v>7</v>
      </c>
      <c r="C132" t="s">
        <v>3</v>
      </c>
      <c r="D132">
        <v>15</v>
      </c>
      <c r="E132">
        <v>11</v>
      </c>
      <c r="F132">
        <v>11</v>
      </c>
    </row>
    <row r="133" spans="1:6" x14ac:dyDescent="0.2">
      <c r="A133" t="s">
        <v>226</v>
      </c>
      <c r="B133" t="s">
        <v>8</v>
      </c>
      <c r="C133" t="s">
        <v>4</v>
      </c>
      <c r="D133">
        <v>59</v>
      </c>
      <c r="E133">
        <v>59</v>
      </c>
      <c r="F133">
        <v>59</v>
      </c>
    </row>
    <row r="134" spans="1:6" x14ac:dyDescent="0.2">
      <c r="A134" t="s">
        <v>226</v>
      </c>
      <c r="B134" t="s">
        <v>8</v>
      </c>
      <c r="C134" t="s">
        <v>3</v>
      </c>
      <c r="D134">
        <v>1</v>
      </c>
      <c r="F134">
        <v>1</v>
      </c>
    </row>
    <row r="135" spans="1:6" x14ac:dyDescent="0.2">
      <c r="A135" t="s">
        <v>226</v>
      </c>
      <c r="B135" t="s">
        <v>10</v>
      </c>
      <c r="C135" t="s">
        <v>4</v>
      </c>
      <c r="D135">
        <v>623</v>
      </c>
      <c r="E135">
        <v>482</v>
      </c>
      <c r="F135">
        <v>482</v>
      </c>
    </row>
    <row r="136" spans="1:6" x14ac:dyDescent="0.2">
      <c r="A136" t="s">
        <v>226</v>
      </c>
      <c r="B136" t="s">
        <v>10</v>
      </c>
      <c r="C136" t="s">
        <v>3</v>
      </c>
      <c r="D136">
        <v>72</v>
      </c>
      <c r="E136">
        <v>64</v>
      </c>
      <c r="F136">
        <v>64</v>
      </c>
    </row>
    <row r="137" spans="1:6" x14ac:dyDescent="0.2">
      <c r="A137" t="s">
        <v>226</v>
      </c>
      <c r="B137" t="s">
        <v>11</v>
      </c>
      <c r="C137" t="s">
        <v>4</v>
      </c>
      <c r="D137">
        <v>491</v>
      </c>
      <c r="E137">
        <v>518</v>
      </c>
      <c r="F137">
        <v>518</v>
      </c>
    </row>
    <row r="138" spans="1:6" x14ac:dyDescent="0.2">
      <c r="A138" t="s">
        <v>226</v>
      </c>
      <c r="B138" t="s">
        <v>11</v>
      </c>
      <c r="C138" t="s">
        <v>3</v>
      </c>
      <c r="D138">
        <v>34</v>
      </c>
      <c r="E138">
        <v>42</v>
      </c>
      <c r="F138">
        <v>42</v>
      </c>
    </row>
    <row r="139" spans="1:6" x14ac:dyDescent="0.2">
      <c r="A139" t="s">
        <v>226</v>
      </c>
      <c r="B139" t="s">
        <v>12</v>
      </c>
      <c r="C139" t="s">
        <v>4</v>
      </c>
      <c r="D139">
        <v>56</v>
      </c>
      <c r="E139">
        <v>45</v>
      </c>
      <c r="F139">
        <v>45</v>
      </c>
    </row>
    <row r="140" spans="1:6" x14ac:dyDescent="0.2">
      <c r="A140" t="s">
        <v>226</v>
      </c>
      <c r="B140" t="s">
        <v>12</v>
      </c>
      <c r="C140" t="s">
        <v>3</v>
      </c>
      <c r="F140">
        <v>0</v>
      </c>
    </row>
    <row r="141" spans="1:6" x14ac:dyDescent="0.2">
      <c r="A141" t="s">
        <v>226</v>
      </c>
      <c r="B141" t="s">
        <v>14</v>
      </c>
      <c r="C141" t="s">
        <v>4</v>
      </c>
      <c r="D141">
        <v>643</v>
      </c>
      <c r="E141">
        <v>638</v>
      </c>
      <c r="F141">
        <v>638</v>
      </c>
    </row>
    <row r="142" spans="1:6" x14ac:dyDescent="0.2">
      <c r="A142" t="s">
        <v>226</v>
      </c>
      <c r="B142" t="s">
        <v>14</v>
      </c>
      <c r="C142" t="s">
        <v>3</v>
      </c>
      <c r="D142">
        <v>60</v>
      </c>
      <c r="E142">
        <v>72</v>
      </c>
      <c r="F142">
        <v>72</v>
      </c>
    </row>
    <row r="143" spans="1:6" x14ac:dyDescent="0.2">
      <c r="A143" t="s">
        <v>226</v>
      </c>
      <c r="B143" t="s">
        <v>15</v>
      </c>
      <c r="C143" t="s">
        <v>4</v>
      </c>
      <c r="D143">
        <v>11</v>
      </c>
      <c r="E143">
        <v>13</v>
      </c>
      <c r="F143">
        <v>13</v>
      </c>
    </row>
    <row r="144" spans="1:6" x14ac:dyDescent="0.2">
      <c r="A144" t="s">
        <v>226</v>
      </c>
      <c r="B144" t="s">
        <v>15</v>
      </c>
      <c r="C144" t="s">
        <v>3</v>
      </c>
      <c r="F144">
        <v>0</v>
      </c>
    </row>
    <row r="145" spans="1:6" x14ac:dyDescent="0.2">
      <c r="A145" t="s">
        <v>226</v>
      </c>
      <c r="B145" t="s">
        <v>18</v>
      </c>
      <c r="C145" t="s">
        <v>4</v>
      </c>
      <c r="D145">
        <v>97</v>
      </c>
      <c r="E145">
        <v>83</v>
      </c>
      <c r="F145">
        <v>83</v>
      </c>
    </row>
    <row r="146" spans="1:6" x14ac:dyDescent="0.2">
      <c r="A146" t="s">
        <v>226</v>
      </c>
      <c r="B146" t="s">
        <v>18</v>
      </c>
      <c r="C146" t="s">
        <v>3</v>
      </c>
      <c r="D146">
        <v>8</v>
      </c>
      <c r="E146">
        <v>9</v>
      </c>
      <c r="F146">
        <v>9</v>
      </c>
    </row>
    <row r="147" spans="1:6" x14ac:dyDescent="0.2">
      <c r="A147" t="s">
        <v>226</v>
      </c>
      <c r="B147" t="s">
        <v>19</v>
      </c>
      <c r="C147" t="s">
        <v>4</v>
      </c>
      <c r="D147">
        <v>94</v>
      </c>
      <c r="E147">
        <v>110</v>
      </c>
      <c r="F147">
        <v>110</v>
      </c>
    </row>
    <row r="148" spans="1:6" x14ac:dyDescent="0.2">
      <c r="A148" t="s">
        <v>226</v>
      </c>
      <c r="B148" t="s">
        <v>19</v>
      </c>
      <c r="C148" t="s">
        <v>3</v>
      </c>
      <c r="D148">
        <v>16</v>
      </c>
      <c r="E148">
        <v>12</v>
      </c>
      <c r="F148">
        <v>12</v>
      </c>
    </row>
    <row r="149" spans="1:6" x14ac:dyDescent="0.2">
      <c r="A149" t="s">
        <v>226</v>
      </c>
      <c r="B149" t="s">
        <v>20</v>
      </c>
      <c r="C149" t="s">
        <v>4</v>
      </c>
      <c r="D149">
        <v>188</v>
      </c>
      <c r="E149">
        <v>138</v>
      </c>
      <c r="F149">
        <v>138</v>
      </c>
    </row>
    <row r="150" spans="1:6" x14ac:dyDescent="0.2">
      <c r="A150" t="s">
        <v>226</v>
      </c>
      <c r="B150" t="s">
        <v>20</v>
      </c>
      <c r="C150" t="s">
        <v>3</v>
      </c>
      <c r="D150">
        <v>8</v>
      </c>
      <c r="E150">
        <v>7</v>
      </c>
      <c r="F150">
        <v>7</v>
      </c>
    </row>
    <row r="151" spans="1:6" x14ac:dyDescent="0.2">
      <c r="A151" t="s">
        <v>226</v>
      </c>
      <c r="B151" t="s">
        <v>21</v>
      </c>
      <c r="C151" t="s">
        <v>4</v>
      </c>
      <c r="D151">
        <v>183</v>
      </c>
      <c r="E151">
        <v>167</v>
      </c>
      <c r="F151">
        <v>167</v>
      </c>
    </row>
    <row r="152" spans="1:6" x14ac:dyDescent="0.2">
      <c r="A152" t="s">
        <v>226</v>
      </c>
      <c r="B152" t="s">
        <v>21</v>
      </c>
      <c r="C152" t="s">
        <v>3</v>
      </c>
      <c r="D152">
        <v>5</v>
      </c>
      <c r="E152">
        <v>3</v>
      </c>
      <c r="F152">
        <v>3</v>
      </c>
    </row>
    <row r="153" spans="1:6" x14ac:dyDescent="0.2">
      <c r="A153" t="s">
        <v>226</v>
      </c>
      <c r="B153" t="s">
        <v>23</v>
      </c>
      <c r="C153" t="s">
        <v>4</v>
      </c>
      <c r="E153">
        <v>347</v>
      </c>
      <c r="F153">
        <v>347</v>
      </c>
    </row>
    <row r="154" spans="1:6" x14ac:dyDescent="0.2">
      <c r="A154" t="s">
        <v>226</v>
      </c>
      <c r="B154" t="s">
        <v>23</v>
      </c>
      <c r="C154" t="s">
        <v>3</v>
      </c>
      <c r="E154">
        <v>13</v>
      </c>
      <c r="F154">
        <v>13</v>
      </c>
    </row>
    <row r="155" spans="1:6" x14ac:dyDescent="0.2">
      <c r="A155" t="s">
        <v>226</v>
      </c>
      <c r="B155" t="s">
        <v>26</v>
      </c>
      <c r="C155" t="s">
        <v>4</v>
      </c>
      <c r="D155">
        <v>359</v>
      </c>
      <c r="E155">
        <v>475</v>
      </c>
      <c r="F155">
        <v>475</v>
      </c>
    </row>
    <row r="156" spans="1:6" x14ac:dyDescent="0.2">
      <c r="A156" t="s">
        <v>226</v>
      </c>
      <c r="B156" t="s">
        <v>26</v>
      </c>
      <c r="C156" t="s">
        <v>3</v>
      </c>
      <c r="D156">
        <v>17</v>
      </c>
      <c r="E156">
        <v>32</v>
      </c>
      <c r="F156">
        <v>32</v>
      </c>
    </row>
    <row r="157" spans="1:6" x14ac:dyDescent="0.2">
      <c r="A157" t="s">
        <v>226</v>
      </c>
      <c r="B157" t="s">
        <v>92</v>
      </c>
      <c r="C157" t="s">
        <v>4</v>
      </c>
      <c r="D157">
        <v>2254</v>
      </c>
      <c r="E157">
        <v>2370</v>
      </c>
      <c r="F157">
        <v>2370</v>
      </c>
    </row>
    <row r="158" spans="1:6" x14ac:dyDescent="0.2">
      <c r="A158" t="s">
        <v>226</v>
      </c>
      <c r="B158" t="s">
        <v>92</v>
      </c>
      <c r="C158" t="s">
        <v>3</v>
      </c>
      <c r="D158">
        <v>72</v>
      </c>
      <c r="E158">
        <v>70</v>
      </c>
      <c r="F158">
        <v>70</v>
      </c>
    </row>
    <row r="159" spans="1:6" x14ac:dyDescent="0.2">
      <c r="A159" t="s">
        <v>226</v>
      </c>
      <c r="B159" t="s">
        <v>27</v>
      </c>
      <c r="C159" t="s">
        <v>4</v>
      </c>
      <c r="D159">
        <v>37</v>
      </c>
      <c r="E159">
        <v>41</v>
      </c>
      <c r="F159">
        <v>41</v>
      </c>
    </row>
    <row r="160" spans="1:6" x14ac:dyDescent="0.2">
      <c r="A160" t="s">
        <v>226</v>
      </c>
      <c r="B160" t="s">
        <v>27</v>
      </c>
      <c r="C160" t="s">
        <v>3</v>
      </c>
      <c r="D160">
        <v>0</v>
      </c>
      <c r="E160">
        <v>0</v>
      </c>
      <c r="F160">
        <v>0</v>
      </c>
    </row>
    <row r="161" spans="1:6" x14ac:dyDescent="0.2">
      <c r="A161" t="s">
        <v>226</v>
      </c>
      <c r="B161" t="s">
        <v>28</v>
      </c>
      <c r="C161" t="s">
        <v>4</v>
      </c>
      <c r="D161">
        <v>91</v>
      </c>
      <c r="E161">
        <v>95</v>
      </c>
      <c r="F161">
        <v>95</v>
      </c>
    </row>
    <row r="162" spans="1:6" x14ac:dyDescent="0.2">
      <c r="A162" t="s">
        <v>226</v>
      </c>
      <c r="B162" t="s">
        <v>28</v>
      </c>
      <c r="C162" t="s">
        <v>3</v>
      </c>
      <c r="D162">
        <v>1</v>
      </c>
      <c r="E162">
        <v>2</v>
      </c>
      <c r="F162">
        <v>2</v>
      </c>
    </row>
    <row r="163" spans="1:6" x14ac:dyDescent="0.2">
      <c r="A163" t="s">
        <v>226</v>
      </c>
      <c r="B163" t="s">
        <v>29</v>
      </c>
      <c r="C163" t="s">
        <v>4</v>
      </c>
      <c r="D163">
        <v>141</v>
      </c>
      <c r="E163">
        <v>321</v>
      </c>
      <c r="F163">
        <v>321</v>
      </c>
    </row>
    <row r="164" spans="1:6" x14ac:dyDescent="0.2">
      <c r="A164" t="s">
        <v>226</v>
      </c>
      <c r="B164" t="s">
        <v>29</v>
      </c>
      <c r="C164" t="s">
        <v>3</v>
      </c>
      <c r="D164">
        <v>1</v>
      </c>
      <c r="E164">
        <v>3</v>
      </c>
      <c r="F164">
        <v>3</v>
      </c>
    </row>
    <row r="165" spans="1:6" x14ac:dyDescent="0.2">
      <c r="A165" t="s">
        <v>226</v>
      </c>
      <c r="B165" t="s">
        <v>31</v>
      </c>
      <c r="C165" t="s">
        <v>4</v>
      </c>
      <c r="D165">
        <v>75</v>
      </c>
      <c r="E165">
        <v>74</v>
      </c>
      <c r="F165">
        <v>74</v>
      </c>
    </row>
    <row r="166" spans="1:6" x14ac:dyDescent="0.2">
      <c r="A166" t="s">
        <v>226</v>
      </c>
      <c r="B166" t="s">
        <v>31</v>
      </c>
      <c r="C166" t="s">
        <v>3</v>
      </c>
      <c r="D166">
        <v>6</v>
      </c>
      <c r="E166">
        <v>4</v>
      </c>
      <c r="F166">
        <v>4</v>
      </c>
    </row>
    <row r="167" spans="1:6" x14ac:dyDescent="0.2">
      <c r="A167" t="s">
        <v>226</v>
      </c>
      <c r="B167" t="s">
        <v>32</v>
      </c>
      <c r="C167" t="s">
        <v>4</v>
      </c>
      <c r="D167">
        <v>828</v>
      </c>
      <c r="E167">
        <v>904</v>
      </c>
      <c r="F167">
        <v>904</v>
      </c>
    </row>
    <row r="168" spans="1:6" x14ac:dyDescent="0.2">
      <c r="A168" t="s">
        <v>226</v>
      </c>
      <c r="B168" t="s">
        <v>32</v>
      </c>
      <c r="C168" t="s">
        <v>3</v>
      </c>
      <c r="D168">
        <v>347</v>
      </c>
      <c r="E168">
        <v>345</v>
      </c>
      <c r="F168">
        <v>345</v>
      </c>
    </row>
    <row r="169" spans="1:6" x14ac:dyDescent="0.2">
      <c r="A169" t="s">
        <v>226</v>
      </c>
      <c r="B169" t="s">
        <v>36</v>
      </c>
      <c r="C169" t="s">
        <v>4</v>
      </c>
      <c r="D169">
        <v>444</v>
      </c>
      <c r="E169">
        <v>597</v>
      </c>
      <c r="F169">
        <v>597</v>
      </c>
    </row>
    <row r="170" spans="1:6" x14ac:dyDescent="0.2">
      <c r="A170" t="s">
        <v>226</v>
      </c>
      <c r="B170" t="s">
        <v>36</v>
      </c>
      <c r="C170" t="s">
        <v>3</v>
      </c>
      <c r="D170">
        <v>8</v>
      </c>
      <c r="E170">
        <v>3</v>
      </c>
      <c r="F170">
        <v>3</v>
      </c>
    </row>
    <row r="171" spans="1:6" x14ac:dyDescent="0.2">
      <c r="A171" t="s">
        <v>226</v>
      </c>
      <c r="B171" t="s">
        <v>37</v>
      </c>
      <c r="C171" t="s">
        <v>4</v>
      </c>
      <c r="D171">
        <v>850</v>
      </c>
      <c r="E171">
        <v>817</v>
      </c>
      <c r="F171">
        <v>817</v>
      </c>
    </row>
    <row r="172" spans="1:6" x14ac:dyDescent="0.2">
      <c r="A172" t="s">
        <v>226</v>
      </c>
      <c r="B172" t="s">
        <v>37</v>
      </c>
      <c r="C172" t="s">
        <v>3</v>
      </c>
      <c r="D172">
        <v>91</v>
      </c>
      <c r="E172">
        <v>85</v>
      </c>
      <c r="F172">
        <v>85</v>
      </c>
    </row>
    <row r="173" spans="1:6" x14ac:dyDescent="0.2">
      <c r="A173" t="s">
        <v>226</v>
      </c>
      <c r="B173" t="s">
        <v>38</v>
      </c>
      <c r="C173" t="s">
        <v>4</v>
      </c>
      <c r="D173">
        <v>58</v>
      </c>
      <c r="E173">
        <v>38</v>
      </c>
      <c r="F173">
        <v>38</v>
      </c>
    </row>
    <row r="174" spans="1:6" x14ac:dyDescent="0.2">
      <c r="A174" t="s">
        <v>226</v>
      </c>
      <c r="B174" t="s">
        <v>38</v>
      </c>
      <c r="C174" t="s">
        <v>3</v>
      </c>
      <c r="D174">
        <v>5</v>
      </c>
      <c r="E174">
        <v>1</v>
      </c>
      <c r="F174">
        <v>1</v>
      </c>
    </row>
    <row r="175" spans="1:6" x14ac:dyDescent="0.2">
      <c r="A175" t="s">
        <v>226</v>
      </c>
      <c r="B175" t="s">
        <v>40</v>
      </c>
      <c r="C175" t="s">
        <v>4</v>
      </c>
      <c r="D175">
        <v>485</v>
      </c>
      <c r="E175">
        <v>443</v>
      </c>
      <c r="F175">
        <v>443</v>
      </c>
    </row>
    <row r="176" spans="1:6" x14ac:dyDescent="0.2">
      <c r="A176" t="s">
        <v>226</v>
      </c>
      <c r="B176" t="s">
        <v>40</v>
      </c>
      <c r="C176" t="s">
        <v>3</v>
      </c>
      <c r="D176">
        <v>19</v>
      </c>
      <c r="E176">
        <v>25</v>
      </c>
      <c r="F176">
        <v>25</v>
      </c>
    </row>
    <row r="177" spans="1:6" x14ac:dyDescent="0.2">
      <c r="A177" t="s">
        <v>226</v>
      </c>
      <c r="B177" t="s">
        <v>42</v>
      </c>
      <c r="C177" t="s">
        <v>4</v>
      </c>
      <c r="D177">
        <v>1079</v>
      </c>
      <c r="E177">
        <v>535</v>
      </c>
      <c r="F177">
        <v>535</v>
      </c>
    </row>
    <row r="178" spans="1:6" x14ac:dyDescent="0.2">
      <c r="A178" t="s">
        <v>226</v>
      </c>
      <c r="B178" t="s">
        <v>42</v>
      </c>
      <c r="C178" t="s">
        <v>3</v>
      </c>
      <c r="D178">
        <v>28</v>
      </c>
      <c r="E178">
        <v>24</v>
      </c>
      <c r="F178">
        <v>24</v>
      </c>
    </row>
    <row r="179" spans="1:6" x14ac:dyDescent="0.2">
      <c r="A179" t="s">
        <v>226</v>
      </c>
      <c r="B179" t="s">
        <v>43</v>
      </c>
      <c r="C179" t="s">
        <v>4</v>
      </c>
      <c r="D179">
        <v>78</v>
      </c>
      <c r="E179">
        <v>99</v>
      </c>
      <c r="F179">
        <v>99</v>
      </c>
    </row>
    <row r="180" spans="1:6" x14ac:dyDescent="0.2">
      <c r="A180" t="s">
        <v>226</v>
      </c>
      <c r="B180" t="s">
        <v>43</v>
      </c>
      <c r="C180" t="s">
        <v>3</v>
      </c>
      <c r="D180">
        <v>2</v>
      </c>
      <c r="E180">
        <v>2</v>
      </c>
      <c r="F180">
        <v>2</v>
      </c>
    </row>
    <row r="181" spans="1:6" x14ac:dyDescent="0.2">
      <c r="A181" t="s">
        <v>226</v>
      </c>
      <c r="B181" t="s">
        <v>44</v>
      </c>
      <c r="C181" t="s">
        <v>4</v>
      </c>
      <c r="D181">
        <v>233</v>
      </c>
      <c r="E181">
        <v>181</v>
      </c>
      <c r="F181">
        <v>181</v>
      </c>
    </row>
    <row r="182" spans="1:6" x14ac:dyDescent="0.2">
      <c r="A182" t="s">
        <v>226</v>
      </c>
      <c r="B182" t="s">
        <v>44</v>
      </c>
      <c r="C182" t="s">
        <v>3</v>
      </c>
      <c r="D182">
        <v>8</v>
      </c>
      <c r="E182">
        <v>10</v>
      </c>
      <c r="F182">
        <v>10</v>
      </c>
    </row>
    <row r="183" spans="1:6" x14ac:dyDescent="0.2">
      <c r="A183" t="s">
        <v>226</v>
      </c>
      <c r="B183" t="s">
        <v>45</v>
      </c>
      <c r="C183" t="s">
        <v>4</v>
      </c>
      <c r="D183">
        <v>161</v>
      </c>
      <c r="E183">
        <v>164</v>
      </c>
      <c r="F183">
        <v>164</v>
      </c>
    </row>
    <row r="184" spans="1:6" x14ac:dyDescent="0.2">
      <c r="A184" t="s">
        <v>226</v>
      </c>
      <c r="B184" t="s">
        <v>45</v>
      </c>
      <c r="C184" t="s">
        <v>3</v>
      </c>
      <c r="D184">
        <v>3</v>
      </c>
      <c r="E184">
        <v>6</v>
      </c>
      <c r="F184">
        <v>6</v>
      </c>
    </row>
    <row r="185" spans="1:6" x14ac:dyDescent="0.2">
      <c r="A185" t="s">
        <v>226</v>
      </c>
      <c r="B185" t="s">
        <v>47</v>
      </c>
      <c r="C185" t="s">
        <v>4</v>
      </c>
      <c r="D185">
        <v>177</v>
      </c>
      <c r="E185">
        <v>161</v>
      </c>
      <c r="F185">
        <v>161</v>
      </c>
    </row>
    <row r="186" spans="1:6" x14ac:dyDescent="0.2">
      <c r="A186" t="s">
        <v>226</v>
      </c>
      <c r="B186" t="s">
        <v>47</v>
      </c>
      <c r="C186" t="s">
        <v>3</v>
      </c>
      <c r="D186">
        <v>2</v>
      </c>
      <c r="E186">
        <v>7</v>
      </c>
      <c r="F186">
        <v>7</v>
      </c>
    </row>
    <row r="187" spans="1:6" x14ac:dyDescent="0.2">
      <c r="A187" t="s">
        <v>226</v>
      </c>
      <c r="B187" t="s">
        <v>48</v>
      </c>
      <c r="C187" t="s">
        <v>4</v>
      </c>
      <c r="D187">
        <v>54</v>
      </c>
      <c r="E187">
        <v>49</v>
      </c>
      <c r="F187">
        <v>49</v>
      </c>
    </row>
    <row r="188" spans="1:6" x14ac:dyDescent="0.2">
      <c r="A188" t="s">
        <v>226</v>
      </c>
      <c r="B188" t="s">
        <v>48</v>
      </c>
      <c r="C188" t="s">
        <v>3</v>
      </c>
      <c r="D188">
        <v>1</v>
      </c>
      <c r="E188">
        <v>0</v>
      </c>
      <c r="F188">
        <v>1</v>
      </c>
    </row>
    <row r="189" spans="1:6" x14ac:dyDescent="0.2">
      <c r="A189" t="s">
        <v>226</v>
      </c>
      <c r="B189" t="s">
        <v>50</v>
      </c>
      <c r="C189" t="s">
        <v>4</v>
      </c>
      <c r="D189">
        <v>18</v>
      </c>
      <c r="E189">
        <v>23</v>
      </c>
      <c r="F189">
        <v>23</v>
      </c>
    </row>
    <row r="190" spans="1:6" x14ac:dyDescent="0.2">
      <c r="A190" t="s">
        <v>226</v>
      </c>
      <c r="B190" t="s">
        <v>50</v>
      </c>
      <c r="C190" t="s">
        <v>3</v>
      </c>
      <c r="E190">
        <v>0</v>
      </c>
      <c r="F190">
        <v>0</v>
      </c>
    </row>
    <row r="191" spans="1:6" x14ac:dyDescent="0.2">
      <c r="A191" t="s">
        <v>226</v>
      </c>
      <c r="B191" t="s">
        <v>52</v>
      </c>
      <c r="C191" t="s">
        <v>4</v>
      </c>
      <c r="D191">
        <v>43514</v>
      </c>
      <c r="E191">
        <v>30380</v>
      </c>
      <c r="F191">
        <v>30380</v>
      </c>
    </row>
    <row r="192" spans="1:6" x14ac:dyDescent="0.2">
      <c r="A192" t="s">
        <v>226</v>
      </c>
      <c r="B192" t="s">
        <v>52</v>
      </c>
      <c r="C192" t="s">
        <v>3</v>
      </c>
      <c r="D192">
        <v>4594</v>
      </c>
      <c r="E192">
        <v>3311</v>
      </c>
      <c r="F192">
        <v>3311</v>
      </c>
    </row>
    <row r="193" spans="1:6" x14ac:dyDescent="0.2">
      <c r="A193" t="s">
        <v>226</v>
      </c>
      <c r="B193" t="s">
        <v>53</v>
      </c>
      <c r="C193" t="s">
        <v>4</v>
      </c>
      <c r="D193">
        <v>204</v>
      </c>
      <c r="E193">
        <v>212</v>
      </c>
      <c r="F193">
        <v>212</v>
      </c>
    </row>
    <row r="194" spans="1:6" x14ac:dyDescent="0.2">
      <c r="A194" t="s">
        <v>226</v>
      </c>
      <c r="B194" t="s">
        <v>53</v>
      </c>
      <c r="C194" t="s">
        <v>3</v>
      </c>
      <c r="D194">
        <v>6</v>
      </c>
      <c r="E194">
        <v>14</v>
      </c>
      <c r="F194">
        <v>14</v>
      </c>
    </row>
    <row r="195" spans="1:6" x14ac:dyDescent="0.2">
      <c r="A195" t="s">
        <v>226</v>
      </c>
      <c r="B195" t="s">
        <v>54</v>
      </c>
      <c r="C195" t="s">
        <v>4</v>
      </c>
      <c r="D195">
        <v>0</v>
      </c>
      <c r="E195">
        <v>4</v>
      </c>
      <c r="F195">
        <v>4</v>
      </c>
    </row>
    <row r="196" spans="1:6" x14ac:dyDescent="0.2">
      <c r="A196" t="s">
        <v>226</v>
      </c>
      <c r="B196" t="s">
        <v>54</v>
      </c>
      <c r="C196" t="s">
        <v>3</v>
      </c>
      <c r="D196">
        <v>0</v>
      </c>
      <c r="E196">
        <v>0</v>
      </c>
      <c r="F196">
        <v>0</v>
      </c>
    </row>
    <row r="197" spans="1:6" x14ac:dyDescent="0.2">
      <c r="A197" t="s">
        <v>226</v>
      </c>
      <c r="B197" t="s">
        <v>55</v>
      </c>
      <c r="C197" t="s">
        <v>4</v>
      </c>
      <c r="D197">
        <v>104</v>
      </c>
      <c r="E197">
        <v>12</v>
      </c>
      <c r="F197">
        <v>12</v>
      </c>
    </row>
    <row r="198" spans="1:6" x14ac:dyDescent="0.2">
      <c r="A198" t="s">
        <v>226</v>
      </c>
      <c r="B198" t="s">
        <v>55</v>
      </c>
      <c r="C198" t="s">
        <v>3</v>
      </c>
      <c r="D198">
        <v>6</v>
      </c>
      <c r="E198">
        <v>0</v>
      </c>
      <c r="F198">
        <v>6</v>
      </c>
    </row>
    <row r="199" spans="1:6" x14ac:dyDescent="0.2">
      <c r="A199" t="s">
        <v>226</v>
      </c>
      <c r="B199" t="s">
        <v>57</v>
      </c>
      <c r="C199" t="s">
        <v>4</v>
      </c>
      <c r="D199">
        <v>1537</v>
      </c>
      <c r="E199">
        <v>2103</v>
      </c>
      <c r="F199">
        <v>2103</v>
      </c>
    </row>
    <row r="200" spans="1:6" x14ac:dyDescent="0.2">
      <c r="A200" t="s">
        <v>226</v>
      </c>
      <c r="B200" t="s">
        <v>57</v>
      </c>
      <c r="C200" t="s">
        <v>3</v>
      </c>
      <c r="D200">
        <v>40</v>
      </c>
      <c r="E200">
        <v>62</v>
      </c>
      <c r="F200">
        <v>62</v>
      </c>
    </row>
    <row r="201" spans="1:6" x14ac:dyDescent="0.2">
      <c r="A201" t="s">
        <v>226</v>
      </c>
      <c r="B201" t="s">
        <v>59</v>
      </c>
      <c r="C201" t="s">
        <v>4</v>
      </c>
      <c r="D201">
        <v>1275</v>
      </c>
      <c r="E201">
        <v>1210</v>
      </c>
      <c r="F201">
        <v>1210</v>
      </c>
    </row>
    <row r="202" spans="1:6" x14ac:dyDescent="0.2">
      <c r="A202" t="s">
        <v>226</v>
      </c>
      <c r="B202" t="s">
        <v>59</v>
      </c>
      <c r="C202" t="s">
        <v>3</v>
      </c>
      <c r="D202">
        <v>615</v>
      </c>
      <c r="E202">
        <v>641</v>
      </c>
      <c r="F202">
        <v>641</v>
      </c>
    </row>
    <row r="203" spans="1:6" x14ac:dyDescent="0.2">
      <c r="A203" t="s">
        <v>226</v>
      </c>
      <c r="B203" t="s">
        <v>62</v>
      </c>
      <c r="C203" t="s">
        <v>4</v>
      </c>
      <c r="D203">
        <v>7</v>
      </c>
      <c r="E203">
        <v>6</v>
      </c>
      <c r="F203">
        <v>6</v>
      </c>
    </row>
    <row r="204" spans="1:6" x14ac:dyDescent="0.2">
      <c r="A204" t="s">
        <v>226</v>
      </c>
      <c r="B204" t="s">
        <v>62</v>
      </c>
      <c r="C204" t="s">
        <v>3</v>
      </c>
      <c r="D204">
        <v>0</v>
      </c>
      <c r="E204">
        <v>0</v>
      </c>
      <c r="F204">
        <v>0</v>
      </c>
    </row>
    <row r="205" spans="1:6" x14ac:dyDescent="0.2">
      <c r="A205" t="s">
        <v>226</v>
      </c>
      <c r="B205" t="s">
        <v>63</v>
      </c>
      <c r="C205" t="s">
        <v>4</v>
      </c>
      <c r="D205">
        <v>11</v>
      </c>
      <c r="F205">
        <v>11</v>
      </c>
    </row>
    <row r="206" spans="1:6" x14ac:dyDescent="0.2">
      <c r="A206" t="s">
        <v>226</v>
      </c>
      <c r="B206" t="s">
        <v>63</v>
      </c>
      <c r="C206" t="s">
        <v>3</v>
      </c>
      <c r="F206">
        <v>0</v>
      </c>
    </row>
    <row r="207" spans="1:6" x14ac:dyDescent="0.2">
      <c r="A207" t="s">
        <v>226</v>
      </c>
      <c r="B207" t="s">
        <v>67</v>
      </c>
      <c r="C207" t="s">
        <v>4</v>
      </c>
      <c r="D207">
        <v>1820</v>
      </c>
      <c r="E207">
        <v>1254</v>
      </c>
      <c r="F207">
        <v>1254</v>
      </c>
    </row>
    <row r="208" spans="1:6" x14ac:dyDescent="0.2">
      <c r="A208" t="s">
        <v>226</v>
      </c>
      <c r="B208" t="s">
        <v>67</v>
      </c>
      <c r="C208" t="s">
        <v>3</v>
      </c>
      <c r="D208">
        <v>98</v>
      </c>
      <c r="E208">
        <v>56</v>
      </c>
      <c r="F208">
        <v>56</v>
      </c>
    </row>
    <row r="209" spans="1:6" x14ac:dyDescent="0.2">
      <c r="A209" t="s">
        <v>226</v>
      </c>
      <c r="B209" t="s">
        <v>68</v>
      </c>
      <c r="C209" t="s">
        <v>4</v>
      </c>
      <c r="D209">
        <v>6970</v>
      </c>
      <c r="E209">
        <v>6910</v>
      </c>
      <c r="F209">
        <v>6910</v>
      </c>
    </row>
    <row r="210" spans="1:6" x14ac:dyDescent="0.2">
      <c r="A210" t="s">
        <v>226</v>
      </c>
      <c r="B210" t="s">
        <v>68</v>
      </c>
      <c r="C210" t="s">
        <v>3</v>
      </c>
      <c r="D210">
        <v>298</v>
      </c>
      <c r="E210">
        <v>296</v>
      </c>
      <c r="F210">
        <v>296</v>
      </c>
    </row>
    <row r="211" spans="1:6" x14ac:dyDescent="0.2">
      <c r="A211" t="s">
        <v>226</v>
      </c>
      <c r="B211" t="s">
        <v>69</v>
      </c>
      <c r="C211" t="s">
        <v>4</v>
      </c>
      <c r="D211">
        <v>509</v>
      </c>
      <c r="E211">
        <v>481</v>
      </c>
      <c r="F211">
        <v>481</v>
      </c>
    </row>
    <row r="212" spans="1:6" x14ac:dyDescent="0.2">
      <c r="A212" t="s">
        <v>226</v>
      </c>
      <c r="B212" t="s">
        <v>69</v>
      </c>
      <c r="C212" t="s">
        <v>3</v>
      </c>
      <c r="D212">
        <v>20</v>
      </c>
      <c r="E212">
        <v>26</v>
      </c>
      <c r="F212">
        <v>26</v>
      </c>
    </row>
    <row r="213" spans="1:6" x14ac:dyDescent="0.2">
      <c r="A213" t="s">
        <v>226</v>
      </c>
      <c r="B213" t="s">
        <v>70</v>
      </c>
      <c r="C213" t="s">
        <v>4</v>
      </c>
      <c r="D213">
        <v>2959</v>
      </c>
      <c r="E213">
        <v>2591</v>
      </c>
      <c r="F213">
        <v>2591</v>
      </c>
    </row>
    <row r="214" spans="1:6" x14ac:dyDescent="0.2">
      <c r="A214" t="s">
        <v>226</v>
      </c>
      <c r="B214" t="s">
        <v>70</v>
      </c>
      <c r="C214" t="s">
        <v>3</v>
      </c>
      <c r="D214">
        <v>85</v>
      </c>
      <c r="E214">
        <v>82</v>
      </c>
      <c r="F214">
        <v>82</v>
      </c>
    </row>
    <row r="215" spans="1:6" x14ac:dyDescent="0.2">
      <c r="A215" t="s">
        <v>226</v>
      </c>
      <c r="B215" t="s">
        <v>71</v>
      </c>
      <c r="C215" t="s">
        <v>4</v>
      </c>
      <c r="D215">
        <v>846</v>
      </c>
      <c r="E215">
        <v>964</v>
      </c>
      <c r="F215">
        <v>964</v>
      </c>
    </row>
    <row r="216" spans="1:6" x14ac:dyDescent="0.2">
      <c r="A216" t="s">
        <v>226</v>
      </c>
      <c r="B216" t="s">
        <v>71</v>
      </c>
      <c r="C216" t="s">
        <v>3</v>
      </c>
      <c r="D216">
        <v>34</v>
      </c>
      <c r="E216">
        <v>55</v>
      </c>
      <c r="F216">
        <v>55</v>
      </c>
    </row>
    <row r="217" spans="1:6" x14ac:dyDescent="0.2">
      <c r="A217" t="s">
        <v>226</v>
      </c>
      <c r="B217" t="s">
        <v>74</v>
      </c>
      <c r="C217" t="s">
        <v>4</v>
      </c>
      <c r="D217">
        <v>235</v>
      </c>
      <c r="E217">
        <v>177</v>
      </c>
      <c r="F217">
        <v>177</v>
      </c>
    </row>
    <row r="218" spans="1:6" x14ac:dyDescent="0.2">
      <c r="A218" t="s">
        <v>226</v>
      </c>
      <c r="B218" t="s">
        <v>74</v>
      </c>
      <c r="C218" t="s">
        <v>3</v>
      </c>
      <c r="D218">
        <v>3</v>
      </c>
      <c r="E218">
        <v>3</v>
      </c>
      <c r="F218">
        <v>3</v>
      </c>
    </row>
    <row r="219" spans="1:6" x14ac:dyDescent="0.2">
      <c r="A219" t="s">
        <v>226</v>
      </c>
      <c r="B219" t="s">
        <v>75</v>
      </c>
      <c r="C219" t="s">
        <v>4</v>
      </c>
      <c r="D219">
        <v>6</v>
      </c>
      <c r="E219">
        <v>7</v>
      </c>
      <c r="F219">
        <v>7</v>
      </c>
    </row>
    <row r="220" spans="1:6" x14ac:dyDescent="0.2">
      <c r="A220" t="s">
        <v>226</v>
      </c>
      <c r="B220" t="s">
        <v>75</v>
      </c>
      <c r="C220" t="s">
        <v>3</v>
      </c>
      <c r="D220">
        <v>1</v>
      </c>
      <c r="E220">
        <v>0</v>
      </c>
      <c r="F220">
        <v>0</v>
      </c>
    </row>
    <row r="221" spans="1:6" x14ac:dyDescent="0.2">
      <c r="A221" t="s">
        <v>226</v>
      </c>
      <c r="B221" t="s">
        <v>77</v>
      </c>
      <c r="C221" t="s">
        <v>4</v>
      </c>
      <c r="D221">
        <v>19</v>
      </c>
      <c r="E221">
        <v>23</v>
      </c>
      <c r="F221">
        <v>23</v>
      </c>
    </row>
    <row r="222" spans="1:6" x14ac:dyDescent="0.2">
      <c r="A222" t="s">
        <v>226</v>
      </c>
      <c r="B222" t="s">
        <v>77</v>
      </c>
      <c r="C222" t="s">
        <v>3</v>
      </c>
      <c r="D222">
        <v>0</v>
      </c>
      <c r="E222">
        <v>0</v>
      </c>
      <c r="F222">
        <v>0</v>
      </c>
    </row>
    <row r="223" spans="1:6" x14ac:dyDescent="0.2">
      <c r="A223" t="s">
        <v>226</v>
      </c>
      <c r="B223" t="s">
        <v>78</v>
      </c>
      <c r="C223" t="s">
        <v>4</v>
      </c>
      <c r="D223">
        <v>245</v>
      </c>
      <c r="E223">
        <v>259</v>
      </c>
      <c r="F223">
        <v>259</v>
      </c>
    </row>
    <row r="224" spans="1:6" x14ac:dyDescent="0.2">
      <c r="A224" t="s">
        <v>226</v>
      </c>
      <c r="B224" t="s">
        <v>78</v>
      </c>
      <c r="C224" t="s">
        <v>3</v>
      </c>
      <c r="D224">
        <v>3</v>
      </c>
      <c r="E224">
        <v>2</v>
      </c>
      <c r="F224">
        <v>2</v>
      </c>
    </row>
    <row r="225" spans="1:6" x14ac:dyDescent="0.2">
      <c r="A225" t="s">
        <v>226</v>
      </c>
      <c r="B225" t="s">
        <v>79</v>
      </c>
      <c r="C225" t="s">
        <v>4</v>
      </c>
      <c r="D225">
        <v>67</v>
      </c>
      <c r="E225">
        <v>45</v>
      </c>
      <c r="F225">
        <v>45</v>
      </c>
    </row>
    <row r="226" spans="1:6" x14ac:dyDescent="0.2">
      <c r="A226" t="s">
        <v>226</v>
      </c>
      <c r="B226" t="s">
        <v>79</v>
      </c>
      <c r="C226" t="s">
        <v>3</v>
      </c>
      <c r="D226">
        <v>5</v>
      </c>
      <c r="E226">
        <v>7</v>
      </c>
      <c r="F226">
        <v>7</v>
      </c>
    </row>
    <row r="227" spans="1:6" x14ac:dyDescent="0.2">
      <c r="A227" t="s">
        <v>226</v>
      </c>
      <c r="B227" t="s">
        <v>81</v>
      </c>
      <c r="C227" t="s">
        <v>3</v>
      </c>
      <c r="D227">
        <v>0</v>
      </c>
      <c r="E227">
        <v>0</v>
      </c>
      <c r="F227">
        <v>0</v>
      </c>
    </row>
    <row r="228" spans="1:6" x14ac:dyDescent="0.2">
      <c r="A228" t="s">
        <v>226</v>
      </c>
      <c r="B228" t="s">
        <v>81</v>
      </c>
      <c r="C228" t="s">
        <v>4</v>
      </c>
      <c r="D228">
        <v>0</v>
      </c>
      <c r="E228">
        <v>0</v>
      </c>
      <c r="F228">
        <v>0</v>
      </c>
    </row>
    <row r="229" spans="1:6" x14ac:dyDescent="0.2">
      <c r="A229" t="s">
        <v>226</v>
      </c>
      <c r="B229" t="s">
        <v>82</v>
      </c>
      <c r="C229" t="s">
        <v>4</v>
      </c>
      <c r="D229">
        <v>1549</v>
      </c>
      <c r="E229">
        <v>2115</v>
      </c>
      <c r="F229">
        <v>2115</v>
      </c>
    </row>
    <row r="230" spans="1:6" x14ac:dyDescent="0.2">
      <c r="A230" t="s">
        <v>226</v>
      </c>
      <c r="B230" t="s">
        <v>82</v>
      </c>
      <c r="C230" t="s">
        <v>3</v>
      </c>
      <c r="F230">
        <v>0</v>
      </c>
    </row>
    <row r="231" spans="1:6" x14ac:dyDescent="0.2">
      <c r="A231" t="s">
        <v>226</v>
      </c>
      <c r="B231" t="s">
        <v>83</v>
      </c>
      <c r="C231" t="s">
        <v>4</v>
      </c>
      <c r="D231">
        <v>107</v>
      </c>
      <c r="E231">
        <v>78</v>
      </c>
      <c r="F231">
        <v>78</v>
      </c>
    </row>
    <row r="232" spans="1:6" x14ac:dyDescent="0.2">
      <c r="A232" t="s">
        <v>226</v>
      </c>
      <c r="B232" t="s">
        <v>83</v>
      </c>
      <c r="C232" t="s">
        <v>3</v>
      </c>
      <c r="D232">
        <v>2</v>
      </c>
      <c r="F232">
        <v>2</v>
      </c>
    </row>
    <row r="233" spans="1:6" x14ac:dyDescent="0.2">
      <c r="A233" t="s">
        <v>226</v>
      </c>
      <c r="B233" t="s">
        <v>85</v>
      </c>
      <c r="C233" t="s">
        <v>4</v>
      </c>
      <c r="D233">
        <v>2550</v>
      </c>
      <c r="E233">
        <v>2095</v>
      </c>
      <c r="F233">
        <v>2095</v>
      </c>
    </row>
    <row r="234" spans="1:6" x14ac:dyDescent="0.2">
      <c r="A234" t="s">
        <v>226</v>
      </c>
      <c r="B234" t="s">
        <v>85</v>
      </c>
      <c r="C234" t="s">
        <v>3</v>
      </c>
      <c r="D234">
        <v>148</v>
      </c>
      <c r="E234">
        <v>120</v>
      </c>
      <c r="F234">
        <v>120</v>
      </c>
    </row>
    <row r="235" spans="1:6" x14ac:dyDescent="0.2">
      <c r="A235" t="s">
        <v>226</v>
      </c>
      <c r="B235" t="s">
        <v>86</v>
      </c>
      <c r="C235" t="s">
        <v>4</v>
      </c>
      <c r="D235">
        <v>85</v>
      </c>
      <c r="E235">
        <v>46</v>
      </c>
      <c r="F235">
        <v>46</v>
      </c>
    </row>
    <row r="236" spans="1:6" x14ac:dyDescent="0.2">
      <c r="A236" t="s">
        <v>226</v>
      </c>
      <c r="B236" t="s">
        <v>86</v>
      </c>
      <c r="C236" t="s">
        <v>3</v>
      </c>
      <c r="D236">
        <v>30</v>
      </c>
      <c r="E236">
        <v>20</v>
      </c>
      <c r="F236">
        <v>20</v>
      </c>
    </row>
    <row r="237" spans="1:6" x14ac:dyDescent="0.2">
      <c r="A237" t="s">
        <v>227</v>
      </c>
      <c r="B237" t="s">
        <v>2</v>
      </c>
      <c r="C237" t="s">
        <v>4</v>
      </c>
      <c r="D237">
        <v>35300</v>
      </c>
      <c r="E237">
        <v>52980</v>
      </c>
      <c r="F237">
        <v>52980</v>
      </c>
    </row>
    <row r="238" spans="1:6" x14ac:dyDescent="0.2">
      <c r="A238" t="s">
        <v>227</v>
      </c>
      <c r="B238" t="s">
        <v>2</v>
      </c>
      <c r="C238" t="s">
        <v>3</v>
      </c>
      <c r="D238">
        <v>295</v>
      </c>
      <c r="E238">
        <v>600</v>
      </c>
      <c r="F238">
        <v>600</v>
      </c>
    </row>
    <row r="239" spans="1:6" x14ac:dyDescent="0.2">
      <c r="A239" t="s">
        <v>227</v>
      </c>
      <c r="B239" t="s">
        <v>5</v>
      </c>
      <c r="C239" t="s">
        <v>4</v>
      </c>
      <c r="D239">
        <v>41517</v>
      </c>
      <c r="E239">
        <v>47637</v>
      </c>
      <c r="F239">
        <v>47637</v>
      </c>
    </row>
    <row r="240" spans="1:6" x14ac:dyDescent="0.2">
      <c r="A240" t="s">
        <v>227</v>
      </c>
      <c r="B240" t="s">
        <v>5</v>
      </c>
      <c r="C240" t="s">
        <v>3</v>
      </c>
      <c r="D240">
        <v>2172</v>
      </c>
      <c r="E240">
        <v>2791</v>
      </c>
      <c r="F240">
        <v>2791</v>
      </c>
    </row>
    <row r="241" spans="1:6" x14ac:dyDescent="0.2">
      <c r="A241" t="s">
        <v>227</v>
      </c>
      <c r="B241" t="s">
        <v>6</v>
      </c>
      <c r="C241" t="s">
        <v>4</v>
      </c>
      <c r="D241">
        <v>2797</v>
      </c>
      <c r="E241">
        <v>2840</v>
      </c>
      <c r="F241">
        <v>2840</v>
      </c>
    </row>
    <row r="242" spans="1:6" x14ac:dyDescent="0.2">
      <c r="A242" t="s">
        <v>227</v>
      </c>
      <c r="B242" t="s">
        <v>6</v>
      </c>
      <c r="C242" t="s">
        <v>3</v>
      </c>
      <c r="D242">
        <v>82</v>
      </c>
      <c r="E242">
        <v>102</v>
      </c>
      <c r="F242">
        <v>102</v>
      </c>
    </row>
    <row r="243" spans="1:6" x14ac:dyDescent="0.2">
      <c r="A243" t="s">
        <v>227</v>
      </c>
      <c r="B243" t="s">
        <v>7</v>
      </c>
      <c r="C243" t="s">
        <v>4</v>
      </c>
      <c r="D243">
        <v>8489</v>
      </c>
      <c r="E243">
        <v>8536</v>
      </c>
      <c r="F243">
        <v>8536</v>
      </c>
    </row>
    <row r="244" spans="1:6" x14ac:dyDescent="0.2">
      <c r="A244" t="s">
        <v>227</v>
      </c>
      <c r="B244" t="s">
        <v>7</v>
      </c>
      <c r="C244" t="s">
        <v>3</v>
      </c>
      <c r="D244">
        <v>467</v>
      </c>
      <c r="E244">
        <v>468</v>
      </c>
      <c r="F244">
        <v>468</v>
      </c>
    </row>
    <row r="245" spans="1:6" x14ac:dyDescent="0.2">
      <c r="A245" t="s">
        <v>227</v>
      </c>
      <c r="B245" t="s">
        <v>8</v>
      </c>
      <c r="C245" t="s">
        <v>4</v>
      </c>
      <c r="D245">
        <v>18406</v>
      </c>
      <c r="E245">
        <v>19310</v>
      </c>
      <c r="F245">
        <v>19310</v>
      </c>
    </row>
    <row r="246" spans="1:6" x14ac:dyDescent="0.2">
      <c r="A246" t="s">
        <v>227</v>
      </c>
      <c r="B246" t="s">
        <v>8</v>
      </c>
      <c r="C246" t="s">
        <v>3</v>
      </c>
      <c r="D246">
        <v>250</v>
      </c>
      <c r="E246">
        <v>249</v>
      </c>
      <c r="F246">
        <v>249</v>
      </c>
    </row>
    <row r="247" spans="1:6" x14ac:dyDescent="0.2">
      <c r="A247" t="s">
        <v>227</v>
      </c>
      <c r="B247" t="s">
        <v>9</v>
      </c>
      <c r="C247" t="s">
        <v>3</v>
      </c>
      <c r="D247">
        <v>103</v>
      </c>
      <c r="E247">
        <v>209</v>
      </c>
      <c r="F247">
        <v>209</v>
      </c>
    </row>
    <row r="248" spans="1:6" x14ac:dyDescent="0.2">
      <c r="A248" t="s">
        <v>227</v>
      </c>
      <c r="B248" t="s">
        <v>10</v>
      </c>
      <c r="C248" t="s">
        <v>4</v>
      </c>
      <c r="D248">
        <v>70548</v>
      </c>
      <c r="E248">
        <v>66056</v>
      </c>
      <c r="F248">
        <v>66056</v>
      </c>
    </row>
    <row r="249" spans="1:6" x14ac:dyDescent="0.2">
      <c r="A249" t="s">
        <v>227</v>
      </c>
      <c r="B249" t="s">
        <v>10</v>
      </c>
      <c r="C249" t="s">
        <v>3</v>
      </c>
      <c r="D249">
        <v>2288</v>
      </c>
      <c r="E249">
        <v>2222</v>
      </c>
      <c r="F249">
        <v>2222</v>
      </c>
    </row>
    <row r="250" spans="1:6" x14ac:dyDescent="0.2">
      <c r="A250" t="s">
        <v>227</v>
      </c>
      <c r="B250" t="s">
        <v>11</v>
      </c>
      <c r="C250" t="s">
        <v>4</v>
      </c>
      <c r="D250">
        <v>38440</v>
      </c>
      <c r="E250">
        <v>41956</v>
      </c>
      <c r="F250">
        <v>41956</v>
      </c>
    </row>
    <row r="251" spans="1:6" x14ac:dyDescent="0.2">
      <c r="A251" t="s">
        <v>227</v>
      </c>
      <c r="B251" t="s">
        <v>11</v>
      </c>
      <c r="C251" t="s">
        <v>3</v>
      </c>
      <c r="D251">
        <v>3098</v>
      </c>
      <c r="E251">
        <v>3460</v>
      </c>
      <c r="F251">
        <v>3460</v>
      </c>
    </row>
    <row r="252" spans="1:6" x14ac:dyDescent="0.2">
      <c r="A252" t="s">
        <v>227</v>
      </c>
      <c r="B252" t="s">
        <v>12</v>
      </c>
      <c r="C252" t="s">
        <v>4</v>
      </c>
      <c r="D252">
        <v>1273</v>
      </c>
      <c r="E252">
        <v>1392</v>
      </c>
      <c r="F252">
        <v>1392</v>
      </c>
    </row>
    <row r="253" spans="1:6" x14ac:dyDescent="0.2">
      <c r="A253" t="s">
        <v>227</v>
      </c>
      <c r="B253" t="s">
        <v>12</v>
      </c>
      <c r="C253" t="s">
        <v>3</v>
      </c>
      <c r="D253">
        <v>33</v>
      </c>
      <c r="E253">
        <v>26</v>
      </c>
      <c r="F253">
        <v>26</v>
      </c>
    </row>
    <row r="254" spans="1:6" x14ac:dyDescent="0.2">
      <c r="A254" t="s">
        <v>227</v>
      </c>
      <c r="B254" t="s">
        <v>14</v>
      </c>
      <c r="C254" t="s">
        <v>4</v>
      </c>
      <c r="D254">
        <v>5880</v>
      </c>
      <c r="E254">
        <v>5865</v>
      </c>
      <c r="F254">
        <v>5865</v>
      </c>
    </row>
    <row r="255" spans="1:6" x14ac:dyDescent="0.2">
      <c r="A255" t="s">
        <v>227</v>
      </c>
      <c r="B255" t="s">
        <v>14</v>
      </c>
      <c r="C255" t="s">
        <v>3</v>
      </c>
      <c r="D255">
        <v>913</v>
      </c>
      <c r="E255">
        <v>977</v>
      </c>
      <c r="F255">
        <v>977</v>
      </c>
    </row>
    <row r="256" spans="1:6" x14ac:dyDescent="0.2">
      <c r="A256" t="s">
        <v>227</v>
      </c>
      <c r="B256" t="s">
        <v>15</v>
      </c>
      <c r="C256" t="s">
        <v>4</v>
      </c>
      <c r="D256">
        <v>1431</v>
      </c>
      <c r="E256">
        <v>1587</v>
      </c>
      <c r="F256">
        <v>1587</v>
      </c>
    </row>
    <row r="257" spans="1:6" x14ac:dyDescent="0.2">
      <c r="A257" t="s">
        <v>227</v>
      </c>
      <c r="B257" t="s">
        <v>15</v>
      </c>
      <c r="C257" t="s">
        <v>3</v>
      </c>
      <c r="D257">
        <v>40</v>
      </c>
      <c r="E257">
        <v>33</v>
      </c>
      <c r="F257">
        <v>33</v>
      </c>
    </row>
    <row r="258" spans="1:6" x14ac:dyDescent="0.2">
      <c r="A258" t="s">
        <v>227</v>
      </c>
      <c r="B258" t="s">
        <v>18</v>
      </c>
      <c r="C258" t="s">
        <v>4</v>
      </c>
      <c r="D258">
        <v>7742</v>
      </c>
      <c r="E258">
        <v>7767</v>
      </c>
      <c r="F258">
        <v>7767</v>
      </c>
    </row>
    <row r="259" spans="1:6" x14ac:dyDescent="0.2">
      <c r="A259" t="s">
        <v>227</v>
      </c>
      <c r="B259" t="s">
        <v>18</v>
      </c>
      <c r="C259" t="s">
        <v>3</v>
      </c>
      <c r="D259">
        <v>634</v>
      </c>
      <c r="E259">
        <v>615</v>
      </c>
      <c r="F259">
        <v>615</v>
      </c>
    </row>
    <row r="260" spans="1:6" x14ac:dyDescent="0.2">
      <c r="A260" t="s">
        <v>227</v>
      </c>
      <c r="B260" t="s">
        <v>19</v>
      </c>
      <c r="C260" t="s">
        <v>4</v>
      </c>
      <c r="D260">
        <v>3329</v>
      </c>
      <c r="E260">
        <v>3647</v>
      </c>
      <c r="F260">
        <v>3647</v>
      </c>
    </row>
    <row r="261" spans="1:6" x14ac:dyDescent="0.2">
      <c r="A261" t="s">
        <v>227</v>
      </c>
      <c r="B261" t="s">
        <v>19</v>
      </c>
      <c r="C261" t="s">
        <v>3</v>
      </c>
      <c r="D261">
        <v>156</v>
      </c>
      <c r="E261">
        <v>186</v>
      </c>
      <c r="F261">
        <v>186</v>
      </c>
    </row>
    <row r="262" spans="1:6" x14ac:dyDescent="0.2">
      <c r="A262" t="s">
        <v>227</v>
      </c>
      <c r="B262" t="s">
        <v>20</v>
      </c>
      <c r="C262" t="s">
        <v>4</v>
      </c>
      <c r="D262">
        <v>2058</v>
      </c>
      <c r="E262">
        <v>2233</v>
      </c>
      <c r="F262">
        <v>2233</v>
      </c>
    </row>
    <row r="263" spans="1:6" x14ac:dyDescent="0.2">
      <c r="A263" t="s">
        <v>227</v>
      </c>
      <c r="B263" t="s">
        <v>20</v>
      </c>
      <c r="C263" t="s">
        <v>3</v>
      </c>
      <c r="D263">
        <v>155</v>
      </c>
      <c r="E263">
        <v>198</v>
      </c>
      <c r="F263">
        <v>198</v>
      </c>
    </row>
    <row r="264" spans="1:6" x14ac:dyDescent="0.2">
      <c r="A264" t="s">
        <v>227</v>
      </c>
      <c r="B264" t="s">
        <v>21</v>
      </c>
      <c r="C264" t="s">
        <v>4</v>
      </c>
      <c r="D264">
        <v>18033</v>
      </c>
      <c r="E264">
        <v>17653</v>
      </c>
      <c r="F264">
        <v>17653</v>
      </c>
    </row>
    <row r="265" spans="1:6" x14ac:dyDescent="0.2">
      <c r="A265" t="s">
        <v>227</v>
      </c>
      <c r="B265" t="s">
        <v>21</v>
      </c>
      <c r="C265" t="s">
        <v>3</v>
      </c>
      <c r="D265">
        <v>904</v>
      </c>
      <c r="E265">
        <v>925</v>
      </c>
      <c r="F265">
        <v>925</v>
      </c>
    </row>
    <row r="266" spans="1:6" x14ac:dyDescent="0.2">
      <c r="A266" t="s">
        <v>227</v>
      </c>
      <c r="B266" t="s">
        <v>22</v>
      </c>
      <c r="C266" t="s">
        <v>4</v>
      </c>
      <c r="D266">
        <v>3865</v>
      </c>
      <c r="E266">
        <v>3749</v>
      </c>
      <c r="F266">
        <v>3749</v>
      </c>
    </row>
    <row r="267" spans="1:6" x14ac:dyDescent="0.2">
      <c r="A267" t="s">
        <v>227</v>
      </c>
      <c r="B267" t="s">
        <v>22</v>
      </c>
      <c r="C267" t="s">
        <v>3</v>
      </c>
      <c r="D267">
        <v>176</v>
      </c>
      <c r="E267">
        <v>183</v>
      </c>
      <c r="F267">
        <v>183</v>
      </c>
    </row>
    <row r="268" spans="1:6" x14ac:dyDescent="0.2">
      <c r="A268" t="s">
        <v>227</v>
      </c>
      <c r="B268" t="s">
        <v>23</v>
      </c>
      <c r="C268" t="s">
        <v>4</v>
      </c>
      <c r="E268">
        <v>13629</v>
      </c>
      <c r="F268">
        <v>13629</v>
      </c>
    </row>
    <row r="269" spans="1:6" x14ac:dyDescent="0.2">
      <c r="A269" t="s">
        <v>227</v>
      </c>
      <c r="B269" t="s">
        <v>23</v>
      </c>
      <c r="C269" t="s">
        <v>3</v>
      </c>
      <c r="E269">
        <v>483</v>
      </c>
      <c r="F269">
        <v>483</v>
      </c>
    </row>
    <row r="270" spans="1:6" x14ac:dyDescent="0.2">
      <c r="A270" t="s">
        <v>227</v>
      </c>
      <c r="B270" t="s">
        <v>92</v>
      </c>
      <c r="C270" t="s">
        <v>4</v>
      </c>
      <c r="D270">
        <v>63626</v>
      </c>
      <c r="E270">
        <v>65188</v>
      </c>
      <c r="F270">
        <v>65188</v>
      </c>
    </row>
    <row r="271" spans="1:6" x14ac:dyDescent="0.2">
      <c r="A271" t="s">
        <v>227</v>
      </c>
      <c r="B271" t="s">
        <v>92</v>
      </c>
      <c r="C271" t="s">
        <v>3</v>
      </c>
      <c r="D271">
        <v>4090</v>
      </c>
      <c r="E271">
        <v>4056</v>
      </c>
      <c r="F271">
        <v>4056</v>
      </c>
    </row>
    <row r="272" spans="1:6" x14ac:dyDescent="0.2">
      <c r="A272" t="s">
        <v>227</v>
      </c>
      <c r="B272" t="s">
        <v>27</v>
      </c>
      <c r="C272" t="s">
        <v>4</v>
      </c>
      <c r="D272">
        <v>3208</v>
      </c>
      <c r="E272">
        <v>3087</v>
      </c>
      <c r="F272">
        <v>3087</v>
      </c>
    </row>
    <row r="273" spans="1:6" x14ac:dyDescent="0.2">
      <c r="A273" t="s">
        <v>227</v>
      </c>
      <c r="B273" t="s">
        <v>27</v>
      </c>
      <c r="C273" t="s">
        <v>3</v>
      </c>
      <c r="D273">
        <v>141</v>
      </c>
      <c r="E273">
        <v>137</v>
      </c>
      <c r="F273">
        <v>137</v>
      </c>
    </row>
    <row r="274" spans="1:6" x14ac:dyDescent="0.2">
      <c r="A274" t="s">
        <v>227</v>
      </c>
      <c r="B274" t="s">
        <v>28</v>
      </c>
      <c r="C274" t="s">
        <v>4</v>
      </c>
      <c r="D274">
        <v>3631</v>
      </c>
      <c r="E274">
        <v>3607</v>
      </c>
      <c r="F274">
        <v>3607</v>
      </c>
    </row>
    <row r="275" spans="1:6" x14ac:dyDescent="0.2">
      <c r="A275" t="s">
        <v>227</v>
      </c>
      <c r="B275" t="s">
        <v>28</v>
      </c>
      <c r="C275" t="s">
        <v>3</v>
      </c>
      <c r="D275">
        <v>236</v>
      </c>
      <c r="E275">
        <v>244</v>
      </c>
      <c r="F275">
        <v>244</v>
      </c>
    </row>
    <row r="276" spans="1:6" x14ac:dyDescent="0.2">
      <c r="A276" t="s">
        <v>227</v>
      </c>
      <c r="B276" t="s">
        <v>29</v>
      </c>
      <c r="C276" t="s">
        <v>4</v>
      </c>
      <c r="D276">
        <v>8890</v>
      </c>
      <c r="E276">
        <v>14797</v>
      </c>
      <c r="F276">
        <v>14797</v>
      </c>
    </row>
    <row r="277" spans="1:6" x14ac:dyDescent="0.2">
      <c r="A277" t="s">
        <v>227</v>
      </c>
      <c r="B277" t="s">
        <v>29</v>
      </c>
      <c r="C277" t="s">
        <v>3</v>
      </c>
      <c r="D277">
        <v>254</v>
      </c>
      <c r="E277">
        <v>663</v>
      </c>
      <c r="F277">
        <v>663</v>
      </c>
    </row>
    <row r="278" spans="1:6" x14ac:dyDescent="0.2">
      <c r="A278" t="s">
        <v>227</v>
      </c>
      <c r="B278" t="s">
        <v>31</v>
      </c>
      <c r="C278" t="s">
        <v>4</v>
      </c>
      <c r="D278">
        <v>9261</v>
      </c>
      <c r="E278">
        <v>9679</v>
      </c>
      <c r="F278">
        <v>9679</v>
      </c>
    </row>
    <row r="279" spans="1:6" x14ac:dyDescent="0.2">
      <c r="A279" t="s">
        <v>227</v>
      </c>
      <c r="B279" t="s">
        <v>31</v>
      </c>
      <c r="C279" t="s">
        <v>3</v>
      </c>
      <c r="D279">
        <v>610</v>
      </c>
      <c r="E279">
        <v>601</v>
      </c>
      <c r="F279">
        <v>601</v>
      </c>
    </row>
    <row r="280" spans="1:6" x14ac:dyDescent="0.2">
      <c r="A280" t="s">
        <v>227</v>
      </c>
      <c r="B280" t="s">
        <v>32</v>
      </c>
      <c r="C280" t="s">
        <v>4</v>
      </c>
      <c r="D280">
        <v>9349</v>
      </c>
      <c r="E280">
        <v>9535</v>
      </c>
      <c r="F280">
        <v>9535</v>
      </c>
    </row>
    <row r="281" spans="1:6" x14ac:dyDescent="0.2">
      <c r="A281" t="s">
        <v>227</v>
      </c>
      <c r="B281" t="s">
        <v>32</v>
      </c>
      <c r="C281" t="s">
        <v>3</v>
      </c>
      <c r="D281">
        <v>2488</v>
      </c>
      <c r="E281">
        <v>2474</v>
      </c>
      <c r="F281">
        <v>2474</v>
      </c>
    </row>
    <row r="282" spans="1:6" x14ac:dyDescent="0.2">
      <c r="A282" t="s">
        <v>227</v>
      </c>
      <c r="B282" t="s">
        <v>35</v>
      </c>
      <c r="C282" t="s">
        <v>3</v>
      </c>
      <c r="D282">
        <v>102</v>
      </c>
      <c r="E282">
        <v>102</v>
      </c>
      <c r="F282">
        <v>102</v>
      </c>
    </row>
    <row r="283" spans="1:6" x14ac:dyDescent="0.2">
      <c r="A283" t="s">
        <v>227</v>
      </c>
      <c r="B283" t="s">
        <v>36</v>
      </c>
      <c r="C283" t="s">
        <v>4</v>
      </c>
      <c r="D283">
        <v>15702</v>
      </c>
      <c r="E283">
        <v>20265</v>
      </c>
      <c r="F283">
        <v>20265</v>
      </c>
    </row>
    <row r="284" spans="1:6" x14ac:dyDescent="0.2">
      <c r="A284" t="s">
        <v>227</v>
      </c>
      <c r="B284" t="s">
        <v>36</v>
      </c>
      <c r="C284" t="s">
        <v>3</v>
      </c>
      <c r="D284">
        <v>353</v>
      </c>
      <c r="E284">
        <v>352</v>
      </c>
      <c r="F284">
        <v>352</v>
      </c>
    </row>
    <row r="285" spans="1:6" x14ac:dyDescent="0.2">
      <c r="A285" t="s">
        <v>227</v>
      </c>
      <c r="B285" t="s">
        <v>37</v>
      </c>
      <c r="C285" t="s">
        <v>4</v>
      </c>
      <c r="D285">
        <v>57117</v>
      </c>
      <c r="E285">
        <v>59158</v>
      </c>
      <c r="F285">
        <v>59158</v>
      </c>
    </row>
    <row r="286" spans="1:6" x14ac:dyDescent="0.2">
      <c r="A286" t="s">
        <v>227</v>
      </c>
      <c r="B286" t="s">
        <v>37</v>
      </c>
      <c r="C286" t="s">
        <v>3</v>
      </c>
      <c r="D286">
        <v>2949</v>
      </c>
      <c r="E286">
        <v>3008</v>
      </c>
      <c r="F286">
        <v>3008</v>
      </c>
    </row>
    <row r="287" spans="1:6" x14ac:dyDescent="0.2">
      <c r="A287" t="s">
        <v>227</v>
      </c>
      <c r="B287" t="s">
        <v>38</v>
      </c>
      <c r="C287" t="s">
        <v>4</v>
      </c>
      <c r="D287">
        <v>74216</v>
      </c>
      <c r="E287">
        <v>76098</v>
      </c>
      <c r="F287">
        <v>76098</v>
      </c>
    </row>
    <row r="288" spans="1:6" x14ac:dyDescent="0.2">
      <c r="A288" t="s">
        <v>227</v>
      </c>
      <c r="B288" t="s">
        <v>38</v>
      </c>
      <c r="C288" t="s">
        <v>3</v>
      </c>
      <c r="D288">
        <v>4839</v>
      </c>
      <c r="E288">
        <v>5157</v>
      </c>
      <c r="F288">
        <v>5157</v>
      </c>
    </row>
    <row r="289" spans="1:6" x14ac:dyDescent="0.2">
      <c r="A289" t="s">
        <v>227</v>
      </c>
      <c r="B289" t="s">
        <v>40</v>
      </c>
      <c r="C289" t="s">
        <v>4</v>
      </c>
      <c r="D289">
        <v>41625</v>
      </c>
      <c r="E289">
        <v>40632</v>
      </c>
      <c r="F289">
        <v>40632</v>
      </c>
    </row>
    <row r="290" spans="1:6" x14ac:dyDescent="0.2">
      <c r="A290" t="s">
        <v>227</v>
      </c>
      <c r="B290" t="s">
        <v>40</v>
      </c>
      <c r="C290" t="s">
        <v>3</v>
      </c>
      <c r="D290">
        <v>2451</v>
      </c>
      <c r="E290">
        <v>2606</v>
      </c>
      <c r="F290">
        <v>2606</v>
      </c>
    </row>
    <row r="291" spans="1:6" x14ac:dyDescent="0.2">
      <c r="A291" t="s">
        <v>227</v>
      </c>
      <c r="B291" t="s">
        <v>42</v>
      </c>
      <c r="C291" t="s">
        <v>4</v>
      </c>
      <c r="D291">
        <v>44722</v>
      </c>
      <c r="E291">
        <v>43316</v>
      </c>
      <c r="F291">
        <v>43316</v>
      </c>
    </row>
    <row r="292" spans="1:6" x14ac:dyDescent="0.2">
      <c r="A292" t="s">
        <v>227</v>
      </c>
      <c r="B292" t="s">
        <v>42</v>
      </c>
      <c r="C292" t="s">
        <v>3</v>
      </c>
      <c r="D292">
        <v>2589</v>
      </c>
      <c r="E292">
        <v>2335</v>
      </c>
      <c r="F292">
        <v>2335</v>
      </c>
    </row>
    <row r="293" spans="1:6" x14ac:dyDescent="0.2">
      <c r="A293" t="s">
        <v>227</v>
      </c>
      <c r="B293" t="s">
        <v>43</v>
      </c>
      <c r="C293" t="s">
        <v>4</v>
      </c>
      <c r="D293">
        <v>15236</v>
      </c>
      <c r="E293">
        <v>14615</v>
      </c>
      <c r="F293">
        <v>14615</v>
      </c>
    </row>
    <row r="294" spans="1:6" x14ac:dyDescent="0.2">
      <c r="A294" t="s">
        <v>227</v>
      </c>
      <c r="B294" t="s">
        <v>43</v>
      </c>
      <c r="C294" t="s">
        <v>3</v>
      </c>
      <c r="D294">
        <v>522</v>
      </c>
      <c r="E294">
        <v>512</v>
      </c>
      <c r="F294">
        <v>512</v>
      </c>
    </row>
    <row r="295" spans="1:6" x14ac:dyDescent="0.2">
      <c r="A295" t="s">
        <v>227</v>
      </c>
      <c r="B295" t="s">
        <v>44</v>
      </c>
      <c r="C295" t="s">
        <v>4</v>
      </c>
      <c r="D295">
        <v>6419</v>
      </c>
      <c r="E295">
        <v>6031</v>
      </c>
      <c r="F295">
        <v>6031</v>
      </c>
    </row>
    <row r="296" spans="1:6" x14ac:dyDescent="0.2">
      <c r="A296" t="s">
        <v>227</v>
      </c>
      <c r="B296" t="s">
        <v>44</v>
      </c>
      <c r="C296" t="s">
        <v>3</v>
      </c>
      <c r="D296">
        <v>305</v>
      </c>
      <c r="E296">
        <v>326</v>
      </c>
      <c r="F296">
        <v>326</v>
      </c>
    </row>
    <row r="297" spans="1:6" x14ac:dyDescent="0.2">
      <c r="A297" t="s">
        <v>227</v>
      </c>
      <c r="B297" t="s">
        <v>45</v>
      </c>
      <c r="C297" t="s">
        <v>4</v>
      </c>
      <c r="D297">
        <v>6696</v>
      </c>
      <c r="E297">
        <v>5868</v>
      </c>
      <c r="F297">
        <v>5868</v>
      </c>
    </row>
    <row r="298" spans="1:6" x14ac:dyDescent="0.2">
      <c r="A298" t="s">
        <v>227</v>
      </c>
      <c r="B298" t="s">
        <v>45</v>
      </c>
      <c r="C298" t="s">
        <v>3</v>
      </c>
      <c r="D298">
        <v>225</v>
      </c>
      <c r="E298">
        <v>233</v>
      </c>
      <c r="F298">
        <v>233</v>
      </c>
    </row>
    <row r="299" spans="1:6" x14ac:dyDescent="0.2">
      <c r="A299" t="s">
        <v>227</v>
      </c>
      <c r="B299" t="s">
        <v>46</v>
      </c>
      <c r="C299" t="s">
        <v>4</v>
      </c>
      <c r="D299">
        <v>125</v>
      </c>
      <c r="E299">
        <v>80</v>
      </c>
      <c r="F299">
        <v>80</v>
      </c>
    </row>
    <row r="300" spans="1:6" x14ac:dyDescent="0.2">
      <c r="A300" t="s">
        <v>227</v>
      </c>
      <c r="B300" t="s">
        <v>46</v>
      </c>
      <c r="C300" t="s">
        <v>3</v>
      </c>
      <c r="D300">
        <v>5</v>
      </c>
      <c r="E300">
        <v>18</v>
      </c>
      <c r="F300">
        <v>18</v>
      </c>
    </row>
    <row r="301" spans="1:6" x14ac:dyDescent="0.2">
      <c r="A301" t="s">
        <v>227</v>
      </c>
      <c r="B301" t="s">
        <v>47</v>
      </c>
      <c r="C301" t="s">
        <v>4</v>
      </c>
      <c r="D301">
        <v>7825</v>
      </c>
      <c r="E301">
        <v>7758</v>
      </c>
      <c r="F301">
        <v>7758</v>
      </c>
    </row>
    <row r="302" spans="1:6" x14ac:dyDescent="0.2">
      <c r="A302" t="s">
        <v>227</v>
      </c>
      <c r="B302" t="s">
        <v>47</v>
      </c>
      <c r="C302" t="s">
        <v>3</v>
      </c>
      <c r="D302">
        <v>310</v>
      </c>
      <c r="E302">
        <v>321</v>
      </c>
      <c r="F302">
        <v>321</v>
      </c>
    </row>
    <row r="303" spans="1:6" x14ac:dyDescent="0.2">
      <c r="A303" t="s">
        <v>227</v>
      </c>
      <c r="B303" t="s">
        <v>48</v>
      </c>
      <c r="C303" t="s">
        <v>4</v>
      </c>
      <c r="D303">
        <v>1990</v>
      </c>
      <c r="E303">
        <v>2098</v>
      </c>
      <c r="F303">
        <v>2098</v>
      </c>
    </row>
    <row r="304" spans="1:6" x14ac:dyDescent="0.2">
      <c r="A304" t="s">
        <v>227</v>
      </c>
      <c r="B304" t="s">
        <v>48</v>
      </c>
      <c r="C304" t="s">
        <v>3</v>
      </c>
      <c r="D304">
        <v>43</v>
      </c>
      <c r="E304">
        <v>39</v>
      </c>
      <c r="F304">
        <v>39</v>
      </c>
    </row>
    <row r="305" spans="1:6" x14ac:dyDescent="0.2">
      <c r="A305" t="s">
        <v>227</v>
      </c>
      <c r="B305" t="s">
        <v>50</v>
      </c>
      <c r="C305" t="s">
        <v>4</v>
      </c>
      <c r="D305">
        <v>279</v>
      </c>
      <c r="E305">
        <v>357</v>
      </c>
      <c r="F305">
        <v>357</v>
      </c>
    </row>
    <row r="306" spans="1:6" x14ac:dyDescent="0.2">
      <c r="A306" t="s">
        <v>227</v>
      </c>
      <c r="B306" t="s">
        <v>50</v>
      </c>
      <c r="C306" t="s">
        <v>3</v>
      </c>
      <c r="D306">
        <v>15</v>
      </c>
      <c r="E306">
        <v>18</v>
      </c>
      <c r="F306">
        <v>18</v>
      </c>
    </row>
    <row r="307" spans="1:6" x14ac:dyDescent="0.2">
      <c r="A307" t="s">
        <v>227</v>
      </c>
      <c r="B307" t="s">
        <v>52</v>
      </c>
      <c r="C307" t="s">
        <v>4</v>
      </c>
      <c r="D307">
        <v>236767</v>
      </c>
      <c r="E307">
        <v>226721</v>
      </c>
      <c r="F307">
        <v>226721</v>
      </c>
    </row>
    <row r="308" spans="1:6" x14ac:dyDescent="0.2">
      <c r="A308" t="s">
        <v>227</v>
      </c>
      <c r="B308" t="s">
        <v>52</v>
      </c>
      <c r="C308" t="s">
        <v>3</v>
      </c>
      <c r="D308">
        <v>14916</v>
      </c>
      <c r="E308">
        <v>13961</v>
      </c>
      <c r="F308">
        <v>13961</v>
      </c>
    </row>
    <row r="309" spans="1:6" x14ac:dyDescent="0.2">
      <c r="A309" t="s">
        <v>227</v>
      </c>
      <c r="B309" t="s">
        <v>53</v>
      </c>
      <c r="C309" t="s">
        <v>4</v>
      </c>
      <c r="D309">
        <v>8459</v>
      </c>
      <c r="E309">
        <v>8243</v>
      </c>
      <c r="F309">
        <v>8243</v>
      </c>
    </row>
    <row r="310" spans="1:6" x14ac:dyDescent="0.2">
      <c r="A310" t="s">
        <v>227</v>
      </c>
      <c r="B310" t="s">
        <v>53</v>
      </c>
      <c r="C310" t="s">
        <v>3</v>
      </c>
      <c r="D310">
        <v>417</v>
      </c>
      <c r="E310">
        <v>436</v>
      </c>
      <c r="F310">
        <v>436</v>
      </c>
    </row>
    <row r="311" spans="1:6" x14ac:dyDescent="0.2">
      <c r="A311" t="s">
        <v>227</v>
      </c>
      <c r="B311" t="s">
        <v>54</v>
      </c>
      <c r="C311" t="s">
        <v>4</v>
      </c>
      <c r="D311">
        <v>25</v>
      </c>
      <c r="E311">
        <v>26</v>
      </c>
      <c r="F311">
        <v>26</v>
      </c>
    </row>
    <row r="312" spans="1:6" x14ac:dyDescent="0.2">
      <c r="A312" t="s">
        <v>227</v>
      </c>
      <c r="B312" t="s">
        <v>54</v>
      </c>
      <c r="C312" t="s">
        <v>3</v>
      </c>
      <c r="D312">
        <v>7</v>
      </c>
      <c r="E312">
        <v>11</v>
      </c>
      <c r="F312">
        <v>11</v>
      </c>
    </row>
    <row r="313" spans="1:6" x14ac:dyDescent="0.2">
      <c r="A313" t="s">
        <v>227</v>
      </c>
      <c r="B313" t="s">
        <v>55</v>
      </c>
      <c r="C313" t="s">
        <v>4</v>
      </c>
      <c r="D313">
        <v>6728</v>
      </c>
      <c r="E313">
        <v>4953</v>
      </c>
      <c r="F313">
        <v>4953</v>
      </c>
    </row>
    <row r="314" spans="1:6" x14ac:dyDescent="0.2">
      <c r="A314" t="s">
        <v>227</v>
      </c>
      <c r="B314" t="s">
        <v>55</v>
      </c>
      <c r="C314" t="s">
        <v>3</v>
      </c>
      <c r="D314">
        <v>330</v>
      </c>
      <c r="E314">
        <v>226</v>
      </c>
      <c r="F314">
        <v>226</v>
      </c>
    </row>
    <row r="315" spans="1:6" x14ac:dyDescent="0.2">
      <c r="A315" t="s">
        <v>227</v>
      </c>
      <c r="B315" t="s">
        <v>57</v>
      </c>
      <c r="C315" t="s">
        <v>4</v>
      </c>
      <c r="D315">
        <v>23569</v>
      </c>
      <c r="E315">
        <v>27733</v>
      </c>
      <c r="F315">
        <v>27733</v>
      </c>
    </row>
    <row r="316" spans="1:6" x14ac:dyDescent="0.2">
      <c r="A316" t="s">
        <v>227</v>
      </c>
      <c r="B316" t="s">
        <v>57</v>
      </c>
      <c r="C316" t="s">
        <v>3</v>
      </c>
      <c r="D316">
        <v>433</v>
      </c>
      <c r="E316">
        <v>664</v>
      </c>
      <c r="F316">
        <v>664</v>
      </c>
    </row>
    <row r="317" spans="1:6" x14ac:dyDescent="0.2">
      <c r="A317" t="s">
        <v>227</v>
      </c>
      <c r="B317" t="s">
        <v>59</v>
      </c>
      <c r="C317" t="s">
        <v>4</v>
      </c>
      <c r="D317">
        <v>18698</v>
      </c>
      <c r="E317">
        <v>17536</v>
      </c>
      <c r="F317">
        <v>17536</v>
      </c>
    </row>
    <row r="318" spans="1:6" x14ac:dyDescent="0.2">
      <c r="A318" t="s">
        <v>227</v>
      </c>
      <c r="B318" t="s">
        <v>59</v>
      </c>
      <c r="C318" t="s">
        <v>3</v>
      </c>
      <c r="D318">
        <v>1779</v>
      </c>
      <c r="E318">
        <v>1788</v>
      </c>
      <c r="F318">
        <v>1788</v>
      </c>
    </row>
    <row r="319" spans="1:6" x14ac:dyDescent="0.2">
      <c r="A319" t="s">
        <v>227</v>
      </c>
      <c r="B319" t="s">
        <v>62</v>
      </c>
      <c r="C319" t="s">
        <v>4</v>
      </c>
      <c r="D319">
        <v>1279</v>
      </c>
      <c r="E319">
        <v>1394</v>
      </c>
      <c r="F319">
        <v>1394</v>
      </c>
    </row>
    <row r="320" spans="1:6" x14ac:dyDescent="0.2">
      <c r="A320" t="s">
        <v>227</v>
      </c>
      <c r="B320" t="s">
        <v>62</v>
      </c>
      <c r="C320" t="s">
        <v>3</v>
      </c>
      <c r="D320">
        <v>29</v>
      </c>
      <c r="E320">
        <v>32</v>
      </c>
      <c r="F320">
        <v>32</v>
      </c>
    </row>
    <row r="321" spans="1:6" x14ac:dyDescent="0.2">
      <c r="A321" t="s">
        <v>227</v>
      </c>
      <c r="B321" t="s">
        <v>63</v>
      </c>
      <c r="C321" t="s">
        <v>4</v>
      </c>
      <c r="D321">
        <v>2899</v>
      </c>
      <c r="F321">
        <v>2899</v>
      </c>
    </row>
    <row r="322" spans="1:6" x14ac:dyDescent="0.2">
      <c r="A322" t="s">
        <v>227</v>
      </c>
      <c r="B322" t="s">
        <v>63</v>
      </c>
      <c r="C322" t="s">
        <v>3</v>
      </c>
      <c r="D322">
        <v>182</v>
      </c>
      <c r="F322">
        <v>182</v>
      </c>
    </row>
    <row r="323" spans="1:6" x14ac:dyDescent="0.2">
      <c r="A323" t="s">
        <v>227</v>
      </c>
      <c r="B323" t="s">
        <v>67</v>
      </c>
      <c r="C323" t="s">
        <v>4</v>
      </c>
      <c r="D323">
        <v>84073</v>
      </c>
      <c r="E323">
        <v>84322</v>
      </c>
      <c r="F323">
        <v>84322</v>
      </c>
    </row>
    <row r="324" spans="1:6" x14ac:dyDescent="0.2">
      <c r="A324" t="s">
        <v>227</v>
      </c>
      <c r="B324" t="s">
        <v>67</v>
      </c>
      <c r="C324" t="s">
        <v>3</v>
      </c>
      <c r="D324">
        <v>7076</v>
      </c>
      <c r="E324">
        <v>7208</v>
      </c>
      <c r="F324">
        <v>7208</v>
      </c>
    </row>
    <row r="325" spans="1:6" x14ac:dyDescent="0.2">
      <c r="A325" t="s">
        <v>227</v>
      </c>
      <c r="B325" t="s">
        <v>68</v>
      </c>
      <c r="C325" t="s">
        <v>4</v>
      </c>
      <c r="D325">
        <v>82342</v>
      </c>
      <c r="E325">
        <v>87683</v>
      </c>
      <c r="F325">
        <v>87683</v>
      </c>
    </row>
    <row r="326" spans="1:6" x14ac:dyDescent="0.2">
      <c r="A326" t="s">
        <v>227</v>
      </c>
      <c r="B326" t="s">
        <v>68</v>
      </c>
      <c r="C326" t="s">
        <v>3</v>
      </c>
      <c r="D326">
        <v>2533</v>
      </c>
      <c r="E326">
        <v>2846</v>
      </c>
      <c r="F326">
        <v>2846</v>
      </c>
    </row>
    <row r="327" spans="1:6" x14ac:dyDescent="0.2">
      <c r="A327" t="s">
        <v>227</v>
      </c>
      <c r="B327" t="s">
        <v>69</v>
      </c>
      <c r="C327" t="s">
        <v>4</v>
      </c>
      <c r="D327">
        <v>12014</v>
      </c>
      <c r="E327">
        <v>11751</v>
      </c>
      <c r="F327">
        <v>11751</v>
      </c>
    </row>
    <row r="328" spans="1:6" x14ac:dyDescent="0.2">
      <c r="A328" t="s">
        <v>227</v>
      </c>
      <c r="B328" t="s">
        <v>69</v>
      </c>
      <c r="C328" t="s">
        <v>3</v>
      </c>
      <c r="D328">
        <v>875</v>
      </c>
      <c r="E328">
        <v>885</v>
      </c>
      <c r="F328">
        <v>885</v>
      </c>
    </row>
    <row r="329" spans="1:6" x14ac:dyDescent="0.2">
      <c r="A329" t="s">
        <v>227</v>
      </c>
      <c r="B329" t="s">
        <v>70</v>
      </c>
      <c r="C329" t="s">
        <v>4</v>
      </c>
      <c r="D329">
        <v>34825</v>
      </c>
      <c r="E329">
        <v>32240</v>
      </c>
      <c r="F329">
        <v>32240</v>
      </c>
    </row>
    <row r="330" spans="1:6" x14ac:dyDescent="0.2">
      <c r="A330" t="s">
        <v>227</v>
      </c>
      <c r="B330" t="s">
        <v>70</v>
      </c>
      <c r="C330" t="s">
        <v>3</v>
      </c>
      <c r="D330">
        <v>1680</v>
      </c>
      <c r="E330">
        <v>1582</v>
      </c>
      <c r="F330">
        <v>1582</v>
      </c>
    </row>
    <row r="331" spans="1:6" x14ac:dyDescent="0.2">
      <c r="A331" t="s">
        <v>227</v>
      </c>
      <c r="B331" t="s">
        <v>71</v>
      </c>
      <c r="C331" t="s">
        <v>4</v>
      </c>
      <c r="D331">
        <v>6421</v>
      </c>
      <c r="E331">
        <v>6820</v>
      </c>
      <c r="F331">
        <v>6820</v>
      </c>
    </row>
    <row r="332" spans="1:6" x14ac:dyDescent="0.2">
      <c r="A332" t="s">
        <v>227</v>
      </c>
      <c r="B332" t="s">
        <v>71</v>
      </c>
      <c r="C332" t="s">
        <v>3</v>
      </c>
      <c r="D332">
        <v>338</v>
      </c>
      <c r="E332">
        <v>385</v>
      </c>
      <c r="F332">
        <v>385</v>
      </c>
    </row>
    <row r="333" spans="1:6" x14ac:dyDescent="0.2">
      <c r="A333" t="s">
        <v>227</v>
      </c>
      <c r="B333" t="s">
        <v>74</v>
      </c>
      <c r="C333" t="s">
        <v>4</v>
      </c>
      <c r="D333">
        <v>8522</v>
      </c>
      <c r="E333">
        <v>7837</v>
      </c>
      <c r="F333">
        <v>7837</v>
      </c>
    </row>
    <row r="334" spans="1:6" x14ac:dyDescent="0.2">
      <c r="A334" t="s">
        <v>227</v>
      </c>
      <c r="B334" t="s">
        <v>74</v>
      </c>
      <c r="C334" t="s">
        <v>3</v>
      </c>
      <c r="D334">
        <v>383</v>
      </c>
      <c r="E334">
        <v>398</v>
      </c>
      <c r="F334">
        <v>398</v>
      </c>
    </row>
    <row r="335" spans="1:6" x14ac:dyDescent="0.2">
      <c r="A335" t="s">
        <v>227</v>
      </c>
      <c r="B335" t="s">
        <v>75</v>
      </c>
      <c r="C335" t="s">
        <v>4</v>
      </c>
      <c r="D335">
        <v>1084</v>
      </c>
      <c r="E335">
        <v>1248</v>
      </c>
      <c r="F335">
        <v>1248</v>
      </c>
    </row>
    <row r="336" spans="1:6" x14ac:dyDescent="0.2">
      <c r="A336" t="s">
        <v>227</v>
      </c>
      <c r="B336" t="s">
        <v>75</v>
      </c>
      <c r="C336" t="s">
        <v>3</v>
      </c>
      <c r="D336">
        <v>48</v>
      </c>
      <c r="E336">
        <v>53</v>
      </c>
      <c r="F336">
        <v>53</v>
      </c>
    </row>
    <row r="337" spans="1:6" x14ac:dyDescent="0.2">
      <c r="A337" t="s">
        <v>227</v>
      </c>
      <c r="B337" t="s">
        <v>77</v>
      </c>
      <c r="C337" t="s">
        <v>4</v>
      </c>
      <c r="D337">
        <v>2563</v>
      </c>
      <c r="E337">
        <v>2546</v>
      </c>
      <c r="F337">
        <v>2546</v>
      </c>
    </row>
    <row r="338" spans="1:6" x14ac:dyDescent="0.2">
      <c r="A338" t="s">
        <v>227</v>
      </c>
      <c r="B338" t="s">
        <v>77</v>
      </c>
      <c r="C338" t="s">
        <v>3</v>
      </c>
      <c r="D338">
        <v>104</v>
      </c>
      <c r="E338">
        <v>102</v>
      </c>
      <c r="F338">
        <v>102</v>
      </c>
    </row>
    <row r="339" spans="1:6" x14ac:dyDescent="0.2">
      <c r="A339" t="s">
        <v>227</v>
      </c>
      <c r="B339" t="s">
        <v>78</v>
      </c>
      <c r="C339" t="s">
        <v>4</v>
      </c>
      <c r="D339">
        <v>6928</v>
      </c>
      <c r="E339">
        <v>6819</v>
      </c>
      <c r="F339">
        <v>6819</v>
      </c>
    </row>
    <row r="340" spans="1:6" x14ac:dyDescent="0.2">
      <c r="A340" t="s">
        <v>227</v>
      </c>
      <c r="B340" t="s">
        <v>78</v>
      </c>
      <c r="C340" t="s">
        <v>3</v>
      </c>
      <c r="D340">
        <v>375</v>
      </c>
      <c r="E340">
        <v>395</v>
      </c>
      <c r="F340">
        <v>395</v>
      </c>
    </row>
    <row r="341" spans="1:6" x14ac:dyDescent="0.2">
      <c r="A341" t="s">
        <v>227</v>
      </c>
      <c r="B341" t="s">
        <v>79</v>
      </c>
      <c r="C341" t="s">
        <v>4</v>
      </c>
      <c r="D341">
        <v>5805</v>
      </c>
      <c r="E341">
        <v>5555</v>
      </c>
      <c r="F341">
        <v>5555</v>
      </c>
    </row>
    <row r="342" spans="1:6" x14ac:dyDescent="0.2">
      <c r="A342" t="s">
        <v>227</v>
      </c>
      <c r="B342" t="s">
        <v>79</v>
      </c>
      <c r="C342" t="s">
        <v>3</v>
      </c>
      <c r="D342">
        <v>332</v>
      </c>
      <c r="E342">
        <v>333</v>
      </c>
      <c r="F342">
        <v>333</v>
      </c>
    </row>
    <row r="343" spans="1:6" x14ac:dyDescent="0.2">
      <c r="A343" t="s">
        <v>227</v>
      </c>
      <c r="B343" t="s">
        <v>81</v>
      </c>
      <c r="C343" t="s">
        <v>4</v>
      </c>
      <c r="D343">
        <v>135106</v>
      </c>
      <c r="E343">
        <v>128007</v>
      </c>
      <c r="F343">
        <v>128007</v>
      </c>
    </row>
    <row r="344" spans="1:6" x14ac:dyDescent="0.2">
      <c r="A344" t="s">
        <v>227</v>
      </c>
      <c r="B344" t="s">
        <v>81</v>
      </c>
      <c r="C344" t="s">
        <v>3</v>
      </c>
      <c r="D344">
        <v>27187</v>
      </c>
      <c r="E344">
        <v>23579</v>
      </c>
      <c r="F344">
        <v>23579</v>
      </c>
    </row>
    <row r="345" spans="1:6" x14ac:dyDescent="0.2">
      <c r="A345" t="s">
        <v>227</v>
      </c>
      <c r="B345" t="s">
        <v>82</v>
      </c>
      <c r="C345" t="s">
        <v>4</v>
      </c>
      <c r="D345">
        <v>54058</v>
      </c>
      <c r="E345">
        <v>67876</v>
      </c>
      <c r="F345">
        <v>67876</v>
      </c>
    </row>
    <row r="346" spans="1:6" x14ac:dyDescent="0.2">
      <c r="A346" t="s">
        <v>227</v>
      </c>
      <c r="B346" t="s">
        <v>82</v>
      </c>
      <c r="C346" t="s">
        <v>3</v>
      </c>
      <c r="D346">
        <v>1812</v>
      </c>
      <c r="E346">
        <v>2401</v>
      </c>
      <c r="F346">
        <v>2401</v>
      </c>
    </row>
    <row r="347" spans="1:6" x14ac:dyDescent="0.2">
      <c r="A347" t="s">
        <v>227</v>
      </c>
      <c r="B347" t="s">
        <v>83</v>
      </c>
      <c r="C347" t="s">
        <v>4</v>
      </c>
      <c r="D347">
        <v>11911</v>
      </c>
      <c r="E347">
        <v>9602</v>
      </c>
      <c r="F347">
        <v>9602</v>
      </c>
    </row>
    <row r="348" spans="1:6" x14ac:dyDescent="0.2">
      <c r="A348" t="s">
        <v>227</v>
      </c>
      <c r="B348" t="s">
        <v>83</v>
      </c>
      <c r="C348" t="s">
        <v>3</v>
      </c>
      <c r="D348">
        <v>1551</v>
      </c>
      <c r="E348">
        <v>1351</v>
      </c>
      <c r="F348">
        <v>1351</v>
      </c>
    </row>
    <row r="349" spans="1:6" x14ac:dyDescent="0.2">
      <c r="A349" t="s">
        <v>227</v>
      </c>
      <c r="B349" t="s">
        <v>85</v>
      </c>
      <c r="C349" t="s">
        <v>4</v>
      </c>
      <c r="D349">
        <v>158755</v>
      </c>
      <c r="E349">
        <v>149808</v>
      </c>
      <c r="F349">
        <v>149808</v>
      </c>
    </row>
    <row r="350" spans="1:6" x14ac:dyDescent="0.2">
      <c r="A350" t="s">
        <v>227</v>
      </c>
      <c r="B350" t="s">
        <v>85</v>
      </c>
      <c r="C350" t="s">
        <v>3</v>
      </c>
      <c r="D350">
        <v>10703</v>
      </c>
      <c r="E350">
        <v>9697</v>
      </c>
      <c r="F350">
        <v>9697</v>
      </c>
    </row>
    <row r="351" spans="1:6" x14ac:dyDescent="0.2">
      <c r="A351" t="s">
        <v>227</v>
      </c>
      <c r="B351" t="s">
        <v>86</v>
      </c>
      <c r="C351" t="s">
        <v>4</v>
      </c>
      <c r="D351">
        <v>8541</v>
      </c>
      <c r="E351">
        <v>9944</v>
      </c>
      <c r="F351">
        <v>9944</v>
      </c>
    </row>
    <row r="352" spans="1:6" x14ac:dyDescent="0.2">
      <c r="A352" t="s">
        <v>227</v>
      </c>
      <c r="B352" t="s">
        <v>86</v>
      </c>
      <c r="C352" t="s">
        <v>3</v>
      </c>
      <c r="D352">
        <v>1395</v>
      </c>
      <c r="E352">
        <v>1249</v>
      </c>
      <c r="F352">
        <v>1249</v>
      </c>
    </row>
    <row r="353" spans="1:6" x14ac:dyDescent="0.2">
      <c r="A353" t="s">
        <v>227</v>
      </c>
      <c r="B353" t="s">
        <v>84</v>
      </c>
      <c r="C353" t="s">
        <v>4</v>
      </c>
      <c r="D353">
        <v>1400000</v>
      </c>
      <c r="E353">
        <v>1500000</v>
      </c>
      <c r="F353">
        <v>1458363</v>
      </c>
    </row>
    <row r="354" spans="1:6" x14ac:dyDescent="0.2">
      <c r="A354" t="s">
        <v>227</v>
      </c>
      <c r="B354" t="s">
        <v>84</v>
      </c>
      <c r="C354" t="s">
        <v>3</v>
      </c>
      <c r="D354">
        <v>107626</v>
      </c>
      <c r="E354">
        <v>112498</v>
      </c>
      <c r="F354">
        <v>112498</v>
      </c>
    </row>
    <row r="355" spans="1:6" x14ac:dyDescent="0.2">
      <c r="A355" t="s">
        <v>91</v>
      </c>
      <c r="B355" t="s">
        <v>2</v>
      </c>
      <c r="C355" t="s">
        <v>4</v>
      </c>
      <c r="D355">
        <v>2000</v>
      </c>
      <c r="E355">
        <v>2012</v>
      </c>
      <c r="F355">
        <v>2012</v>
      </c>
    </row>
    <row r="356" spans="1:6" x14ac:dyDescent="0.2">
      <c r="A356" t="s">
        <v>91</v>
      </c>
      <c r="B356" t="s">
        <v>2</v>
      </c>
      <c r="C356" t="s">
        <v>3</v>
      </c>
      <c r="D356">
        <v>1063</v>
      </c>
      <c r="E356">
        <v>1096</v>
      </c>
      <c r="F356">
        <v>1096</v>
      </c>
    </row>
    <row r="357" spans="1:6" x14ac:dyDescent="0.2">
      <c r="A357" t="s">
        <v>91</v>
      </c>
      <c r="B357" t="s">
        <v>6</v>
      </c>
      <c r="C357" t="s">
        <v>4</v>
      </c>
      <c r="D357">
        <v>141</v>
      </c>
      <c r="E357">
        <v>141</v>
      </c>
      <c r="F357">
        <v>141</v>
      </c>
    </row>
    <row r="358" spans="1:6" x14ac:dyDescent="0.2">
      <c r="A358" t="s">
        <v>91</v>
      </c>
      <c r="B358" t="s">
        <v>6</v>
      </c>
      <c r="C358" t="s">
        <v>3</v>
      </c>
      <c r="D358">
        <v>38</v>
      </c>
      <c r="E358">
        <v>38</v>
      </c>
      <c r="F358">
        <v>38</v>
      </c>
    </row>
    <row r="359" spans="1:6" x14ac:dyDescent="0.2">
      <c r="A359" t="s">
        <v>91</v>
      </c>
      <c r="B359" t="s">
        <v>7</v>
      </c>
      <c r="C359" t="s">
        <v>4</v>
      </c>
      <c r="D359">
        <v>1346</v>
      </c>
      <c r="E359">
        <v>1318</v>
      </c>
      <c r="F359">
        <v>1318</v>
      </c>
    </row>
    <row r="360" spans="1:6" x14ac:dyDescent="0.2">
      <c r="A360" t="s">
        <v>91</v>
      </c>
      <c r="B360" t="s">
        <v>7</v>
      </c>
      <c r="C360" t="s">
        <v>3</v>
      </c>
      <c r="D360">
        <v>999</v>
      </c>
      <c r="E360">
        <v>1043</v>
      </c>
      <c r="F360">
        <v>1043</v>
      </c>
    </row>
    <row r="361" spans="1:6" x14ac:dyDescent="0.2">
      <c r="A361" t="s">
        <v>91</v>
      </c>
      <c r="B361" t="s">
        <v>9</v>
      </c>
      <c r="C361" t="s">
        <v>4</v>
      </c>
      <c r="D361">
        <v>116</v>
      </c>
      <c r="E361">
        <v>0</v>
      </c>
      <c r="F361">
        <v>116</v>
      </c>
    </row>
    <row r="362" spans="1:6" x14ac:dyDescent="0.2">
      <c r="A362" t="s">
        <v>91</v>
      </c>
      <c r="B362" t="s">
        <v>9</v>
      </c>
      <c r="C362" t="s">
        <v>3</v>
      </c>
      <c r="D362">
        <v>1</v>
      </c>
      <c r="E362">
        <v>0</v>
      </c>
      <c r="F362">
        <v>1</v>
      </c>
    </row>
    <row r="363" spans="1:6" x14ac:dyDescent="0.2">
      <c r="A363" t="s">
        <v>91</v>
      </c>
      <c r="B363" t="s">
        <v>11</v>
      </c>
      <c r="C363" t="s">
        <v>3</v>
      </c>
      <c r="D363">
        <v>502</v>
      </c>
      <c r="E363">
        <v>514</v>
      </c>
      <c r="F363">
        <v>514</v>
      </c>
    </row>
    <row r="364" spans="1:6" x14ac:dyDescent="0.2">
      <c r="A364" t="s">
        <v>91</v>
      </c>
      <c r="B364" t="s">
        <v>11</v>
      </c>
      <c r="C364" t="s">
        <v>4</v>
      </c>
      <c r="D364">
        <v>450</v>
      </c>
      <c r="E364">
        <v>437</v>
      </c>
      <c r="F364">
        <v>437</v>
      </c>
    </row>
    <row r="365" spans="1:6" x14ac:dyDescent="0.2">
      <c r="A365" t="s">
        <v>91</v>
      </c>
      <c r="B365" t="s">
        <v>13</v>
      </c>
      <c r="C365" t="s">
        <v>4</v>
      </c>
      <c r="D365">
        <v>13</v>
      </c>
      <c r="E365">
        <v>13</v>
      </c>
      <c r="F365">
        <v>13</v>
      </c>
    </row>
    <row r="366" spans="1:6" x14ac:dyDescent="0.2">
      <c r="A366" t="s">
        <v>91</v>
      </c>
      <c r="B366" t="s">
        <v>13</v>
      </c>
      <c r="C366" t="s">
        <v>3</v>
      </c>
      <c r="D366">
        <v>3</v>
      </c>
      <c r="E366">
        <v>3</v>
      </c>
      <c r="F366">
        <v>3</v>
      </c>
    </row>
    <row r="367" spans="1:6" x14ac:dyDescent="0.2">
      <c r="A367" t="s">
        <v>91</v>
      </c>
      <c r="B367" t="s">
        <v>14</v>
      </c>
      <c r="C367" t="s">
        <v>4</v>
      </c>
      <c r="D367">
        <v>549</v>
      </c>
      <c r="E367">
        <v>543</v>
      </c>
      <c r="F367">
        <v>543</v>
      </c>
    </row>
    <row r="368" spans="1:6" x14ac:dyDescent="0.2">
      <c r="A368" t="s">
        <v>91</v>
      </c>
      <c r="B368" t="s">
        <v>14</v>
      </c>
      <c r="C368" t="s">
        <v>3</v>
      </c>
      <c r="D368">
        <v>250</v>
      </c>
      <c r="E368">
        <v>284</v>
      </c>
      <c r="F368">
        <v>284</v>
      </c>
    </row>
    <row r="369" spans="1:6" x14ac:dyDescent="0.2">
      <c r="A369" t="s">
        <v>91</v>
      </c>
      <c r="B369" t="s">
        <v>15</v>
      </c>
      <c r="C369" t="s">
        <v>3</v>
      </c>
      <c r="D369">
        <v>383</v>
      </c>
      <c r="E369">
        <v>523</v>
      </c>
      <c r="F369">
        <v>523</v>
      </c>
    </row>
    <row r="370" spans="1:6" x14ac:dyDescent="0.2">
      <c r="A370" t="s">
        <v>91</v>
      </c>
      <c r="B370" t="s">
        <v>15</v>
      </c>
      <c r="C370" t="s">
        <v>4</v>
      </c>
      <c r="D370">
        <v>239</v>
      </c>
      <c r="E370">
        <v>323</v>
      </c>
      <c r="F370">
        <v>323</v>
      </c>
    </row>
    <row r="371" spans="1:6" x14ac:dyDescent="0.2">
      <c r="A371" t="s">
        <v>91</v>
      </c>
      <c r="B371" t="s">
        <v>19</v>
      </c>
      <c r="C371" t="s">
        <v>3</v>
      </c>
      <c r="D371">
        <v>1214</v>
      </c>
      <c r="E371">
        <v>1257</v>
      </c>
      <c r="F371">
        <v>1257</v>
      </c>
    </row>
    <row r="372" spans="1:6" x14ac:dyDescent="0.2">
      <c r="A372" t="s">
        <v>91</v>
      </c>
      <c r="B372" t="s">
        <v>19</v>
      </c>
      <c r="C372" t="s">
        <v>4</v>
      </c>
      <c r="D372">
        <v>698</v>
      </c>
      <c r="E372">
        <v>681</v>
      </c>
      <c r="F372">
        <v>681</v>
      </c>
    </row>
    <row r="373" spans="1:6" x14ac:dyDescent="0.2">
      <c r="A373" t="s">
        <v>91</v>
      </c>
      <c r="B373" t="s">
        <v>20</v>
      </c>
      <c r="C373" t="s">
        <v>4</v>
      </c>
      <c r="D373">
        <v>61</v>
      </c>
      <c r="E373">
        <v>61</v>
      </c>
      <c r="F373">
        <v>61</v>
      </c>
    </row>
    <row r="374" spans="1:6" x14ac:dyDescent="0.2">
      <c r="A374" t="s">
        <v>91</v>
      </c>
      <c r="B374" t="s">
        <v>20</v>
      </c>
      <c r="C374" t="s">
        <v>3</v>
      </c>
      <c r="D374">
        <v>36</v>
      </c>
      <c r="E374">
        <v>38</v>
      </c>
      <c r="F374">
        <v>38</v>
      </c>
    </row>
    <row r="375" spans="1:6" x14ac:dyDescent="0.2">
      <c r="A375" t="s">
        <v>91</v>
      </c>
      <c r="B375" t="s">
        <v>21</v>
      </c>
      <c r="C375" t="s">
        <v>3</v>
      </c>
      <c r="D375">
        <v>1797</v>
      </c>
      <c r="E375">
        <v>1822</v>
      </c>
      <c r="F375">
        <v>1822</v>
      </c>
    </row>
    <row r="376" spans="1:6" x14ac:dyDescent="0.2">
      <c r="A376" t="s">
        <v>91</v>
      </c>
      <c r="B376" t="s">
        <v>21</v>
      </c>
      <c r="C376" t="s">
        <v>4</v>
      </c>
      <c r="D376">
        <v>1081</v>
      </c>
      <c r="E376">
        <v>1098</v>
      </c>
      <c r="F376">
        <v>1098</v>
      </c>
    </row>
    <row r="377" spans="1:6" x14ac:dyDescent="0.2">
      <c r="A377" t="s">
        <v>91</v>
      </c>
      <c r="B377" t="s">
        <v>22</v>
      </c>
      <c r="C377" t="s">
        <v>4</v>
      </c>
      <c r="D377">
        <v>211</v>
      </c>
      <c r="E377">
        <v>209</v>
      </c>
      <c r="F377">
        <v>209</v>
      </c>
    </row>
    <row r="378" spans="1:6" x14ac:dyDescent="0.2">
      <c r="A378" t="s">
        <v>91</v>
      </c>
      <c r="B378" t="s">
        <v>22</v>
      </c>
      <c r="C378" t="s">
        <v>3</v>
      </c>
      <c r="D378">
        <v>133</v>
      </c>
      <c r="E378">
        <v>135</v>
      </c>
      <c r="F378">
        <v>135</v>
      </c>
    </row>
    <row r="379" spans="1:6" x14ac:dyDescent="0.2">
      <c r="A379" t="s">
        <v>91</v>
      </c>
      <c r="B379" t="s">
        <v>23</v>
      </c>
      <c r="C379" t="s">
        <v>4</v>
      </c>
      <c r="D379">
        <v>308</v>
      </c>
      <c r="E379">
        <v>315</v>
      </c>
      <c r="F379">
        <v>315</v>
      </c>
    </row>
    <row r="380" spans="1:6" x14ac:dyDescent="0.2">
      <c r="A380" t="s">
        <v>91</v>
      </c>
      <c r="B380" t="s">
        <v>23</v>
      </c>
      <c r="C380" t="s">
        <v>3</v>
      </c>
      <c r="D380">
        <v>245</v>
      </c>
      <c r="E380">
        <v>259</v>
      </c>
      <c r="F380">
        <v>259</v>
      </c>
    </row>
    <row r="381" spans="1:6" x14ac:dyDescent="0.2">
      <c r="A381" t="s">
        <v>91</v>
      </c>
      <c r="B381" t="s">
        <v>25</v>
      </c>
      <c r="C381" t="s">
        <v>4</v>
      </c>
      <c r="D381">
        <v>7390</v>
      </c>
      <c r="E381">
        <v>7680</v>
      </c>
      <c r="F381">
        <v>7680</v>
      </c>
    </row>
    <row r="382" spans="1:6" x14ac:dyDescent="0.2">
      <c r="A382" t="s">
        <v>91</v>
      </c>
      <c r="B382" t="s">
        <v>25</v>
      </c>
      <c r="C382" t="s">
        <v>3</v>
      </c>
      <c r="F382">
        <v>0</v>
      </c>
    </row>
    <row r="383" spans="1:6" x14ac:dyDescent="0.2">
      <c r="A383" t="s">
        <v>91</v>
      </c>
      <c r="B383" t="s">
        <v>92</v>
      </c>
      <c r="C383" t="s">
        <v>4</v>
      </c>
      <c r="D383">
        <v>3151</v>
      </c>
      <c r="E383">
        <v>3096</v>
      </c>
      <c r="F383">
        <v>3096</v>
      </c>
    </row>
    <row r="384" spans="1:6" x14ac:dyDescent="0.2">
      <c r="A384" t="s">
        <v>91</v>
      </c>
      <c r="B384" t="s">
        <v>92</v>
      </c>
      <c r="C384" t="s">
        <v>3</v>
      </c>
      <c r="D384">
        <v>643</v>
      </c>
      <c r="E384">
        <v>678</v>
      </c>
      <c r="F384">
        <v>678</v>
      </c>
    </row>
    <row r="385" spans="1:6" x14ac:dyDescent="0.2">
      <c r="A385" t="s">
        <v>91</v>
      </c>
      <c r="B385" t="s">
        <v>27</v>
      </c>
      <c r="C385" t="s">
        <v>3</v>
      </c>
      <c r="D385">
        <v>151</v>
      </c>
      <c r="E385">
        <v>152</v>
      </c>
      <c r="F385">
        <v>152</v>
      </c>
    </row>
    <row r="386" spans="1:6" x14ac:dyDescent="0.2">
      <c r="A386" t="s">
        <v>91</v>
      </c>
      <c r="B386" t="s">
        <v>27</v>
      </c>
      <c r="C386" t="s">
        <v>4</v>
      </c>
      <c r="D386">
        <v>90</v>
      </c>
      <c r="E386">
        <v>89</v>
      </c>
      <c r="F386">
        <v>89</v>
      </c>
    </row>
    <row r="387" spans="1:6" x14ac:dyDescent="0.2">
      <c r="A387" t="s">
        <v>91</v>
      </c>
      <c r="B387" t="s">
        <v>28</v>
      </c>
      <c r="C387" t="s">
        <v>4</v>
      </c>
      <c r="D387">
        <v>423</v>
      </c>
      <c r="E387">
        <v>419</v>
      </c>
      <c r="F387">
        <v>419</v>
      </c>
    </row>
    <row r="388" spans="1:6" x14ac:dyDescent="0.2">
      <c r="A388" t="s">
        <v>91</v>
      </c>
      <c r="B388" t="s">
        <v>28</v>
      </c>
      <c r="C388" t="s">
        <v>3</v>
      </c>
      <c r="D388">
        <v>265</v>
      </c>
      <c r="E388">
        <v>272</v>
      </c>
      <c r="F388">
        <v>272</v>
      </c>
    </row>
    <row r="389" spans="1:6" x14ac:dyDescent="0.2">
      <c r="A389" t="s">
        <v>91</v>
      </c>
      <c r="B389" t="s">
        <v>30</v>
      </c>
      <c r="C389" t="s">
        <v>4</v>
      </c>
      <c r="D389">
        <v>9876</v>
      </c>
      <c r="E389">
        <v>9663</v>
      </c>
      <c r="F389">
        <v>9663</v>
      </c>
    </row>
    <row r="390" spans="1:6" x14ac:dyDescent="0.2">
      <c r="A390" t="s">
        <v>91</v>
      </c>
      <c r="B390" t="s">
        <v>30</v>
      </c>
      <c r="C390" t="s">
        <v>3</v>
      </c>
      <c r="D390">
        <v>4939</v>
      </c>
      <c r="E390">
        <v>5018</v>
      </c>
      <c r="F390">
        <v>5018</v>
      </c>
    </row>
    <row r="391" spans="1:6" x14ac:dyDescent="0.2">
      <c r="A391" t="s">
        <v>91</v>
      </c>
      <c r="B391" t="s">
        <v>31</v>
      </c>
      <c r="C391" t="s">
        <v>3</v>
      </c>
      <c r="D391">
        <v>1714</v>
      </c>
      <c r="E391">
        <v>1754</v>
      </c>
      <c r="F391">
        <v>1754</v>
      </c>
    </row>
    <row r="392" spans="1:6" x14ac:dyDescent="0.2">
      <c r="A392" t="s">
        <v>91</v>
      </c>
      <c r="B392" t="s">
        <v>31</v>
      </c>
      <c r="C392" t="s">
        <v>4</v>
      </c>
      <c r="D392">
        <v>1030</v>
      </c>
      <c r="E392">
        <v>1023</v>
      </c>
      <c r="F392">
        <v>1023</v>
      </c>
    </row>
    <row r="393" spans="1:6" x14ac:dyDescent="0.2">
      <c r="A393" t="s">
        <v>91</v>
      </c>
      <c r="B393" t="s">
        <v>32</v>
      </c>
      <c r="C393" t="s">
        <v>4</v>
      </c>
      <c r="D393">
        <v>124</v>
      </c>
      <c r="E393">
        <v>118</v>
      </c>
      <c r="F393">
        <v>118</v>
      </c>
    </row>
    <row r="394" spans="1:6" x14ac:dyDescent="0.2">
      <c r="A394" t="s">
        <v>91</v>
      </c>
      <c r="B394" t="s">
        <v>32</v>
      </c>
      <c r="C394" t="s">
        <v>3</v>
      </c>
      <c r="D394">
        <v>32</v>
      </c>
      <c r="E394">
        <v>32</v>
      </c>
      <c r="F394">
        <v>32</v>
      </c>
    </row>
    <row r="395" spans="1:6" x14ac:dyDescent="0.2">
      <c r="A395" t="s">
        <v>91</v>
      </c>
      <c r="B395" t="s">
        <v>37</v>
      </c>
      <c r="C395" t="s">
        <v>3</v>
      </c>
      <c r="D395">
        <v>2816</v>
      </c>
      <c r="E395">
        <v>2737</v>
      </c>
      <c r="F395">
        <v>2737</v>
      </c>
    </row>
    <row r="396" spans="1:6" x14ac:dyDescent="0.2">
      <c r="A396" t="s">
        <v>91</v>
      </c>
      <c r="B396" t="s">
        <v>37</v>
      </c>
      <c r="C396" t="s">
        <v>4</v>
      </c>
      <c r="D396">
        <v>3903</v>
      </c>
      <c r="E396">
        <v>2713</v>
      </c>
      <c r="F396">
        <v>2713</v>
      </c>
    </row>
    <row r="397" spans="1:6" x14ac:dyDescent="0.2">
      <c r="A397" t="s">
        <v>91</v>
      </c>
      <c r="B397" t="s">
        <v>38</v>
      </c>
      <c r="C397" t="s">
        <v>4</v>
      </c>
      <c r="D397">
        <v>2817</v>
      </c>
      <c r="E397">
        <v>2867</v>
      </c>
      <c r="F397">
        <v>2867</v>
      </c>
    </row>
    <row r="398" spans="1:6" x14ac:dyDescent="0.2">
      <c r="A398" t="s">
        <v>91</v>
      </c>
      <c r="B398" t="s">
        <v>38</v>
      </c>
      <c r="C398" t="s">
        <v>3</v>
      </c>
      <c r="D398">
        <v>449</v>
      </c>
      <c r="E398">
        <v>474</v>
      </c>
      <c r="F398">
        <v>474</v>
      </c>
    </row>
    <row r="399" spans="1:6" x14ac:dyDescent="0.2">
      <c r="A399" t="s">
        <v>91</v>
      </c>
      <c r="B399" t="s">
        <v>41</v>
      </c>
      <c r="C399" t="s">
        <v>4</v>
      </c>
      <c r="D399">
        <v>180</v>
      </c>
      <c r="E399">
        <v>190</v>
      </c>
      <c r="F399">
        <v>190</v>
      </c>
    </row>
    <row r="400" spans="1:6" x14ac:dyDescent="0.2">
      <c r="A400" t="s">
        <v>91</v>
      </c>
      <c r="B400" t="s">
        <v>41</v>
      </c>
      <c r="C400" t="s">
        <v>3</v>
      </c>
      <c r="D400">
        <v>106</v>
      </c>
      <c r="E400">
        <v>111</v>
      </c>
      <c r="F400">
        <v>111</v>
      </c>
    </row>
    <row r="401" spans="1:6" x14ac:dyDescent="0.2">
      <c r="A401" t="s">
        <v>91</v>
      </c>
      <c r="B401" t="s">
        <v>43</v>
      </c>
      <c r="C401" t="s">
        <v>4</v>
      </c>
      <c r="D401">
        <v>231</v>
      </c>
      <c r="E401">
        <v>235</v>
      </c>
      <c r="F401">
        <v>235</v>
      </c>
    </row>
    <row r="402" spans="1:6" x14ac:dyDescent="0.2">
      <c r="A402" t="s">
        <v>91</v>
      </c>
      <c r="B402" t="s">
        <v>43</v>
      </c>
      <c r="C402" t="s">
        <v>3</v>
      </c>
      <c r="D402">
        <v>95</v>
      </c>
      <c r="E402">
        <v>91</v>
      </c>
      <c r="F402">
        <v>91</v>
      </c>
    </row>
    <row r="403" spans="1:6" x14ac:dyDescent="0.2">
      <c r="A403" t="s">
        <v>91</v>
      </c>
      <c r="B403" t="s">
        <v>44</v>
      </c>
      <c r="C403" t="s">
        <v>3</v>
      </c>
      <c r="D403">
        <v>328</v>
      </c>
      <c r="E403">
        <v>354</v>
      </c>
      <c r="F403">
        <v>354</v>
      </c>
    </row>
    <row r="404" spans="1:6" x14ac:dyDescent="0.2">
      <c r="A404" t="s">
        <v>91</v>
      </c>
      <c r="B404" t="s">
        <v>44</v>
      </c>
      <c r="C404" t="s">
        <v>4</v>
      </c>
      <c r="D404">
        <v>111</v>
      </c>
      <c r="E404">
        <v>111</v>
      </c>
      <c r="F404">
        <v>111</v>
      </c>
    </row>
    <row r="405" spans="1:6" x14ac:dyDescent="0.2">
      <c r="A405" t="s">
        <v>91</v>
      </c>
      <c r="B405" t="s">
        <v>46</v>
      </c>
      <c r="C405" t="s">
        <v>4</v>
      </c>
      <c r="D405">
        <v>16</v>
      </c>
      <c r="E405">
        <v>16</v>
      </c>
      <c r="F405">
        <v>16</v>
      </c>
    </row>
    <row r="406" spans="1:6" x14ac:dyDescent="0.2">
      <c r="A406" t="s">
        <v>91</v>
      </c>
      <c r="B406" t="s">
        <v>46</v>
      </c>
      <c r="C406" t="s">
        <v>3</v>
      </c>
      <c r="D406">
        <v>1</v>
      </c>
      <c r="E406">
        <v>1</v>
      </c>
      <c r="F406">
        <v>1</v>
      </c>
    </row>
    <row r="407" spans="1:6" x14ac:dyDescent="0.2">
      <c r="A407" t="s">
        <v>91</v>
      </c>
      <c r="B407" t="s">
        <v>47</v>
      </c>
      <c r="C407" t="s">
        <v>3</v>
      </c>
      <c r="D407">
        <v>393</v>
      </c>
      <c r="E407">
        <v>397</v>
      </c>
      <c r="F407">
        <v>397</v>
      </c>
    </row>
    <row r="408" spans="1:6" x14ac:dyDescent="0.2">
      <c r="A408" t="s">
        <v>91</v>
      </c>
      <c r="B408" t="s">
        <v>47</v>
      </c>
      <c r="C408" t="s">
        <v>4</v>
      </c>
      <c r="D408">
        <v>336</v>
      </c>
      <c r="E408">
        <v>337</v>
      </c>
      <c r="F408">
        <v>337</v>
      </c>
    </row>
    <row r="409" spans="1:6" x14ac:dyDescent="0.2">
      <c r="A409" t="s">
        <v>91</v>
      </c>
      <c r="B409" t="s">
        <v>48</v>
      </c>
      <c r="C409" t="s">
        <v>3</v>
      </c>
      <c r="D409">
        <v>344</v>
      </c>
      <c r="E409">
        <v>340</v>
      </c>
      <c r="F409">
        <v>340</v>
      </c>
    </row>
    <row r="410" spans="1:6" x14ac:dyDescent="0.2">
      <c r="A410" t="s">
        <v>91</v>
      </c>
      <c r="B410" t="s">
        <v>48</v>
      </c>
      <c r="C410" t="s">
        <v>4</v>
      </c>
      <c r="D410">
        <v>275</v>
      </c>
      <c r="E410">
        <v>262</v>
      </c>
      <c r="F410">
        <v>262</v>
      </c>
    </row>
    <row r="411" spans="1:6" x14ac:dyDescent="0.2">
      <c r="A411" t="s">
        <v>91</v>
      </c>
      <c r="B411" t="s">
        <v>49</v>
      </c>
      <c r="C411" t="s">
        <v>3</v>
      </c>
      <c r="D411">
        <v>103</v>
      </c>
      <c r="E411">
        <v>127</v>
      </c>
      <c r="F411">
        <v>127</v>
      </c>
    </row>
    <row r="412" spans="1:6" x14ac:dyDescent="0.2">
      <c r="A412" t="s">
        <v>91</v>
      </c>
      <c r="B412" t="s">
        <v>49</v>
      </c>
      <c r="C412" t="s">
        <v>4</v>
      </c>
      <c r="D412">
        <v>108</v>
      </c>
      <c r="E412">
        <v>100</v>
      </c>
      <c r="F412">
        <v>100</v>
      </c>
    </row>
    <row r="413" spans="1:6" x14ac:dyDescent="0.2">
      <c r="A413" t="s">
        <v>91</v>
      </c>
      <c r="B413" t="s">
        <v>50</v>
      </c>
      <c r="C413" t="s">
        <v>4</v>
      </c>
      <c r="D413">
        <v>29</v>
      </c>
      <c r="E413">
        <v>26</v>
      </c>
      <c r="F413">
        <v>26</v>
      </c>
    </row>
    <row r="414" spans="1:6" x14ac:dyDescent="0.2">
      <c r="A414" t="s">
        <v>91</v>
      </c>
      <c r="B414" t="s">
        <v>50</v>
      </c>
      <c r="C414" t="s">
        <v>3</v>
      </c>
      <c r="D414">
        <v>4</v>
      </c>
      <c r="E414">
        <v>7</v>
      </c>
      <c r="F414">
        <v>7</v>
      </c>
    </row>
    <row r="415" spans="1:6" x14ac:dyDescent="0.2">
      <c r="A415" t="s">
        <v>91</v>
      </c>
      <c r="B415" t="s">
        <v>51</v>
      </c>
      <c r="C415" t="s">
        <v>3</v>
      </c>
      <c r="D415">
        <v>21</v>
      </c>
      <c r="E415">
        <v>28</v>
      </c>
      <c r="F415">
        <v>28</v>
      </c>
    </row>
    <row r="416" spans="1:6" x14ac:dyDescent="0.2">
      <c r="A416" t="s">
        <v>91</v>
      </c>
      <c r="B416" t="s">
        <v>51</v>
      </c>
      <c r="C416" t="s">
        <v>4</v>
      </c>
      <c r="D416">
        <v>23</v>
      </c>
      <c r="E416">
        <v>24</v>
      </c>
      <c r="F416">
        <v>24</v>
      </c>
    </row>
    <row r="417" spans="1:6" x14ac:dyDescent="0.2">
      <c r="A417" t="s">
        <v>91</v>
      </c>
      <c r="B417" t="s">
        <v>53</v>
      </c>
      <c r="C417" t="s">
        <v>4</v>
      </c>
      <c r="D417">
        <v>276</v>
      </c>
      <c r="E417">
        <v>284</v>
      </c>
      <c r="F417">
        <v>284</v>
      </c>
    </row>
    <row r="418" spans="1:6" x14ac:dyDescent="0.2">
      <c r="A418" t="s">
        <v>91</v>
      </c>
      <c r="B418" t="s">
        <v>53</v>
      </c>
      <c r="C418" t="s">
        <v>3</v>
      </c>
      <c r="D418">
        <v>132</v>
      </c>
      <c r="E418">
        <v>146</v>
      </c>
      <c r="F418">
        <v>146</v>
      </c>
    </row>
    <row r="419" spans="1:6" x14ac:dyDescent="0.2">
      <c r="A419" t="s">
        <v>91</v>
      </c>
      <c r="B419" t="s">
        <v>54</v>
      </c>
      <c r="C419" t="s">
        <v>4</v>
      </c>
      <c r="D419">
        <v>11</v>
      </c>
      <c r="E419">
        <v>11</v>
      </c>
      <c r="F419">
        <v>11</v>
      </c>
    </row>
    <row r="420" spans="1:6" x14ac:dyDescent="0.2">
      <c r="A420" t="s">
        <v>91</v>
      </c>
      <c r="B420" t="s">
        <v>54</v>
      </c>
      <c r="C420" t="s">
        <v>3</v>
      </c>
      <c r="D420">
        <v>11</v>
      </c>
      <c r="E420">
        <v>10</v>
      </c>
      <c r="F420">
        <v>10</v>
      </c>
    </row>
    <row r="421" spans="1:6" x14ac:dyDescent="0.2">
      <c r="A421" t="s">
        <v>91</v>
      </c>
      <c r="B421" t="s">
        <v>55</v>
      </c>
      <c r="C421" t="s">
        <v>3</v>
      </c>
      <c r="D421">
        <v>242</v>
      </c>
      <c r="E421">
        <v>265</v>
      </c>
      <c r="F421">
        <v>265</v>
      </c>
    </row>
    <row r="422" spans="1:6" x14ac:dyDescent="0.2">
      <c r="A422" t="s">
        <v>91</v>
      </c>
      <c r="B422" t="s">
        <v>55</v>
      </c>
      <c r="C422" t="s">
        <v>4</v>
      </c>
      <c r="D422">
        <v>112</v>
      </c>
      <c r="E422">
        <v>126</v>
      </c>
      <c r="F422">
        <v>126</v>
      </c>
    </row>
    <row r="423" spans="1:6" x14ac:dyDescent="0.2">
      <c r="A423" t="s">
        <v>91</v>
      </c>
      <c r="B423" t="s">
        <v>57</v>
      </c>
      <c r="C423" t="s">
        <v>4</v>
      </c>
      <c r="D423">
        <v>2589</v>
      </c>
      <c r="E423">
        <v>2533</v>
      </c>
      <c r="F423">
        <v>2533</v>
      </c>
    </row>
    <row r="424" spans="1:6" x14ac:dyDescent="0.2">
      <c r="A424" t="s">
        <v>91</v>
      </c>
      <c r="B424" t="s">
        <v>57</v>
      </c>
      <c r="C424" t="s">
        <v>3</v>
      </c>
      <c r="D424">
        <v>592</v>
      </c>
      <c r="E424">
        <v>590</v>
      </c>
      <c r="F424">
        <v>590</v>
      </c>
    </row>
    <row r="425" spans="1:6" x14ac:dyDescent="0.2">
      <c r="A425" t="s">
        <v>91</v>
      </c>
      <c r="B425" t="s">
        <v>58</v>
      </c>
      <c r="C425" t="s">
        <v>4</v>
      </c>
      <c r="D425">
        <v>191</v>
      </c>
      <c r="E425">
        <v>229</v>
      </c>
      <c r="F425">
        <v>229</v>
      </c>
    </row>
    <row r="426" spans="1:6" x14ac:dyDescent="0.2">
      <c r="A426" t="s">
        <v>91</v>
      </c>
      <c r="B426" t="s">
        <v>58</v>
      </c>
      <c r="C426" t="s">
        <v>3</v>
      </c>
      <c r="D426">
        <v>4</v>
      </c>
      <c r="E426">
        <v>3</v>
      </c>
      <c r="F426">
        <v>3</v>
      </c>
    </row>
    <row r="427" spans="1:6" x14ac:dyDescent="0.2">
      <c r="A427" t="s">
        <v>91</v>
      </c>
      <c r="B427" t="s">
        <v>59</v>
      </c>
      <c r="C427" t="s">
        <v>4</v>
      </c>
      <c r="D427">
        <v>1147</v>
      </c>
      <c r="E427">
        <v>1150</v>
      </c>
      <c r="F427">
        <v>1150</v>
      </c>
    </row>
    <row r="428" spans="1:6" x14ac:dyDescent="0.2">
      <c r="A428" t="s">
        <v>91</v>
      </c>
      <c r="B428" t="s">
        <v>59</v>
      </c>
      <c r="C428" t="s">
        <v>3</v>
      </c>
      <c r="D428">
        <v>892</v>
      </c>
      <c r="E428">
        <v>922</v>
      </c>
      <c r="F428">
        <v>922</v>
      </c>
    </row>
    <row r="429" spans="1:6" x14ac:dyDescent="0.2">
      <c r="A429" t="s">
        <v>91</v>
      </c>
      <c r="B429" t="s">
        <v>63</v>
      </c>
      <c r="C429" t="s">
        <v>4</v>
      </c>
      <c r="D429">
        <v>368</v>
      </c>
      <c r="E429">
        <v>361</v>
      </c>
      <c r="F429">
        <v>361</v>
      </c>
    </row>
    <row r="430" spans="1:6" x14ac:dyDescent="0.2">
      <c r="A430" t="s">
        <v>91</v>
      </c>
      <c r="B430" t="s">
        <v>63</v>
      </c>
      <c r="C430" t="s">
        <v>3</v>
      </c>
      <c r="D430">
        <v>163</v>
      </c>
      <c r="E430">
        <v>168</v>
      </c>
      <c r="F430">
        <v>168</v>
      </c>
    </row>
    <row r="431" spans="1:6" x14ac:dyDescent="0.2">
      <c r="A431" t="s">
        <v>91</v>
      </c>
      <c r="B431" t="s">
        <v>64</v>
      </c>
      <c r="C431" t="s">
        <v>4</v>
      </c>
      <c r="D431">
        <v>115</v>
      </c>
      <c r="E431">
        <v>127</v>
      </c>
      <c r="F431">
        <v>127</v>
      </c>
    </row>
    <row r="432" spans="1:6" x14ac:dyDescent="0.2">
      <c r="A432" t="s">
        <v>91</v>
      </c>
      <c r="B432" t="s">
        <v>64</v>
      </c>
      <c r="C432" t="s">
        <v>3</v>
      </c>
      <c r="D432">
        <v>13</v>
      </c>
      <c r="E432">
        <v>16</v>
      </c>
      <c r="F432">
        <v>16</v>
      </c>
    </row>
    <row r="433" spans="1:6" x14ac:dyDescent="0.2">
      <c r="A433" t="s">
        <v>91</v>
      </c>
      <c r="B433" t="s">
        <v>65</v>
      </c>
      <c r="C433" t="s">
        <v>3</v>
      </c>
      <c r="D433">
        <v>133</v>
      </c>
      <c r="E433">
        <v>133</v>
      </c>
      <c r="F433">
        <v>133</v>
      </c>
    </row>
    <row r="434" spans="1:6" x14ac:dyDescent="0.2">
      <c r="A434" t="s">
        <v>91</v>
      </c>
      <c r="B434" t="s">
        <v>65</v>
      </c>
      <c r="C434" t="s">
        <v>4</v>
      </c>
      <c r="D434">
        <v>127</v>
      </c>
      <c r="E434">
        <v>130</v>
      </c>
      <c r="F434">
        <v>130</v>
      </c>
    </row>
    <row r="435" spans="1:6" x14ac:dyDescent="0.2">
      <c r="A435" t="s">
        <v>91</v>
      </c>
      <c r="B435" t="s">
        <v>68</v>
      </c>
      <c r="C435" t="s">
        <v>3</v>
      </c>
      <c r="D435">
        <v>6217</v>
      </c>
      <c r="E435">
        <v>6242</v>
      </c>
      <c r="F435">
        <v>6242</v>
      </c>
    </row>
    <row r="436" spans="1:6" x14ac:dyDescent="0.2">
      <c r="A436" t="s">
        <v>91</v>
      </c>
      <c r="B436" t="s">
        <v>68</v>
      </c>
      <c r="C436" t="s">
        <v>4</v>
      </c>
      <c r="D436">
        <v>3610</v>
      </c>
      <c r="E436">
        <v>3648</v>
      </c>
      <c r="F436">
        <v>3648</v>
      </c>
    </row>
    <row r="437" spans="1:6" x14ac:dyDescent="0.2">
      <c r="A437" t="s">
        <v>91</v>
      </c>
      <c r="B437" t="s">
        <v>69</v>
      </c>
      <c r="C437" t="s">
        <v>4</v>
      </c>
      <c r="D437">
        <v>843</v>
      </c>
      <c r="E437">
        <v>841</v>
      </c>
      <c r="F437">
        <v>841</v>
      </c>
    </row>
    <row r="438" spans="1:6" x14ac:dyDescent="0.2">
      <c r="A438" t="s">
        <v>91</v>
      </c>
      <c r="B438" t="s">
        <v>69</v>
      </c>
      <c r="C438" t="s">
        <v>3</v>
      </c>
      <c r="D438">
        <v>768</v>
      </c>
      <c r="E438">
        <v>809</v>
      </c>
      <c r="F438">
        <v>809</v>
      </c>
    </row>
    <row r="439" spans="1:6" x14ac:dyDescent="0.2">
      <c r="A439" t="s">
        <v>91</v>
      </c>
      <c r="B439" t="s">
        <v>70</v>
      </c>
      <c r="C439" t="s">
        <v>3</v>
      </c>
      <c r="D439">
        <v>2767</v>
      </c>
      <c r="E439">
        <v>2866</v>
      </c>
      <c r="F439">
        <v>2866</v>
      </c>
    </row>
    <row r="440" spans="1:6" x14ac:dyDescent="0.2">
      <c r="A440" t="s">
        <v>91</v>
      </c>
      <c r="B440" t="s">
        <v>70</v>
      </c>
      <c r="C440" t="s">
        <v>4</v>
      </c>
      <c r="D440">
        <v>1175</v>
      </c>
      <c r="E440">
        <v>1228</v>
      </c>
      <c r="F440">
        <v>1228</v>
      </c>
    </row>
    <row r="441" spans="1:6" x14ac:dyDescent="0.2">
      <c r="A441" t="s">
        <v>91</v>
      </c>
      <c r="B441" t="s">
        <v>71</v>
      </c>
      <c r="C441" t="s">
        <v>4</v>
      </c>
      <c r="D441">
        <v>153</v>
      </c>
      <c r="E441">
        <v>154</v>
      </c>
      <c r="F441">
        <v>154</v>
      </c>
    </row>
    <row r="442" spans="1:6" x14ac:dyDescent="0.2">
      <c r="A442" t="s">
        <v>91</v>
      </c>
      <c r="B442" t="s">
        <v>71</v>
      </c>
      <c r="C442" t="s">
        <v>3</v>
      </c>
      <c r="D442">
        <v>30</v>
      </c>
      <c r="E442">
        <v>30</v>
      </c>
      <c r="F442">
        <v>30</v>
      </c>
    </row>
    <row r="443" spans="1:6" x14ac:dyDescent="0.2">
      <c r="A443" t="s">
        <v>91</v>
      </c>
      <c r="B443" t="s">
        <v>73</v>
      </c>
      <c r="C443" t="s">
        <v>3</v>
      </c>
      <c r="D443">
        <v>51</v>
      </c>
      <c r="E443">
        <v>50</v>
      </c>
      <c r="F443">
        <v>50</v>
      </c>
    </row>
    <row r="444" spans="1:6" x14ac:dyDescent="0.2">
      <c r="A444" t="s">
        <v>91</v>
      </c>
      <c r="B444" t="s">
        <v>73</v>
      </c>
      <c r="C444" t="s">
        <v>4</v>
      </c>
      <c r="D444">
        <v>55</v>
      </c>
      <c r="E444">
        <v>50</v>
      </c>
      <c r="F444">
        <v>50</v>
      </c>
    </row>
    <row r="445" spans="1:6" x14ac:dyDescent="0.2">
      <c r="A445" t="s">
        <v>91</v>
      </c>
      <c r="B445" t="s">
        <v>74</v>
      </c>
      <c r="C445" t="s">
        <v>4</v>
      </c>
      <c r="D445">
        <v>174</v>
      </c>
      <c r="E445">
        <v>182</v>
      </c>
      <c r="F445">
        <v>182</v>
      </c>
    </row>
    <row r="446" spans="1:6" x14ac:dyDescent="0.2">
      <c r="A446" t="s">
        <v>91</v>
      </c>
      <c r="B446" t="s">
        <v>74</v>
      </c>
      <c r="C446" t="s">
        <v>3</v>
      </c>
      <c r="D446">
        <v>93</v>
      </c>
      <c r="E446">
        <v>100</v>
      </c>
      <c r="F446">
        <v>100</v>
      </c>
    </row>
    <row r="447" spans="1:6" x14ac:dyDescent="0.2">
      <c r="A447" t="s">
        <v>91</v>
      </c>
      <c r="B447" t="s">
        <v>75</v>
      </c>
      <c r="C447" t="s">
        <v>3</v>
      </c>
      <c r="D447">
        <v>717</v>
      </c>
      <c r="E447">
        <v>748</v>
      </c>
      <c r="F447">
        <v>748</v>
      </c>
    </row>
    <row r="448" spans="1:6" x14ac:dyDescent="0.2">
      <c r="A448" t="s">
        <v>91</v>
      </c>
      <c r="B448" t="s">
        <v>75</v>
      </c>
      <c r="C448" t="s">
        <v>4</v>
      </c>
      <c r="D448">
        <v>252</v>
      </c>
      <c r="E448">
        <v>254</v>
      </c>
      <c r="F448">
        <v>254</v>
      </c>
    </row>
    <row r="449" spans="1:6" x14ac:dyDescent="0.2">
      <c r="A449" t="s">
        <v>91</v>
      </c>
      <c r="B449" t="s">
        <v>76</v>
      </c>
      <c r="C449" t="s">
        <v>4</v>
      </c>
      <c r="D449">
        <v>2346</v>
      </c>
      <c r="E449">
        <v>2322</v>
      </c>
      <c r="F449">
        <v>2322</v>
      </c>
    </row>
    <row r="450" spans="1:6" x14ac:dyDescent="0.2">
      <c r="A450" t="s">
        <v>91</v>
      </c>
      <c r="B450" t="s">
        <v>76</v>
      </c>
      <c r="C450" t="s">
        <v>3</v>
      </c>
      <c r="D450">
        <v>1936</v>
      </c>
      <c r="E450">
        <v>1967</v>
      </c>
      <c r="F450">
        <v>1967</v>
      </c>
    </row>
    <row r="451" spans="1:6" x14ac:dyDescent="0.2">
      <c r="A451" t="s">
        <v>91</v>
      </c>
      <c r="B451" t="s">
        <v>78</v>
      </c>
      <c r="C451" t="s">
        <v>4</v>
      </c>
      <c r="D451">
        <v>809</v>
      </c>
      <c r="E451">
        <v>797</v>
      </c>
      <c r="F451">
        <v>797</v>
      </c>
    </row>
    <row r="452" spans="1:6" x14ac:dyDescent="0.2">
      <c r="A452" t="s">
        <v>91</v>
      </c>
      <c r="B452" t="s">
        <v>78</v>
      </c>
      <c r="C452" t="s">
        <v>3</v>
      </c>
      <c r="D452">
        <v>610</v>
      </c>
      <c r="E452">
        <v>735</v>
      </c>
      <c r="F452">
        <v>735</v>
      </c>
    </row>
    <row r="453" spans="1:6" x14ac:dyDescent="0.2">
      <c r="A453" t="s">
        <v>91</v>
      </c>
      <c r="B453" t="s">
        <v>80</v>
      </c>
      <c r="C453" t="s">
        <v>4</v>
      </c>
      <c r="D453">
        <v>257</v>
      </c>
      <c r="E453">
        <v>258</v>
      </c>
      <c r="F453">
        <v>258</v>
      </c>
    </row>
    <row r="454" spans="1:6" x14ac:dyDescent="0.2">
      <c r="A454" t="s">
        <v>91</v>
      </c>
      <c r="B454" t="s">
        <v>80</v>
      </c>
      <c r="C454" t="s">
        <v>3</v>
      </c>
      <c r="D454">
        <v>63</v>
      </c>
      <c r="E454">
        <v>63</v>
      </c>
      <c r="F454">
        <v>63</v>
      </c>
    </row>
    <row r="455" spans="1:6" x14ac:dyDescent="0.2">
      <c r="A455" t="s">
        <v>91</v>
      </c>
      <c r="B455" t="s">
        <v>81</v>
      </c>
      <c r="C455" t="s">
        <v>4</v>
      </c>
      <c r="D455">
        <v>2822</v>
      </c>
      <c r="E455">
        <v>2953</v>
      </c>
      <c r="F455">
        <v>2953</v>
      </c>
    </row>
    <row r="456" spans="1:6" x14ac:dyDescent="0.2">
      <c r="A456" t="s">
        <v>91</v>
      </c>
      <c r="B456" t="s">
        <v>81</v>
      </c>
      <c r="C456" t="s">
        <v>3</v>
      </c>
      <c r="D456">
        <v>772</v>
      </c>
      <c r="E456">
        <v>864</v>
      </c>
      <c r="F456">
        <v>864</v>
      </c>
    </row>
    <row r="457" spans="1:6" x14ac:dyDescent="0.2">
      <c r="A457" t="s">
        <v>91</v>
      </c>
      <c r="B457" t="s">
        <v>82</v>
      </c>
      <c r="C457" t="s">
        <v>4</v>
      </c>
      <c r="D457">
        <v>4284</v>
      </c>
      <c r="E457">
        <v>4461</v>
      </c>
      <c r="F457">
        <v>4461</v>
      </c>
    </row>
    <row r="458" spans="1:6" x14ac:dyDescent="0.2">
      <c r="A458" t="s">
        <v>91</v>
      </c>
      <c r="B458" t="s">
        <v>82</v>
      </c>
      <c r="C458" t="s">
        <v>3</v>
      </c>
      <c r="D458">
        <v>1692</v>
      </c>
      <c r="E458">
        <v>1722</v>
      </c>
      <c r="F458">
        <v>1722</v>
      </c>
    </row>
    <row r="459" spans="1:6" x14ac:dyDescent="0.2">
      <c r="A459" t="s">
        <v>89</v>
      </c>
      <c r="B459" t="s">
        <v>7</v>
      </c>
      <c r="C459" t="s">
        <v>4</v>
      </c>
      <c r="D459">
        <v>24634</v>
      </c>
      <c r="E459">
        <v>24535</v>
      </c>
      <c r="F459">
        <v>24535</v>
      </c>
    </row>
    <row r="460" spans="1:6" x14ac:dyDescent="0.2">
      <c r="A460" t="s">
        <v>89</v>
      </c>
      <c r="B460" t="s">
        <v>7</v>
      </c>
      <c r="C460" t="s">
        <v>3</v>
      </c>
      <c r="D460">
        <v>2467</v>
      </c>
      <c r="E460">
        <v>2650</v>
      </c>
      <c r="F460">
        <v>2650</v>
      </c>
    </row>
    <row r="461" spans="1:6" x14ac:dyDescent="0.2">
      <c r="A461" t="s">
        <v>89</v>
      </c>
      <c r="B461" t="s">
        <v>8</v>
      </c>
      <c r="C461" t="s">
        <v>4</v>
      </c>
      <c r="D461">
        <v>11648</v>
      </c>
      <c r="E461">
        <v>11627</v>
      </c>
      <c r="F461">
        <v>11627</v>
      </c>
    </row>
    <row r="462" spans="1:6" x14ac:dyDescent="0.2">
      <c r="A462" t="s">
        <v>89</v>
      </c>
      <c r="B462" t="s">
        <v>8</v>
      </c>
      <c r="C462" t="s">
        <v>3</v>
      </c>
      <c r="D462">
        <v>76</v>
      </c>
      <c r="E462">
        <v>69</v>
      </c>
      <c r="F462">
        <v>69</v>
      </c>
    </row>
    <row r="463" spans="1:6" x14ac:dyDescent="0.2">
      <c r="A463" t="s">
        <v>89</v>
      </c>
      <c r="B463" t="s">
        <v>10</v>
      </c>
      <c r="C463" t="s">
        <v>4</v>
      </c>
      <c r="D463">
        <v>116123</v>
      </c>
      <c r="E463">
        <v>121817</v>
      </c>
      <c r="F463">
        <v>121817</v>
      </c>
    </row>
    <row r="464" spans="1:6" x14ac:dyDescent="0.2">
      <c r="A464" t="s">
        <v>89</v>
      </c>
      <c r="B464" t="s">
        <v>10</v>
      </c>
      <c r="C464" t="s">
        <v>3</v>
      </c>
      <c r="D464">
        <v>1355</v>
      </c>
      <c r="E464">
        <v>1380</v>
      </c>
      <c r="F464">
        <v>1380</v>
      </c>
    </row>
    <row r="465" spans="1:6" x14ac:dyDescent="0.2">
      <c r="A465" t="s">
        <v>89</v>
      </c>
      <c r="B465" t="s">
        <v>12</v>
      </c>
      <c r="C465" t="s">
        <v>4</v>
      </c>
      <c r="D465">
        <v>896</v>
      </c>
      <c r="E465">
        <v>960</v>
      </c>
      <c r="F465">
        <v>960</v>
      </c>
    </row>
    <row r="466" spans="1:6" x14ac:dyDescent="0.2">
      <c r="A466" t="s">
        <v>89</v>
      </c>
      <c r="B466" t="s">
        <v>12</v>
      </c>
      <c r="C466" t="s">
        <v>3</v>
      </c>
      <c r="D466">
        <v>92</v>
      </c>
      <c r="E466">
        <v>128</v>
      </c>
      <c r="F466">
        <v>128</v>
      </c>
    </row>
    <row r="467" spans="1:6" x14ac:dyDescent="0.2">
      <c r="A467" t="s">
        <v>89</v>
      </c>
      <c r="B467" t="s">
        <v>16</v>
      </c>
      <c r="C467" t="s">
        <v>4</v>
      </c>
      <c r="D467">
        <v>3589</v>
      </c>
      <c r="E467">
        <v>3478</v>
      </c>
      <c r="F467">
        <v>3478</v>
      </c>
    </row>
    <row r="468" spans="1:6" x14ac:dyDescent="0.2">
      <c r="A468" t="s">
        <v>89</v>
      </c>
      <c r="B468" t="s">
        <v>16</v>
      </c>
      <c r="C468" t="s">
        <v>3</v>
      </c>
      <c r="D468">
        <v>623</v>
      </c>
      <c r="E468">
        <v>623</v>
      </c>
      <c r="F468">
        <v>623</v>
      </c>
    </row>
    <row r="469" spans="1:6" x14ac:dyDescent="0.2">
      <c r="A469" t="s">
        <v>89</v>
      </c>
      <c r="B469" t="s">
        <v>17</v>
      </c>
      <c r="C469" t="s">
        <v>4</v>
      </c>
      <c r="D469">
        <v>50450</v>
      </c>
      <c r="E469">
        <v>51250</v>
      </c>
      <c r="F469">
        <v>51250</v>
      </c>
    </row>
    <row r="470" spans="1:6" x14ac:dyDescent="0.2">
      <c r="A470" t="s">
        <v>89</v>
      </c>
      <c r="B470" t="s">
        <v>17</v>
      </c>
      <c r="C470" t="s">
        <v>3</v>
      </c>
      <c r="D470">
        <v>10576</v>
      </c>
      <c r="E470">
        <v>11211</v>
      </c>
      <c r="F470">
        <v>11211</v>
      </c>
    </row>
    <row r="471" spans="1:6" x14ac:dyDescent="0.2">
      <c r="A471" t="s">
        <v>89</v>
      </c>
      <c r="B471" t="s">
        <v>18</v>
      </c>
      <c r="C471" t="s">
        <v>4</v>
      </c>
      <c r="D471">
        <v>8880</v>
      </c>
      <c r="E471">
        <v>9680</v>
      </c>
      <c r="F471">
        <v>9680</v>
      </c>
    </row>
    <row r="472" spans="1:6" x14ac:dyDescent="0.2">
      <c r="A472" t="s">
        <v>89</v>
      </c>
      <c r="B472" t="s">
        <v>18</v>
      </c>
      <c r="C472" t="s">
        <v>3</v>
      </c>
      <c r="D472">
        <v>2220</v>
      </c>
      <c r="E472">
        <v>2420</v>
      </c>
      <c r="F472">
        <v>2420</v>
      </c>
    </row>
    <row r="473" spans="1:6" x14ac:dyDescent="0.2">
      <c r="A473" t="s">
        <v>89</v>
      </c>
      <c r="B473" t="s">
        <v>19</v>
      </c>
      <c r="C473" t="s">
        <v>4</v>
      </c>
      <c r="D473">
        <v>17235</v>
      </c>
      <c r="E473">
        <v>17215</v>
      </c>
      <c r="F473">
        <v>17215</v>
      </c>
    </row>
    <row r="474" spans="1:6" x14ac:dyDescent="0.2">
      <c r="A474" t="s">
        <v>89</v>
      </c>
      <c r="B474" t="s">
        <v>19</v>
      </c>
      <c r="C474" t="s">
        <v>3</v>
      </c>
      <c r="D474">
        <v>1552</v>
      </c>
      <c r="E474">
        <v>1609</v>
      </c>
      <c r="F474">
        <v>1609</v>
      </c>
    </row>
    <row r="475" spans="1:6" x14ac:dyDescent="0.2">
      <c r="A475" t="s">
        <v>89</v>
      </c>
      <c r="B475" t="s">
        <v>20</v>
      </c>
      <c r="C475" t="s">
        <v>4</v>
      </c>
      <c r="D475">
        <v>4007</v>
      </c>
      <c r="E475">
        <v>4225</v>
      </c>
      <c r="F475">
        <v>4225</v>
      </c>
    </row>
    <row r="476" spans="1:6" x14ac:dyDescent="0.2">
      <c r="A476" t="s">
        <v>89</v>
      </c>
      <c r="B476" t="s">
        <v>20</v>
      </c>
      <c r="C476" t="s">
        <v>3</v>
      </c>
      <c r="D476">
        <v>1118</v>
      </c>
      <c r="E476">
        <v>924</v>
      </c>
      <c r="F476">
        <v>924</v>
      </c>
    </row>
    <row r="477" spans="1:6" x14ac:dyDescent="0.2">
      <c r="A477" t="s">
        <v>89</v>
      </c>
      <c r="B477" t="s">
        <v>21</v>
      </c>
      <c r="C477" t="s">
        <v>4</v>
      </c>
      <c r="D477">
        <v>39199</v>
      </c>
      <c r="E477">
        <v>39539</v>
      </c>
      <c r="F477">
        <v>39539</v>
      </c>
    </row>
    <row r="478" spans="1:6" x14ac:dyDescent="0.2">
      <c r="A478" t="s">
        <v>89</v>
      </c>
      <c r="B478" t="s">
        <v>21</v>
      </c>
      <c r="C478" t="s">
        <v>3</v>
      </c>
      <c r="D478">
        <v>6299</v>
      </c>
      <c r="E478">
        <v>6436</v>
      </c>
      <c r="F478">
        <v>6436</v>
      </c>
    </row>
    <row r="479" spans="1:6" x14ac:dyDescent="0.2">
      <c r="A479" t="s">
        <v>89</v>
      </c>
      <c r="B479" t="s">
        <v>22</v>
      </c>
      <c r="C479" t="s">
        <v>4</v>
      </c>
      <c r="D479">
        <v>9575</v>
      </c>
      <c r="E479">
        <v>9622</v>
      </c>
      <c r="F479">
        <v>9622</v>
      </c>
    </row>
    <row r="480" spans="1:6" x14ac:dyDescent="0.2">
      <c r="A480" t="s">
        <v>89</v>
      </c>
      <c r="B480" t="s">
        <v>22</v>
      </c>
      <c r="C480" t="s">
        <v>3</v>
      </c>
      <c r="D480">
        <v>1039</v>
      </c>
      <c r="E480">
        <v>1122</v>
      </c>
      <c r="F480">
        <v>1122</v>
      </c>
    </row>
    <row r="481" spans="1:6" x14ac:dyDescent="0.2">
      <c r="A481" t="s">
        <v>89</v>
      </c>
      <c r="B481" t="s">
        <v>23</v>
      </c>
      <c r="C481" t="s">
        <v>4</v>
      </c>
      <c r="D481">
        <v>25677</v>
      </c>
      <c r="E481">
        <v>26377</v>
      </c>
      <c r="F481">
        <v>26377</v>
      </c>
    </row>
    <row r="482" spans="1:6" x14ac:dyDescent="0.2">
      <c r="A482" t="s">
        <v>89</v>
      </c>
      <c r="B482" t="s">
        <v>23</v>
      </c>
      <c r="C482" t="s">
        <v>3</v>
      </c>
      <c r="D482">
        <v>2280</v>
      </c>
      <c r="E482">
        <v>2980</v>
      </c>
      <c r="F482">
        <v>2980</v>
      </c>
    </row>
    <row r="483" spans="1:6" x14ac:dyDescent="0.2">
      <c r="A483" t="s">
        <v>89</v>
      </c>
      <c r="B483" t="s">
        <v>24</v>
      </c>
      <c r="C483" t="s">
        <v>4</v>
      </c>
      <c r="D483">
        <v>30114</v>
      </c>
      <c r="E483">
        <v>35283</v>
      </c>
      <c r="F483">
        <v>35283</v>
      </c>
    </row>
    <row r="484" spans="1:6" x14ac:dyDescent="0.2">
      <c r="A484" t="s">
        <v>89</v>
      </c>
      <c r="B484" t="s">
        <v>24</v>
      </c>
      <c r="C484" t="s">
        <v>3</v>
      </c>
      <c r="D484">
        <v>2861</v>
      </c>
      <c r="E484">
        <v>3346</v>
      </c>
      <c r="F484">
        <v>3346</v>
      </c>
    </row>
    <row r="485" spans="1:6" x14ac:dyDescent="0.2">
      <c r="A485" t="s">
        <v>89</v>
      </c>
      <c r="B485" t="s">
        <v>26</v>
      </c>
      <c r="C485" t="s">
        <v>4</v>
      </c>
      <c r="D485">
        <v>15459</v>
      </c>
      <c r="E485">
        <v>15536</v>
      </c>
      <c r="F485">
        <v>15536</v>
      </c>
    </row>
    <row r="486" spans="1:6" x14ac:dyDescent="0.2">
      <c r="A486" t="s">
        <v>89</v>
      </c>
      <c r="B486" t="s">
        <v>26</v>
      </c>
      <c r="C486" t="s">
        <v>3</v>
      </c>
      <c r="D486">
        <v>1172</v>
      </c>
      <c r="E486">
        <v>1201</v>
      </c>
      <c r="F486">
        <v>1201</v>
      </c>
    </row>
    <row r="487" spans="1:6" x14ac:dyDescent="0.2">
      <c r="A487" t="s">
        <v>89</v>
      </c>
      <c r="B487" t="s">
        <v>92</v>
      </c>
      <c r="C487" t="s">
        <v>3</v>
      </c>
      <c r="D487">
        <v>29940</v>
      </c>
      <c r="E487">
        <v>110003</v>
      </c>
      <c r="F487">
        <v>110003</v>
      </c>
    </row>
    <row r="488" spans="1:6" x14ac:dyDescent="0.2">
      <c r="A488" t="s">
        <v>89</v>
      </c>
      <c r="B488" t="s">
        <v>92</v>
      </c>
      <c r="C488" t="s">
        <v>4</v>
      </c>
      <c r="D488">
        <v>111119</v>
      </c>
      <c r="E488">
        <v>31520</v>
      </c>
      <c r="F488">
        <v>31520</v>
      </c>
    </row>
    <row r="489" spans="1:6" x14ac:dyDescent="0.2">
      <c r="A489" t="s">
        <v>89</v>
      </c>
      <c r="B489" t="s">
        <v>27</v>
      </c>
      <c r="C489" t="s">
        <v>4</v>
      </c>
      <c r="D489">
        <v>2283</v>
      </c>
      <c r="E489">
        <v>2100</v>
      </c>
      <c r="F489">
        <v>2100</v>
      </c>
    </row>
    <row r="490" spans="1:6" x14ac:dyDescent="0.2">
      <c r="A490" t="s">
        <v>89</v>
      </c>
      <c r="B490" t="s">
        <v>27</v>
      </c>
      <c r="C490" t="s">
        <v>3</v>
      </c>
      <c r="D490">
        <v>1129</v>
      </c>
      <c r="E490">
        <v>1138</v>
      </c>
      <c r="F490">
        <v>1138</v>
      </c>
    </row>
    <row r="491" spans="1:6" x14ac:dyDescent="0.2">
      <c r="A491" t="s">
        <v>89</v>
      </c>
      <c r="B491" t="s">
        <v>28</v>
      </c>
      <c r="C491" t="s">
        <v>4</v>
      </c>
      <c r="D491">
        <v>7292</v>
      </c>
      <c r="E491">
        <v>7305</v>
      </c>
      <c r="F491">
        <v>7305</v>
      </c>
    </row>
    <row r="492" spans="1:6" x14ac:dyDescent="0.2">
      <c r="A492" t="s">
        <v>89</v>
      </c>
      <c r="B492" t="s">
        <v>28</v>
      </c>
      <c r="C492" t="s">
        <v>3</v>
      </c>
      <c r="D492">
        <v>940</v>
      </c>
      <c r="E492">
        <v>1007</v>
      </c>
      <c r="F492">
        <v>1007</v>
      </c>
    </row>
    <row r="493" spans="1:6" x14ac:dyDescent="0.2">
      <c r="A493" t="s">
        <v>89</v>
      </c>
      <c r="B493" t="s">
        <v>29</v>
      </c>
      <c r="C493" t="s">
        <v>4</v>
      </c>
      <c r="D493">
        <v>11986</v>
      </c>
      <c r="E493">
        <v>12956</v>
      </c>
      <c r="F493">
        <v>12956</v>
      </c>
    </row>
    <row r="494" spans="1:6" x14ac:dyDescent="0.2">
      <c r="A494" t="s">
        <v>89</v>
      </c>
      <c r="B494" t="s">
        <v>29</v>
      </c>
      <c r="C494" t="s">
        <v>3</v>
      </c>
      <c r="D494">
        <v>836</v>
      </c>
      <c r="E494">
        <v>969</v>
      </c>
      <c r="F494">
        <v>969</v>
      </c>
    </row>
    <row r="495" spans="1:6" x14ac:dyDescent="0.2">
      <c r="A495" t="s">
        <v>89</v>
      </c>
      <c r="B495" t="s">
        <v>30</v>
      </c>
      <c r="C495" t="s">
        <v>4</v>
      </c>
      <c r="D495">
        <v>212050</v>
      </c>
      <c r="E495">
        <v>212034</v>
      </c>
      <c r="F495">
        <v>212034</v>
      </c>
    </row>
    <row r="496" spans="1:6" x14ac:dyDescent="0.2">
      <c r="A496" t="s">
        <v>89</v>
      </c>
      <c r="B496" t="s">
        <v>30</v>
      </c>
      <c r="C496" t="s">
        <v>3</v>
      </c>
      <c r="D496">
        <v>36138</v>
      </c>
      <c r="E496">
        <v>38250</v>
      </c>
      <c r="F496">
        <v>38250</v>
      </c>
    </row>
    <row r="497" spans="1:6" x14ac:dyDescent="0.2">
      <c r="A497" t="s">
        <v>89</v>
      </c>
      <c r="B497" t="s">
        <v>31</v>
      </c>
      <c r="C497" t="s">
        <v>4</v>
      </c>
      <c r="D497">
        <v>37117</v>
      </c>
      <c r="E497">
        <v>37245</v>
      </c>
      <c r="F497">
        <v>37245</v>
      </c>
    </row>
    <row r="498" spans="1:6" x14ac:dyDescent="0.2">
      <c r="A498" t="s">
        <v>89</v>
      </c>
      <c r="B498" t="s">
        <v>31</v>
      </c>
      <c r="C498" t="s">
        <v>3</v>
      </c>
      <c r="D498">
        <v>4128</v>
      </c>
      <c r="E498">
        <v>4490</v>
      </c>
      <c r="F498">
        <v>4490</v>
      </c>
    </row>
    <row r="499" spans="1:6" x14ac:dyDescent="0.2">
      <c r="A499" t="s">
        <v>89</v>
      </c>
      <c r="B499" t="s">
        <v>32</v>
      </c>
      <c r="C499" t="s">
        <v>4</v>
      </c>
      <c r="D499">
        <v>26372</v>
      </c>
      <c r="E499">
        <v>26537</v>
      </c>
      <c r="F499">
        <v>26537</v>
      </c>
    </row>
    <row r="500" spans="1:6" x14ac:dyDescent="0.2">
      <c r="A500" t="s">
        <v>89</v>
      </c>
      <c r="B500" t="s">
        <v>32</v>
      </c>
      <c r="C500" t="s">
        <v>3</v>
      </c>
      <c r="D500">
        <v>4108</v>
      </c>
      <c r="E500">
        <v>4270</v>
      </c>
      <c r="F500">
        <v>4270</v>
      </c>
    </row>
    <row r="501" spans="1:6" x14ac:dyDescent="0.2">
      <c r="A501" t="s">
        <v>89</v>
      </c>
      <c r="B501" t="s">
        <v>34</v>
      </c>
      <c r="C501" t="s">
        <v>4</v>
      </c>
      <c r="D501">
        <v>1300000</v>
      </c>
      <c r="E501">
        <v>1400000</v>
      </c>
      <c r="F501">
        <v>1354557</v>
      </c>
    </row>
    <row r="502" spans="1:6" x14ac:dyDescent="0.2">
      <c r="A502" t="s">
        <v>89</v>
      </c>
      <c r="B502" t="s">
        <v>34</v>
      </c>
      <c r="C502" t="s">
        <v>3</v>
      </c>
      <c r="D502">
        <v>43519</v>
      </c>
      <c r="E502">
        <v>51464</v>
      </c>
      <c r="F502">
        <v>51464</v>
      </c>
    </row>
    <row r="503" spans="1:6" x14ac:dyDescent="0.2">
      <c r="A503" t="s">
        <v>89</v>
      </c>
      <c r="B503" t="s">
        <v>35</v>
      </c>
      <c r="C503" t="s">
        <v>4</v>
      </c>
      <c r="D503">
        <v>10084</v>
      </c>
      <c r="E503">
        <v>10446</v>
      </c>
      <c r="F503">
        <v>10446</v>
      </c>
    </row>
    <row r="504" spans="1:6" x14ac:dyDescent="0.2">
      <c r="A504" t="s">
        <v>89</v>
      </c>
      <c r="B504" t="s">
        <v>35</v>
      </c>
      <c r="C504" t="s">
        <v>3</v>
      </c>
      <c r="D504">
        <v>2180</v>
      </c>
      <c r="E504">
        <v>2508</v>
      </c>
      <c r="F504">
        <v>2508</v>
      </c>
    </row>
    <row r="505" spans="1:6" x14ac:dyDescent="0.2">
      <c r="A505" t="s">
        <v>89</v>
      </c>
      <c r="B505" t="s">
        <v>38</v>
      </c>
      <c r="C505" t="s">
        <v>4</v>
      </c>
      <c r="D505">
        <v>239400</v>
      </c>
      <c r="E505">
        <v>242400</v>
      </c>
      <c r="F505">
        <v>242400</v>
      </c>
    </row>
    <row r="506" spans="1:6" x14ac:dyDescent="0.2">
      <c r="A506" t="s">
        <v>89</v>
      </c>
      <c r="B506" t="s">
        <v>38</v>
      </c>
      <c r="C506" t="s">
        <v>3</v>
      </c>
      <c r="D506">
        <v>11600</v>
      </c>
      <c r="E506">
        <v>12200</v>
      </c>
      <c r="F506">
        <v>12200</v>
      </c>
    </row>
    <row r="507" spans="1:6" x14ac:dyDescent="0.2">
      <c r="A507" t="s">
        <v>89</v>
      </c>
      <c r="B507" t="s">
        <v>39</v>
      </c>
      <c r="C507" t="s">
        <v>4</v>
      </c>
      <c r="D507">
        <v>6104</v>
      </c>
      <c r="E507">
        <v>6500</v>
      </c>
      <c r="F507">
        <v>6500</v>
      </c>
    </row>
    <row r="508" spans="1:6" x14ac:dyDescent="0.2">
      <c r="A508" t="s">
        <v>89</v>
      </c>
      <c r="B508" t="s">
        <v>39</v>
      </c>
      <c r="C508" t="s">
        <v>3</v>
      </c>
      <c r="D508">
        <v>145</v>
      </c>
      <c r="E508">
        <v>161</v>
      </c>
      <c r="F508">
        <v>161</v>
      </c>
    </row>
    <row r="509" spans="1:6" x14ac:dyDescent="0.2">
      <c r="A509" t="s">
        <v>89</v>
      </c>
      <c r="B509" t="s">
        <v>41</v>
      </c>
      <c r="C509" t="s">
        <v>4</v>
      </c>
      <c r="D509">
        <v>34122</v>
      </c>
      <c r="E509">
        <v>33403</v>
      </c>
      <c r="F509">
        <v>33403</v>
      </c>
    </row>
    <row r="510" spans="1:6" x14ac:dyDescent="0.2">
      <c r="A510" t="s">
        <v>89</v>
      </c>
      <c r="B510" t="s">
        <v>41</v>
      </c>
      <c r="C510" t="s">
        <v>3</v>
      </c>
      <c r="D510">
        <v>2815</v>
      </c>
      <c r="E510">
        <v>2803</v>
      </c>
      <c r="F510">
        <v>2803</v>
      </c>
    </row>
    <row r="511" spans="1:6" x14ac:dyDescent="0.2">
      <c r="A511" t="s">
        <v>89</v>
      </c>
      <c r="B511" t="s">
        <v>44</v>
      </c>
      <c r="C511" t="s">
        <v>4</v>
      </c>
      <c r="D511">
        <v>8698</v>
      </c>
      <c r="E511">
        <v>8436</v>
      </c>
      <c r="F511">
        <v>8436</v>
      </c>
    </row>
    <row r="512" spans="1:6" x14ac:dyDescent="0.2">
      <c r="A512" t="s">
        <v>89</v>
      </c>
      <c r="B512" t="s">
        <v>44</v>
      </c>
      <c r="C512" t="s">
        <v>3</v>
      </c>
      <c r="D512">
        <v>3301</v>
      </c>
      <c r="E512">
        <v>3493</v>
      </c>
      <c r="F512">
        <v>3493</v>
      </c>
    </row>
    <row r="513" spans="1:6" x14ac:dyDescent="0.2">
      <c r="A513" t="s">
        <v>89</v>
      </c>
      <c r="B513" t="s">
        <v>45</v>
      </c>
      <c r="C513" t="s">
        <v>4</v>
      </c>
      <c r="D513">
        <v>19026</v>
      </c>
      <c r="E513">
        <v>23689</v>
      </c>
      <c r="F513">
        <v>23689</v>
      </c>
    </row>
    <row r="514" spans="1:6" x14ac:dyDescent="0.2">
      <c r="A514" t="s">
        <v>89</v>
      </c>
      <c r="B514" t="s">
        <v>45</v>
      </c>
      <c r="C514" t="s">
        <v>3</v>
      </c>
      <c r="D514">
        <v>2</v>
      </c>
      <c r="E514">
        <v>2</v>
      </c>
      <c r="F514">
        <v>2</v>
      </c>
    </row>
    <row r="515" spans="1:6" x14ac:dyDescent="0.2">
      <c r="A515" t="s">
        <v>89</v>
      </c>
      <c r="B515" t="s">
        <v>46</v>
      </c>
      <c r="C515" t="s">
        <v>4</v>
      </c>
      <c r="D515">
        <v>77</v>
      </c>
      <c r="E515">
        <v>79</v>
      </c>
      <c r="F515">
        <v>79</v>
      </c>
    </row>
    <row r="516" spans="1:6" x14ac:dyDescent="0.2">
      <c r="A516" t="s">
        <v>89</v>
      </c>
      <c r="B516" t="s">
        <v>46</v>
      </c>
      <c r="C516" t="s">
        <v>3</v>
      </c>
      <c r="D516">
        <v>6</v>
      </c>
      <c r="E516">
        <v>6</v>
      </c>
      <c r="F516">
        <v>6</v>
      </c>
    </row>
    <row r="517" spans="1:6" x14ac:dyDescent="0.2">
      <c r="A517" t="s">
        <v>89</v>
      </c>
      <c r="B517" t="s">
        <v>47</v>
      </c>
      <c r="C517" t="s">
        <v>4</v>
      </c>
      <c r="D517">
        <v>8819</v>
      </c>
      <c r="E517">
        <v>8752</v>
      </c>
      <c r="F517">
        <v>8752</v>
      </c>
    </row>
    <row r="518" spans="1:6" x14ac:dyDescent="0.2">
      <c r="A518" t="s">
        <v>89</v>
      </c>
      <c r="B518" t="s">
        <v>47</v>
      </c>
      <c r="C518" t="s">
        <v>3</v>
      </c>
      <c r="D518">
        <v>2397</v>
      </c>
      <c r="E518">
        <v>2549</v>
      </c>
      <c r="F518">
        <v>2549</v>
      </c>
    </row>
    <row r="519" spans="1:6" x14ac:dyDescent="0.2">
      <c r="A519" t="s">
        <v>89</v>
      </c>
      <c r="B519" t="s">
        <v>48</v>
      </c>
      <c r="C519" t="s">
        <v>4</v>
      </c>
      <c r="D519">
        <v>9060</v>
      </c>
      <c r="E519">
        <v>9035</v>
      </c>
      <c r="F519">
        <v>9035</v>
      </c>
    </row>
    <row r="520" spans="1:6" x14ac:dyDescent="0.2">
      <c r="A520" t="s">
        <v>89</v>
      </c>
      <c r="B520" t="s">
        <v>48</v>
      </c>
      <c r="C520" t="s">
        <v>3</v>
      </c>
      <c r="D520">
        <v>751</v>
      </c>
      <c r="E520">
        <v>747</v>
      </c>
      <c r="F520">
        <v>747</v>
      </c>
    </row>
    <row r="521" spans="1:6" x14ac:dyDescent="0.2">
      <c r="A521" t="s">
        <v>89</v>
      </c>
      <c r="B521" t="s">
        <v>50</v>
      </c>
      <c r="C521" t="s">
        <v>4</v>
      </c>
      <c r="D521">
        <v>1523</v>
      </c>
      <c r="E521">
        <v>1494</v>
      </c>
      <c r="F521">
        <v>1494</v>
      </c>
    </row>
    <row r="522" spans="1:6" x14ac:dyDescent="0.2">
      <c r="A522" t="s">
        <v>89</v>
      </c>
      <c r="B522" t="s">
        <v>50</v>
      </c>
      <c r="C522" t="s">
        <v>3</v>
      </c>
      <c r="D522">
        <v>266</v>
      </c>
      <c r="E522">
        <v>261</v>
      </c>
      <c r="F522">
        <v>261</v>
      </c>
    </row>
    <row r="523" spans="1:6" x14ac:dyDescent="0.2">
      <c r="A523" t="s">
        <v>89</v>
      </c>
      <c r="B523" t="s">
        <v>51</v>
      </c>
      <c r="C523" t="s">
        <v>4</v>
      </c>
      <c r="D523">
        <v>9419</v>
      </c>
      <c r="E523">
        <v>9326</v>
      </c>
      <c r="F523">
        <v>9326</v>
      </c>
    </row>
    <row r="524" spans="1:6" x14ac:dyDescent="0.2">
      <c r="A524" t="s">
        <v>89</v>
      </c>
      <c r="B524" t="s">
        <v>51</v>
      </c>
      <c r="C524" t="s">
        <v>3</v>
      </c>
      <c r="D524">
        <v>492</v>
      </c>
      <c r="E524">
        <v>474</v>
      </c>
      <c r="F524">
        <v>474</v>
      </c>
    </row>
    <row r="525" spans="1:6" x14ac:dyDescent="0.2">
      <c r="A525" t="s">
        <v>89</v>
      </c>
      <c r="B525" t="s">
        <v>53</v>
      </c>
      <c r="C525" t="s">
        <v>4</v>
      </c>
      <c r="D525">
        <v>10214</v>
      </c>
      <c r="E525">
        <v>9742</v>
      </c>
      <c r="F525">
        <v>9742</v>
      </c>
    </row>
    <row r="526" spans="1:6" x14ac:dyDescent="0.2">
      <c r="A526" t="s">
        <v>89</v>
      </c>
      <c r="B526" t="s">
        <v>53</v>
      </c>
      <c r="C526" t="s">
        <v>3</v>
      </c>
      <c r="D526">
        <v>649</v>
      </c>
      <c r="E526">
        <v>698</v>
      </c>
      <c r="F526">
        <v>698</v>
      </c>
    </row>
    <row r="527" spans="1:6" x14ac:dyDescent="0.2">
      <c r="A527" t="s">
        <v>89</v>
      </c>
      <c r="B527" t="s">
        <v>54</v>
      </c>
      <c r="C527" t="s">
        <v>4</v>
      </c>
      <c r="D527">
        <v>489</v>
      </c>
      <c r="E527">
        <v>471</v>
      </c>
      <c r="F527">
        <v>471</v>
      </c>
    </row>
    <row r="528" spans="1:6" x14ac:dyDescent="0.2">
      <c r="A528" t="s">
        <v>89</v>
      </c>
      <c r="B528" t="s">
        <v>54</v>
      </c>
      <c r="C528" t="s">
        <v>3</v>
      </c>
      <c r="D528">
        <v>28</v>
      </c>
      <c r="E528">
        <v>46</v>
      </c>
      <c r="F528">
        <v>46</v>
      </c>
    </row>
    <row r="529" spans="1:6" x14ac:dyDescent="0.2">
      <c r="A529" t="s">
        <v>89</v>
      </c>
      <c r="B529" t="s">
        <v>56</v>
      </c>
      <c r="C529" t="s">
        <v>4</v>
      </c>
      <c r="E529">
        <v>5145</v>
      </c>
      <c r="F529">
        <v>5145</v>
      </c>
    </row>
    <row r="530" spans="1:6" x14ac:dyDescent="0.2">
      <c r="A530" t="s">
        <v>89</v>
      </c>
      <c r="B530" t="s">
        <v>56</v>
      </c>
      <c r="C530" t="s">
        <v>3</v>
      </c>
      <c r="E530">
        <v>391</v>
      </c>
      <c r="F530">
        <v>391</v>
      </c>
    </row>
    <row r="531" spans="1:6" x14ac:dyDescent="0.2">
      <c r="A531" t="s">
        <v>89</v>
      </c>
      <c r="B531" t="s">
        <v>57</v>
      </c>
      <c r="C531" t="s">
        <v>4</v>
      </c>
      <c r="D531">
        <v>40809</v>
      </c>
      <c r="E531">
        <v>42798</v>
      </c>
      <c r="F531">
        <v>42798</v>
      </c>
    </row>
    <row r="532" spans="1:6" x14ac:dyDescent="0.2">
      <c r="A532" t="s">
        <v>89</v>
      </c>
      <c r="B532" t="s">
        <v>57</v>
      </c>
      <c r="C532" t="s">
        <v>3</v>
      </c>
      <c r="D532">
        <v>1060</v>
      </c>
      <c r="E532">
        <v>1245</v>
      </c>
      <c r="F532">
        <v>1245</v>
      </c>
    </row>
    <row r="533" spans="1:6" x14ac:dyDescent="0.2">
      <c r="A533" t="s">
        <v>89</v>
      </c>
      <c r="B533" t="s">
        <v>58</v>
      </c>
      <c r="C533" t="s">
        <v>4</v>
      </c>
      <c r="D533">
        <v>54146</v>
      </c>
      <c r="E533">
        <v>54146</v>
      </c>
      <c r="F533">
        <v>54146</v>
      </c>
    </row>
    <row r="534" spans="1:6" x14ac:dyDescent="0.2">
      <c r="A534" t="s">
        <v>89</v>
      </c>
      <c r="B534" t="s">
        <v>58</v>
      </c>
      <c r="C534" t="s">
        <v>3</v>
      </c>
      <c r="D534">
        <v>1418</v>
      </c>
      <c r="E534">
        <v>1418</v>
      </c>
      <c r="F534">
        <v>1418</v>
      </c>
    </row>
    <row r="535" spans="1:6" x14ac:dyDescent="0.2">
      <c r="A535" t="s">
        <v>89</v>
      </c>
      <c r="B535" t="s">
        <v>59</v>
      </c>
      <c r="C535" t="s">
        <v>4</v>
      </c>
      <c r="D535">
        <v>28821</v>
      </c>
      <c r="E535">
        <v>28545</v>
      </c>
      <c r="F535">
        <v>28545</v>
      </c>
    </row>
    <row r="536" spans="1:6" x14ac:dyDescent="0.2">
      <c r="A536" t="s">
        <v>89</v>
      </c>
      <c r="B536" t="s">
        <v>59</v>
      </c>
      <c r="C536" t="s">
        <v>3</v>
      </c>
      <c r="D536">
        <v>6463</v>
      </c>
      <c r="E536">
        <v>6779</v>
      </c>
      <c r="F536">
        <v>6779</v>
      </c>
    </row>
    <row r="537" spans="1:6" x14ac:dyDescent="0.2">
      <c r="A537" t="s">
        <v>89</v>
      </c>
      <c r="B537" t="s">
        <v>60</v>
      </c>
      <c r="C537" t="s">
        <v>4</v>
      </c>
      <c r="D537">
        <v>6341</v>
      </c>
      <c r="E537">
        <v>6503</v>
      </c>
      <c r="F537">
        <v>6503</v>
      </c>
    </row>
    <row r="538" spans="1:6" x14ac:dyDescent="0.2">
      <c r="A538" t="s">
        <v>89</v>
      </c>
      <c r="B538" t="s">
        <v>60</v>
      </c>
      <c r="C538" t="s">
        <v>3</v>
      </c>
      <c r="D538">
        <v>1186</v>
      </c>
      <c r="E538">
        <v>1262</v>
      </c>
      <c r="F538">
        <v>1262</v>
      </c>
    </row>
    <row r="539" spans="1:6" x14ac:dyDescent="0.2">
      <c r="A539" t="s">
        <v>89</v>
      </c>
      <c r="B539" t="s">
        <v>61</v>
      </c>
      <c r="C539" t="s">
        <v>4</v>
      </c>
      <c r="D539">
        <v>6259</v>
      </c>
      <c r="E539">
        <v>6641</v>
      </c>
      <c r="F539">
        <v>6641</v>
      </c>
    </row>
    <row r="540" spans="1:6" x14ac:dyDescent="0.2">
      <c r="A540" t="s">
        <v>89</v>
      </c>
      <c r="B540" t="s">
        <v>61</v>
      </c>
      <c r="C540" t="s">
        <v>3</v>
      </c>
      <c r="D540">
        <v>2378</v>
      </c>
      <c r="E540">
        <v>2575</v>
      </c>
      <c r="F540">
        <v>2575</v>
      </c>
    </row>
    <row r="541" spans="1:6" x14ac:dyDescent="0.2">
      <c r="A541" t="s">
        <v>89</v>
      </c>
      <c r="B541" t="s">
        <v>62</v>
      </c>
      <c r="C541" t="s">
        <v>4</v>
      </c>
      <c r="D541">
        <v>7484</v>
      </c>
      <c r="E541">
        <v>7180</v>
      </c>
      <c r="F541">
        <v>7180</v>
      </c>
    </row>
    <row r="542" spans="1:6" x14ac:dyDescent="0.2">
      <c r="A542" t="s">
        <v>89</v>
      </c>
      <c r="B542" t="s">
        <v>62</v>
      </c>
      <c r="C542" t="s">
        <v>3</v>
      </c>
      <c r="D542">
        <v>1928</v>
      </c>
      <c r="E542">
        <v>1943</v>
      </c>
      <c r="F542">
        <v>1943</v>
      </c>
    </row>
    <row r="543" spans="1:6" x14ac:dyDescent="0.2">
      <c r="A543" t="s">
        <v>89</v>
      </c>
      <c r="B543" t="s">
        <v>66</v>
      </c>
      <c r="C543" t="s">
        <v>4</v>
      </c>
      <c r="D543">
        <v>16381</v>
      </c>
      <c r="E543">
        <v>17828</v>
      </c>
      <c r="F543">
        <v>17828</v>
      </c>
    </row>
    <row r="544" spans="1:6" x14ac:dyDescent="0.2">
      <c r="A544" t="s">
        <v>89</v>
      </c>
      <c r="B544" t="s">
        <v>66</v>
      </c>
      <c r="C544" t="s">
        <v>3</v>
      </c>
      <c r="D544">
        <v>2061</v>
      </c>
      <c r="E544">
        <v>2112</v>
      </c>
      <c r="F544">
        <v>2112</v>
      </c>
    </row>
    <row r="545" spans="1:6" x14ac:dyDescent="0.2">
      <c r="A545" t="s">
        <v>89</v>
      </c>
      <c r="B545" t="s">
        <v>68</v>
      </c>
      <c r="C545" t="s">
        <v>4</v>
      </c>
      <c r="D545">
        <v>89442</v>
      </c>
      <c r="E545">
        <v>87970</v>
      </c>
      <c r="F545">
        <v>87970</v>
      </c>
    </row>
    <row r="546" spans="1:6" x14ac:dyDescent="0.2">
      <c r="A546" t="s">
        <v>89</v>
      </c>
      <c r="B546" t="s">
        <v>68</v>
      </c>
      <c r="C546" t="s">
        <v>3</v>
      </c>
      <c r="D546">
        <v>11212</v>
      </c>
      <c r="E546">
        <v>11113</v>
      </c>
      <c r="F546">
        <v>11113</v>
      </c>
    </row>
    <row r="547" spans="1:6" x14ac:dyDescent="0.2">
      <c r="A547" t="s">
        <v>89</v>
      </c>
      <c r="B547" t="s">
        <v>69</v>
      </c>
      <c r="C547" t="s">
        <v>4</v>
      </c>
      <c r="D547">
        <v>41880</v>
      </c>
      <c r="E547">
        <v>42479</v>
      </c>
      <c r="F547">
        <v>42479</v>
      </c>
    </row>
    <row r="548" spans="1:6" x14ac:dyDescent="0.2">
      <c r="A548" t="s">
        <v>89</v>
      </c>
      <c r="B548" t="s">
        <v>69</v>
      </c>
      <c r="C548" t="s">
        <v>3</v>
      </c>
      <c r="D548">
        <v>1775</v>
      </c>
      <c r="E548">
        <v>1969</v>
      </c>
      <c r="F548">
        <v>1969</v>
      </c>
    </row>
    <row r="549" spans="1:6" x14ac:dyDescent="0.2">
      <c r="A549" t="s">
        <v>89</v>
      </c>
      <c r="B549" t="s">
        <v>70</v>
      </c>
      <c r="C549" t="s">
        <v>4</v>
      </c>
      <c r="D549">
        <v>43525</v>
      </c>
      <c r="E549">
        <v>45648</v>
      </c>
      <c r="F549">
        <v>45648</v>
      </c>
    </row>
    <row r="550" spans="1:6" x14ac:dyDescent="0.2">
      <c r="A550" t="s">
        <v>89</v>
      </c>
      <c r="B550" t="s">
        <v>70</v>
      </c>
      <c r="C550" t="s">
        <v>3</v>
      </c>
      <c r="D550">
        <v>3487</v>
      </c>
      <c r="E550">
        <v>4721</v>
      </c>
      <c r="F550">
        <v>4721</v>
      </c>
    </row>
    <row r="551" spans="1:6" x14ac:dyDescent="0.2">
      <c r="A551" t="s">
        <v>89</v>
      </c>
      <c r="B551" t="s">
        <v>71</v>
      </c>
      <c r="C551" t="s">
        <v>4</v>
      </c>
      <c r="D551">
        <v>12797</v>
      </c>
      <c r="E551">
        <v>12746</v>
      </c>
      <c r="F551">
        <v>12746</v>
      </c>
    </row>
    <row r="552" spans="1:6" x14ac:dyDescent="0.2">
      <c r="A552" t="s">
        <v>89</v>
      </c>
      <c r="B552" t="s">
        <v>71</v>
      </c>
      <c r="C552" t="s">
        <v>3</v>
      </c>
      <c r="D552">
        <v>3367</v>
      </c>
      <c r="E552">
        <v>3484</v>
      </c>
      <c r="F552">
        <v>3484</v>
      </c>
    </row>
    <row r="553" spans="1:6" x14ac:dyDescent="0.2">
      <c r="A553" t="s">
        <v>89</v>
      </c>
      <c r="B553" t="s">
        <v>72</v>
      </c>
      <c r="C553" t="s">
        <v>4</v>
      </c>
      <c r="D553">
        <v>36669</v>
      </c>
      <c r="E553">
        <v>34566</v>
      </c>
      <c r="F553">
        <v>34566</v>
      </c>
    </row>
    <row r="554" spans="1:6" x14ac:dyDescent="0.2">
      <c r="A554" t="s">
        <v>89</v>
      </c>
      <c r="B554" t="s">
        <v>72</v>
      </c>
      <c r="C554" t="s">
        <v>3</v>
      </c>
      <c r="D554">
        <v>8505</v>
      </c>
      <c r="E554">
        <v>8717</v>
      </c>
      <c r="F554">
        <v>8717</v>
      </c>
    </row>
    <row r="555" spans="1:6" x14ac:dyDescent="0.2">
      <c r="A555" t="s">
        <v>89</v>
      </c>
      <c r="B555" t="s">
        <v>73</v>
      </c>
      <c r="C555" t="s">
        <v>4</v>
      </c>
      <c r="D555">
        <v>15009</v>
      </c>
      <c r="E555">
        <v>14411</v>
      </c>
      <c r="F555">
        <v>14411</v>
      </c>
    </row>
    <row r="556" spans="1:6" x14ac:dyDescent="0.2">
      <c r="A556" t="s">
        <v>89</v>
      </c>
      <c r="B556" t="s">
        <v>73</v>
      </c>
      <c r="C556" t="s">
        <v>3</v>
      </c>
      <c r="D556">
        <v>2848</v>
      </c>
      <c r="E556">
        <v>2887</v>
      </c>
      <c r="F556">
        <v>2887</v>
      </c>
    </row>
    <row r="557" spans="1:6" x14ac:dyDescent="0.2">
      <c r="A557" t="s">
        <v>89</v>
      </c>
      <c r="B557" t="s">
        <v>74</v>
      </c>
      <c r="C557" t="s">
        <v>4</v>
      </c>
      <c r="D557">
        <v>17816</v>
      </c>
      <c r="E557">
        <v>17802</v>
      </c>
      <c r="F557">
        <v>17802</v>
      </c>
    </row>
    <row r="558" spans="1:6" x14ac:dyDescent="0.2">
      <c r="A558" t="s">
        <v>89</v>
      </c>
      <c r="B558" t="s">
        <v>74</v>
      </c>
      <c r="C558" t="s">
        <v>3</v>
      </c>
      <c r="D558">
        <v>2474</v>
      </c>
      <c r="E558">
        <v>2591</v>
      </c>
      <c r="F558">
        <v>2591</v>
      </c>
    </row>
    <row r="559" spans="1:6" x14ac:dyDescent="0.2">
      <c r="A559" t="s">
        <v>89</v>
      </c>
      <c r="B559" t="s">
        <v>75</v>
      </c>
      <c r="C559" t="s">
        <v>4</v>
      </c>
      <c r="D559">
        <v>7011</v>
      </c>
      <c r="E559">
        <v>6923</v>
      </c>
      <c r="F559">
        <v>6923</v>
      </c>
    </row>
    <row r="560" spans="1:6" x14ac:dyDescent="0.2">
      <c r="A560" t="s">
        <v>89</v>
      </c>
      <c r="B560" t="s">
        <v>75</v>
      </c>
      <c r="C560" t="s">
        <v>3</v>
      </c>
      <c r="D560">
        <v>870</v>
      </c>
      <c r="E560">
        <v>934</v>
      </c>
      <c r="F560">
        <v>934</v>
      </c>
    </row>
    <row r="561" spans="1:6" x14ac:dyDescent="0.2">
      <c r="A561" t="s">
        <v>89</v>
      </c>
      <c r="B561" t="s">
        <v>76</v>
      </c>
      <c r="C561" t="s">
        <v>4</v>
      </c>
      <c r="D561">
        <v>123773</v>
      </c>
      <c r="E561">
        <v>88285</v>
      </c>
      <c r="F561">
        <v>88285</v>
      </c>
    </row>
    <row r="562" spans="1:6" x14ac:dyDescent="0.2">
      <c r="A562" t="s">
        <v>89</v>
      </c>
      <c r="B562" t="s">
        <v>76</v>
      </c>
      <c r="C562" t="s">
        <v>3</v>
      </c>
      <c r="D562">
        <v>8307</v>
      </c>
      <c r="E562">
        <v>51165</v>
      </c>
      <c r="F562">
        <v>51165</v>
      </c>
    </row>
    <row r="563" spans="1:6" x14ac:dyDescent="0.2">
      <c r="A563" t="s">
        <v>89</v>
      </c>
      <c r="B563" t="s">
        <v>78</v>
      </c>
      <c r="C563" t="s">
        <v>4</v>
      </c>
      <c r="D563">
        <v>13391</v>
      </c>
      <c r="E563">
        <v>13442</v>
      </c>
      <c r="F563">
        <v>13442</v>
      </c>
    </row>
    <row r="564" spans="1:6" x14ac:dyDescent="0.2">
      <c r="A564" t="s">
        <v>89</v>
      </c>
      <c r="B564" t="s">
        <v>78</v>
      </c>
      <c r="C564" t="s">
        <v>3</v>
      </c>
      <c r="D564">
        <v>3682</v>
      </c>
      <c r="E564">
        <v>3981</v>
      </c>
      <c r="F564">
        <v>3981</v>
      </c>
    </row>
    <row r="565" spans="1:6" x14ac:dyDescent="0.2">
      <c r="A565" t="s">
        <v>89</v>
      </c>
      <c r="B565" t="s">
        <v>81</v>
      </c>
      <c r="C565" t="s">
        <v>3</v>
      </c>
      <c r="E565">
        <v>201469</v>
      </c>
      <c r="F565">
        <v>201469</v>
      </c>
    </row>
    <row r="566" spans="1:6" x14ac:dyDescent="0.2">
      <c r="A566" t="s">
        <v>89</v>
      </c>
      <c r="B566" t="s">
        <v>81</v>
      </c>
      <c r="C566" t="s">
        <v>4</v>
      </c>
      <c r="E566">
        <v>12038</v>
      </c>
      <c r="F566">
        <v>12038</v>
      </c>
    </row>
    <row r="567" spans="1:6" x14ac:dyDescent="0.2">
      <c r="A567" t="s">
        <v>89</v>
      </c>
      <c r="B567" t="s">
        <v>82</v>
      </c>
      <c r="C567" t="s">
        <v>4</v>
      </c>
      <c r="D567">
        <v>320610</v>
      </c>
      <c r="E567">
        <v>315534</v>
      </c>
      <c r="F567">
        <v>315534</v>
      </c>
    </row>
    <row r="568" spans="1:6" x14ac:dyDescent="0.2">
      <c r="A568" t="s">
        <v>89</v>
      </c>
      <c r="B568" t="s">
        <v>82</v>
      </c>
      <c r="C568" t="s">
        <v>3</v>
      </c>
      <c r="D568">
        <v>9700</v>
      </c>
      <c r="E568">
        <v>10204</v>
      </c>
      <c r="F568">
        <v>10204</v>
      </c>
    </row>
    <row r="569" spans="1:6" x14ac:dyDescent="0.2">
      <c r="A569" t="s">
        <v>89</v>
      </c>
      <c r="B569" t="s">
        <v>85</v>
      </c>
      <c r="C569" t="s">
        <v>4</v>
      </c>
      <c r="D569">
        <v>146985</v>
      </c>
      <c r="E569">
        <v>149249</v>
      </c>
      <c r="F569">
        <v>149249</v>
      </c>
    </row>
    <row r="570" spans="1:6" x14ac:dyDescent="0.2">
      <c r="A570" t="s">
        <v>89</v>
      </c>
      <c r="B570" t="s">
        <v>85</v>
      </c>
      <c r="C570" t="s">
        <v>3</v>
      </c>
      <c r="D570">
        <v>16988</v>
      </c>
      <c r="E570">
        <v>17663</v>
      </c>
      <c r="F570">
        <v>17663</v>
      </c>
    </row>
    <row r="571" spans="1:6" x14ac:dyDescent="0.2">
      <c r="A571" t="s">
        <v>89</v>
      </c>
      <c r="B571" t="s">
        <v>84</v>
      </c>
      <c r="C571" t="s">
        <v>4</v>
      </c>
      <c r="D571">
        <v>595061</v>
      </c>
      <c r="E571">
        <v>602755</v>
      </c>
      <c r="F571">
        <v>602755</v>
      </c>
    </row>
    <row r="572" spans="1:6" x14ac:dyDescent="0.2">
      <c r="A572" t="s">
        <v>89</v>
      </c>
      <c r="B572" t="s">
        <v>84</v>
      </c>
      <c r="C572" t="s">
        <v>3</v>
      </c>
      <c r="D572">
        <v>78085</v>
      </c>
      <c r="E572">
        <v>80641</v>
      </c>
      <c r="F572">
        <v>80641</v>
      </c>
    </row>
    <row r="573" spans="1:6" x14ac:dyDescent="0.2">
      <c r="A573" t="s">
        <v>222</v>
      </c>
      <c r="B573" t="s">
        <v>2</v>
      </c>
      <c r="C573" t="s">
        <v>4</v>
      </c>
      <c r="D573">
        <v>499</v>
      </c>
      <c r="E573">
        <v>505</v>
      </c>
      <c r="F573">
        <v>505</v>
      </c>
    </row>
    <row r="574" spans="1:6" x14ac:dyDescent="0.2">
      <c r="A574" t="s">
        <v>222</v>
      </c>
      <c r="B574" t="s">
        <v>2</v>
      </c>
      <c r="C574" t="s">
        <v>3</v>
      </c>
      <c r="D574">
        <v>45</v>
      </c>
      <c r="E574">
        <v>48</v>
      </c>
      <c r="F574">
        <v>48</v>
      </c>
    </row>
    <row r="575" spans="1:6" x14ac:dyDescent="0.2">
      <c r="A575" t="s">
        <v>222</v>
      </c>
      <c r="B575" t="s">
        <v>5</v>
      </c>
      <c r="C575" t="s">
        <v>4</v>
      </c>
      <c r="E575">
        <v>222</v>
      </c>
      <c r="F575">
        <v>222</v>
      </c>
    </row>
    <row r="576" spans="1:6" x14ac:dyDescent="0.2">
      <c r="A576" t="s">
        <v>222</v>
      </c>
      <c r="B576" t="s">
        <v>5</v>
      </c>
      <c r="C576" t="s">
        <v>3</v>
      </c>
      <c r="E576">
        <v>79</v>
      </c>
      <c r="F576">
        <v>79</v>
      </c>
    </row>
    <row r="577" spans="1:6" x14ac:dyDescent="0.2">
      <c r="A577" t="s">
        <v>222</v>
      </c>
      <c r="B577" t="s">
        <v>6</v>
      </c>
      <c r="C577" t="s">
        <v>4</v>
      </c>
      <c r="D577">
        <v>564</v>
      </c>
      <c r="E577">
        <v>566</v>
      </c>
      <c r="F577">
        <v>566</v>
      </c>
    </row>
    <row r="578" spans="1:6" x14ac:dyDescent="0.2">
      <c r="A578" t="s">
        <v>222</v>
      </c>
      <c r="B578" t="s">
        <v>6</v>
      </c>
      <c r="C578" t="s">
        <v>3</v>
      </c>
      <c r="D578">
        <v>42</v>
      </c>
      <c r="E578">
        <v>39</v>
      </c>
      <c r="F578">
        <v>39</v>
      </c>
    </row>
    <row r="579" spans="1:6" x14ac:dyDescent="0.2">
      <c r="A579" t="s">
        <v>222</v>
      </c>
      <c r="B579" t="s">
        <v>7</v>
      </c>
      <c r="C579" t="s">
        <v>4</v>
      </c>
      <c r="D579">
        <v>236</v>
      </c>
      <c r="E579">
        <v>248</v>
      </c>
      <c r="F579">
        <v>248</v>
      </c>
    </row>
    <row r="580" spans="1:6" x14ac:dyDescent="0.2">
      <c r="A580" t="s">
        <v>222</v>
      </c>
      <c r="B580" t="s">
        <v>7</v>
      </c>
      <c r="C580" t="s">
        <v>3</v>
      </c>
      <c r="D580">
        <v>182</v>
      </c>
      <c r="E580">
        <v>187</v>
      </c>
      <c r="F580">
        <v>187</v>
      </c>
    </row>
    <row r="581" spans="1:6" x14ac:dyDescent="0.2">
      <c r="A581" t="s">
        <v>222</v>
      </c>
      <c r="B581" t="s">
        <v>8</v>
      </c>
      <c r="C581" t="s">
        <v>4</v>
      </c>
      <c r="D581">
        <v>898</v>
      </c>
      <c r="E581">
        <v>881</v>
      </c>
      <c r="F581">
        <v>881</v>
      </c>
    </row>
    <row r="582" spans="1:6" x14ac:dyDescent="0.2">
      <c r="A582" t="s">
        <v>222</v>
      </c>
      <c r="B582" t="s">
        <v>8</v>
      </c>
      <c r="C582" t="s">
        <v>3</v>
      </c>
      <c r="D582">
        <v>40</v>
      </c>
      <c r="E582">
        <v>40</v>
      </c>
      <c r="F582">
        <v>40</v>
      </c>
    </row>
    <row r="583" spans="1:6" x14ac:dyDescent="0.2">
      <c r="A583" t="s">
        <v>222</v>
      </c>
      <c r="B583" t="s">
        <v>11</v>
      </c>
      <c r="C583" t="s">
        <v>4</v>
      </c>
      <c r="D583">
        <v>1565</v>
      </c>
      <c r="E583">
        <v>1558</v>
      </c>
      <c r="F583">
        <v>1558</v>
      </c>
    </row>
    <row r="584" spans="1:6" x14ac:dyDescent="0.2">
      <c r="A584" t="s">
        <v>222</v>
      </c>
      <c r="B584" t="s">
        <v>11</v>
      </c>
      <c r="C584" t="s">
        <v>3</v>
      </c>
      <c r="D584">
        <v>429</v>
      </c>
      <c r="E584">
        <v>434</v>
      </c>
      <c r="F584">
        <v>434</v>
      </c>
    </row>
    <row r="585" spans="1:6" x14ac:dyDescent="0.2">
      <c r="A585" t="s">
        <v>222</v>
      </c>
      <c r="B585" t="s">
        <v>12</v>
      </c>
      <c r="C585" t="s">
        <v>3</v>
      </c>
      <c r="D585">
        <v>4</v>
      </c>
      <c r="E585">
        <v>6</v>
      </c>
      <c r="F585">
        <v>6</v>
      </c>
    </row>
    <row r="586" spans="1:6" x14ac:dyDescent="0.2">
      <c r="A586" t="s">
        <v>222</v>
      </c>
      <c r="B586" t="s">
        <v>12</v>
      </c>
      <c r="C586" t="s">
        <v>4</v>
      </c>
      <c r="D586">
        <v>4</v>
      </c>
      <c r="E586">
        <v>1</v>
      </c>
      <c r="F586">
        <v>1</v>
      </c>
    </row>
    <row r="587" spans="1:6" x14ac:dyDescent="0.2">
      <c r="A587" t="s">
        <v>222</v>
      </c>
      <c r="B587" t="s">
        <v>14</v>
      </c>
      <c r="C587" t="s">
        <v>4</v>
      </c>
      <c r="D587">
        <v>228</v>
      </c>
      <c r="E587">
        <v>258</v>
      </c>
      <c r="F587">
        <v>258</v>
      </c>
    </row>
    <row r="588" spans="1:6" x14ac:dyDescent="0.2">
      <c r="A588" t="s">
        <v>222</v>
      </c>
      <c r="B588" t="s">
        <v>14</v>
      </c>
      <c r="C588" t="s">
        <v>3</v>
      </c>
      <c r="D588">
        <v>120</v>
      </c>
      <c r="E588">
        <v>138</v>
      </c>
      <c r="F588">
        <v>138</v>
      </c>
    </row>
    <row r="589" spans="1:6" x14ac:dyDescent="0.2">
      <c r="A589" t="s">
        <v>222</v>
      </c>
      <c r="B589" t="s">
        <v>15</v>
      </c>
      <c r="C589" t="s">
        <v>4</v>
      </c>
      <c r="D589">
        <v>137</v>
      </c>
      <c r="E589">
        <v>158</v>
      </c>
      <c r="F589">
        <v>158</v>
      </c>
    </row>
    <row r="590" spans="1:6" x14ac:dyDescent="0.2">
      <c r="A590" t="s">
        <v>222</v>
      </c>
      <c r="B590" t="s">
        <v>15</v>
      </c>
      <c r="C590" t="s">
        <v>3</v>
      </c>
      <c r="D590">
        <v>108</v>
      </c>
      <c r="E590">
        <v>123</v>
      </c>
      <c r="F590">
        <v>123</v>
      </c>
    </row>
    <row r="591" spans="1:6" x14ac:dyDescent="0.2">
      <c r="A591" t="s">
        <v>222</v>
      </c>
      <c r="B591" t="s">
        <v>18</v>
      </c>
      <c r="C591" t="s">
        <v>4</v>
      </c>
      <c r="D591">
        <v>125</v>
      </c>
      <c r="E591">
        <v>120</v>
      </c>
      <c r="F591">
        <v>120</v>
      </c>
    </row>
    <row r="592" spans="1:6" x14ac:dyDescent="0.2">
      <c r="A592" t="s">
        <v>222</v>
      </c>
      <c r="B592" t="s">
        <v>18</v>
      </c>
      <c r="C592" t="s">
        <v>3</v>
      </c>
      <c r="D592">
        <v>122</v>
      </c>
      <c r="E592">
        <v>118</v>
      </c>
      <c r="F592">
        <v>118</v>
      </c>
    </row>
    <row r="593" spans="1:6" x14ac:dyDescent="0.2">
      <c r="A593" t="s">
        <v>222</v>
      </c>
      <c r="B593" t="s">
        <v>19</v>
      </c>
      <c r="C593" t="s">
        <v>3</v>
      </c>
      <c r="D593">
        <v>339</v>
      </c>
      <c r="E593">
        <v>353</v>
      </c>
      <c r="F593">
        <v>353</v>
      </c>
    </row>
    <row r="594" spans="1:6" x14ac:dyDescent="0.2">
      <c r="A594" t="s">
        <v>222</v>
      </c>
      <c r="B594" t="s">
        <v>19</v>
      </c>
      <c r="C594" t="s">
        <v>4</v>
      </c>
      <c r="D594">
        <v>229</v>
      </c>
      <c r="E594">
        <v>223</v>
      </c>
      <c r="F594">
        <v>223</v>
      </c>
    </row>
    <row r="595" spans="1:6" x14ac:dyDescent="0.2">
      <c r="A595" t="s">
        <v>222</v>
      </c>
      <c r="B595" t="s">
        <v>21</v>
      </c>
      <c r="C595" t="s">
        <v>3</v>
      </c>
      <c r="D595">
        <v>594</v>
      </c>
      <c r="E595">
        <v>617</v>
      </c>
      <c r="F595">
        <v>617</v>
      </c>
    </row>
    <row r="596" spans="1:6" x14ac:dyDescent="0.2">
      <c r="A596" t="s">
        <v>222</v>
      </c>
      <c r="B596" t="s">
        <v>21</v>
      </c>
      <c r="C596" t="s">
        <v>4</v>
      </c>
      <c r="D596">
        <v>472</v>
      </c>
      <c r="E596">
        <v>514</v>
      </c>
      <c r="F596">
        <v>514</v>
      </c>
    </row>
    <row r="597" spans="1:6" x14ac:dyDescent="0.2">
      <c r="A597" t="s">
        <v>222</v>
      </c>
      <c r="B597" t="s">
        <v>23</v>
      </c>
      <c r="C597" t="s">
        <v>3</v>
      </c>
      <c r="D597">
        <v>46</v>
      </c>
      <c r="E597">
        <v>113</v>
      </c>
      <c r="F597">
        <v>113</v>
      </c>
    </row>
    <row r="598" spans="1:6" x14ac:dyDescent="0.2">
      <c r="A598" t="s">
        <v>222</v>
      </c>
      <c r="B598" t="s">
        <v>23</v>
      </c>
      <c r="C598" t="s">
        <v>4</v>
      </c>
      <c r="D598">
        <v>43</v>
      </c>
      <c r="E598">
        <v>103</v>
      </c>
      <c r="F598">
        <v>103</v>
      </c>
    </row>
    <row r="599" spans="1:6" x14ac:dyDescent="0.2">
      <c r="A599" t="s">
        <v>222</v>
      </c>
      <c r="B599" t="s">
        <v>24</v>
      </c>
      <c r="C599" t="s">
        <v>4</v>
      </c>
      <c r="D599">
        <v>249</v>
      </c>
      <c r="E599">
        <v>269</v>
      </c>
      <c r="F599">
        <v>269</v>
      </c>
    </row>
    <row r="600" spans="1:6" x14ac:dyDescent="0.2">
      <c r="A600" t="s">
        <v>222</v>
      </c>
      <c r="B600" t="s">
        <v>24</v>
      </c>
      <c r="C600" t="s">
        <v>3</v>
      </c>
      <c r="D600">
        <v>65</v>
      </c>
      <c r="E600">
        <v>76</v>
      </c>
      <c r="F600">
        <v>76</v>
      </c>
    </row>
    <row r="601" spans="1:6" x14ac:dyDescent="0.2">
      <c r="A601" t="s">
        <v>222</v>
      </c>
      <c r="B601" t="s">
        <v>26</v>
      </c>
      <c r="C601" t="s">
        <v>3</v>
      </c>
      <c r="D601">
        <v>153</v>
      </c>
      <c r="E601">
        <v>153</v>
      </c>
      <c r="F601">
        <v>153</v>
      </c>
    </row>
    <row r="602" spans="1:6" x14ac:dyDescent="0.2">
      <c r="A602" t="s">
        <v>222</v>
      </c>
      <c r="B602" t="s">
        <v>26</v>
      </c>
      <c r="C602" t="s">
        <v>4</v>
      </c>
      <c r="D602">
        <v>138</v>
      </c>
      <c r="E602">
        <v>138</v>
      </c>
      <c r="F602">
        <v>138</v>
      </c>
    </row>
    <row r="603" spans="1:6" x14ac:dyDescent="0.2">
      <c r="A603" t="s">
        <v>222</v>
      </c>
      <c r="B603" t="s">
        <v>92</v>
      </c>
      <c r="C603" t="s">
        <v>3</v>
      </c>
      <c r="D603">
        <v>1547</v>
      </c>
      <c r="E603">
        <v>1699</v>
      </c>
      <c r="F603">
        <v>1699</v>
      </c>
    </row>
    <row r="604" spans="1:6" x14ac:dyDescent="0.2">
      <c r="A604" t="s">
        <v>222</v>
      </c>
      <c r="B604" t="s">
        <v>92</v>
      </c>
      <c r="C604" t="s">
        <v>4</v>
      </c>
      <c r="D604">
        <v>1378</v>
      </c>
      <c r="E604">
        <v>1441</v>
      </c>
      <c r="F604">
        <v>1441</v>
      </c>
    </row>
    <row r="605" spans="1:6" x14ac:dyDescent="0.2">
      <c r="A605" t="s">
        <v>222</v>
      </c>
      <c r="B605" t="s">
        <v>27</v>
      </c>
      <c r="C605" t="s">
        <v>3</v>
      </c>
      <c r="D605">
        <v>134</v>
      </c>
      <c r="E605">
        <v>136</v>
      </c>
      <c r="F605">
        <v>136</v>
      </c>
    </row>
    <row r="606" spans="1:6" x14ac:dyDescent="0.2">
      <c r="A606" t="s">
        <v>222</v>
      </c>
      <c r="B606" t="s">
        <v>27</v>
      </c>
      <c r="C606" t="s">
        <v>4</v>
      </c>
      <c r="D606">
        <v>49</v>
      </c>
      <c r="E606">
        <v>55</v>
      </c>
      <c r="F606">
        <v>55</v>
      </c>
    </row>
    <row r="607" spans="1:6" x14ac:dyDescent="0.2">
      <c r="A607" t="s">
        <v>222</v>
      </c>
      <c r="B607" t="s">
        <v>28</v>
      </c>
      <c r="C607" t="s">
        <v>4</v>
      </c>
      <c r="D607">
        <v>230</v>
      </c>
      <c r="E607">
        <v>229</v>
      </c>
      <c r="F607">
        <v>229</v>
      </c>
    </row>
    <row r="608" spans="1:6" x14ac:dyDescent="0.2">
      <c r="A608" t="s">
        <v>222</v>
      </c>
      <c r="B608" t="s">
        <v>28</v>
      </c>
      <c r="C608" t="s">
        <v>3</v>
      </c>
      <c r="D608">
        <v>127</v>
      </c>
      <c r="E608">
        <v>135</v>
      </c>
      <c r="F608">
        <v>135</v>
      </c>
    </row>
    <row r="609" spans="1:6" x14ac:dyDescent="0.2">
      <c r="A609" t="s">
        <v>222</v>
      </c>
      <c r="B609" t="s">
        <v>29</v>
      </c>
      <c r="C609" t="s">
        <v>4</v>
      </c>
      <c r="D609">
        <v>518</v>
      </c>
      <c r="E609">
        <v>438</v>
      </c>
      <c r="F609">
        <v>438</v>
      </c>
    </row>
    <row r="610" spans="1:6" x14ac:dyDescent="0.2">
      <c r="A610" t="s">
        <v>222</v>
      </c>
      <c r="B610" t="s">
        <v>29</v>
      </c>
      <c r="C610" t="s">
        <v>3</v>
      </c>
      <c r="D610">
        <v>74</v>
      </c>
      <c r="E610">
        <v>98</v>
      </c>
      <c r="F610">
        <v>98</v>
      </c>
    </row>
    <row r="611" spans="1:6" x14ac:dyDescent="0.2">
      <c r="A611" t="s">
        <v>222</v>
      </c>
      <c r="B611" t="s">
        <v>30</v>
      </c>
      <c r="C611" t="s">
        <v>4</v>
      </c>
      <c r="D611">
        <v>3244</v>
      </c>
      <c r="E611">
        <v>3155</v>
      </c>
      <c r="F611">
        <v>3155</v>
      </c>
    </row>
    <row r="612" spans="1:6" x14ac:dyDescent="0.2">
      <c r="A612" t="s">
        <v>222</v>
      </c>
      <c r="B612" t="s">
        <v>30</v>
      </c>
      <c r="C612" t="s">
        <v>3</v>
      </c>
      <c r="D612">
        <v>1743</v>
      </c>
      <c r="E612">
        <v>1841</v>
      </c>
      <c r="F612">
        <v>1841</v>
      </c>
    </row>
    <row r="613" spans="1:6" x14ac:dyDescent="0.2">
      <c r="A613" t="s">
        <v>222</v>
      </c>
      <c r="B613" t="s">
        <v>31</v>
      </c>
      <c r="C613" t="s">
        <v>3</v>
      </c>
      <c r="D613">
        <v>305</v>
      </c>
      <c r="E613">
        <v>308</v>
      </c>
      <c r="F613">
        <v>308</v>
      </c>
    </row>
    <row r="614" spans="1:6" x14ac:dyDescent="0.2">
      <c r="A614" t="s">
        <v>222</v>
      </c>
      <c r="B614" t="s">
        <v>31</v>
      </c>
      <c r="C614" t="s">
        <v>4</v>
      </c>
      <c r="D614">
        <v>216</v>
      </c>
      <c r="E614">
        <v>219</v>
      </c>
      <c r="F614">
        <v>219</v>
      </c>
    </row>
    <row r="615" spans="1:6" x14ac:dyDescent="0.2">
      <c r="A615" t="s">
        <v>222</v>
      </c>
      <c r="B615" t="s">
        <v>33</v>
      </c>
      <c r="C615" t="s">
        <v>3</v>
      </c>
      <c r="D615">
        <v>897</v>
      </c>
      <c r="E615">
        <v>928</v>
      </c>
      <c r="F615">
        <v>928</v>
      </c>
    </row>
    <row r="616" spans="1:6" x14ac:dyDescent="0.2">
      <c r="A616" t="s">
        <v>222</v>
      </c>
      <c r="B616" t="s">
        <v>33</v>
      </c>
      <c r="C616" t="s">
        <v>4</v>
      </c>
      <c r="D616">
        <v>593</v>
      </c>
      <c r="E616">
        <v>622</v>
      </c>
      <c r="F616">
        <v>622</v>
      </c>
    </row>
    <row r="617" spans="1:6" x14ac:dyDescent="0.2">
      <c r="A617" t="s">
        <v>222</v>
      </c>
      <c r="B617" t="s">
        <v>35</v>
      </c>
      <c r="C617" t="s">
        <v>4</v>
      </c>
      <c r="D617">
        <v>43</v>
      </c>
      <c r="E617">
        <v>42</v>
      </c>
      <c r="F617">
        <v>42</v>
      </c>
    </row>
    <row r="618" spans="1:6" x14ac:dyDescent="0.2">
      <c r="A618" t="s">
        <v>222</v>
      </c>
      <c r="B618" t="s">
        <v>35</v>
      </c>
      <c r="C618" t="s">
        <v>3</v>
      </c>
      <c r="D618">
        <v>30</v>
      </c>
      <c r="E618">
        <v>34</v>
      </c>
      <c r="F618">
        <v>34</v>
      </c>
    </row>
    <row r="619" spans="1:6" x14ac:dyDescent="0.2">
      <c r="A619" t="s">
        <v>222</v>
      </c>
      <c r="B619" t="s">
        <v>37</v>
      </c>
      <c r="C619" t="s">
        <v>4</v>
      </c>
      <c r="D619">
        <v>1403</v>
      </c>
      <c r="E619">
        <v>1413</v>
      </c>
      <c r="F619">
        <v>1413</v>
      </c>
    </row>
    <row r="620" spans="1:6" x14ac:dyDescent="0.2">
      <c r="A620" t="s">
        <v>222</v>
      </c>
      <c r="B620" t="s">
        <v>37</v>
      </c>
      <c r="C620" t="s">
        <v>3</v>
      </c>
      <c r="D620">
        <v>754</v>
      </c>
      <c r="E620">
        <v>818</v>
      </c>
      <c r="F620">
        <v>818</v>
      </c>
    </row>
    <row r="621" spans="1:6" x14ac:dyDescent="0.2">
      <c r="A621" t="s">
        <v>222</v>
      </c>
      <c r="B621" t="s">
        <v>38</v>
      </c>
      <c r="C621" t="s">
        <v>4</v>
      </c>
      <c r="D621">
        <v>2183</v>
      </c>
      <c r="E621">
        <v>2204</v>
      </c>
      <c r="F621">
        <v>2204</v>
      </c>
    </row>
    <row r="622" spans="1:6" x14ac:dyDescent="0.2">
      <c r="A622" t="s">
        <v>222</v>
      </c>
      <c r="B622" t="s">
        <v>38</v>
      </c>
      <c r="C622" t="s">
        <v>3</v>
      </c>
      <c r="D622">
        <v>264</v>
      </c>
      <c r="E622">
        <v>286</v>
      </c>
      <c r="F622">
        <v>286</v>
      </c>
    </row>
    <row r="623" spans="1:6" x14ac:dyDescent="0.2">
      <c r="A623" t="s">
        <v>222</v>
      </c>
      <c r="B623" t="s">
        <v>43</v>
      </c>
      <c r="C623" t="s">
        <v>4</v>
      </c>
      <c r="D623">
        <v>620</v>
      </c>
      <c r="E623">
        <v>623</v>
      </c>
      <c r="F623">
        <v>623</v>
      </c>
    </row>
    <row r="624" spans="1:6" x14ac:dyDescent="0.2">
      <c r="A624" t="s">
        <v>222</v>
      </c>
      <c r="B624" t="s">
        <v>43</v>
      </c>
      <c r="C624" t="s">
        <v>3</v>
      </c>
      <c r="D624">
        <v>88</v>
      </c>
      <c r="E624">
        <v>86</v>
      </c>
      <c r="F624">
        <v>86</v>
      </c>
    </row>
    <row r="625" spans="1:6" x14ac:dyDescent="0.2">
      <c r="A625" t="s">
        <v>222</v>
      </c>
      <c r="B625" t="s">
        <v>44</v>
      </c>
      <c r="C625" t="s">
        <v>3</v>
      </c>
      <c r="D625">
        <v>317</v>
      </c>
      <c r="E625">
        <v>318</v>
      </c>
      <c r="F625">
        <v>318</v>
      </c>
    </row>
    <row r="626" spans="1:6" x14ac:dyDescent="0.2">
      <c r="A626" t="s">
        <v>222</v>
      </c>
      <c r="B626" t="s">
        <v>44</v>
      </c>
      <c r="C626" t="s">
        <v>4</v>
      </c>
      <c r="D626">
        <v>211</v>
      </c>
      <c r="E626">
        <v>208</v>
      </c>
      <c r="F626">
        <v>208</v>
      </c>
    </row>
    <row r="627" spans="1:6" x14ac:dyDescent="0.2">
      <c r="A627" t="s">
        <v>222</v>
      </c>
      <c r="B627" t="s">
        <v>46</v>
      </c>
      <c r="C627" t="s">
        <v>4</v>
      </c>
      <c r="D627">
        <v>5</v>
      </c>
      <c r="E627">
        <v>5</v>
      </c>
      <c r="F627">
        <v>5</v>
      </c>
    </row>
    <row r="628" spans="1:6" x14ac:dyDescent="0.2">
      <c r="A628" t="s">
        <v>222</v>
      </c>
      <c r="B628" t="s">
        <v>46</v>
      </c>
      <c r="C628" t="s">
        <v>3</v>
      </c>
      <c r="D628">
        <v>2</v>
      </c>
      <c r="E628">
        <v>2</v>
      </c>
      <c r="F628">
        <v>2</v>
      </c>
    </row>
    <row r="629" spans="1:6" x14ac:dyDescent="0.2">
      <c r="A629" t="s">
        <v>222</v>
      </c>
      <c r="B629" t="s">
        <v>47</v>
      </c>
      <c r="C629" t="s">
        <v>4</v>
      </c>
      <c r="D629">
        <v>511</v>
      </c>
      <c r="E629">
        <v>495</v>
      </c>
      <c r="F629">
        <v>495</v>
      </c>
    </row>
    <row r="630" spans="1:6" x14ac:dyDescent="0.2">
      <c r="A630" t="s">
        <v>222</v>
      </c>
      <c r="B630" t="s">
        <v>47</v>
      </c>
      <c r="C630" t="s">
        <v>3</v>
      </c>
      <c r="D630">
        <v>348</v>
      </c>
      <c r="E630">
        <v>359</v>
      </c>
      <c r="F630">
        <v>359</v>
      </c>
    </row>
    <row r="631" spans="1:6" x14ac:dyDescent="0.2">
      <c r="A631" t="s">
        <v>222</v>
      </c>
      <c r="B631" t="s">
        <v>48</v>
      </c>
      <c r="C631" t="s">
        <v>4</v>
      </c>
      <c r="D631">
        <v>106</v>
      </c>
      <c r="E631">
        <v>108</v>
      </c>
      <c r="F631">
        <v>108</v>
      </c>
    </row>
    <row r="632" spans="1:6" x14ac:dyDescent="0.2">
      <c r="A632" t="s">
        <v>222</v>
      </c>
      <c r="B632" t="s">
        <v>48</v>
      </c>
      <c r="C632" t="s">
        <v>3</v>
      </c>
      <c r="D632">
        <v>79</v>
      </c>
      <c r="E632">
        <v>78</v>
      </c>
      <c r="F632">
        <v>78</v>
      </c>
    </row>
    <row r="633" spans="1:6" x14ac:dyDescent="0.2">
      <c r="A633" t="s">
        <v>222</v>
      </c>
      <c r="B633" t="s">
        <v>49</v>
      </c>
      <c r="C633" t="s">
        <v>4</v>
      </c>
      <c r="D633">
        <v>264</v>
      </c>
      <c r="E633">
        <v>337</v>
      </c>
      <c r="F633">
        <v>337</v>
      </c>
    </row>
    <row r="634" spans="1:6" x14ac:dyDescent="0.2">
      <c r="A634" t="s">
        <v>222</v>
      </c>
      <c r="B634" t="s">
        <v>49</v>
      </c>
      <c r="C634" t="s">
        <v>3</v>
      </c>
      <c r="D634">
        <v>98</v>
      </c>
      <c r="E634">
        <v>89</v>
      </c>
      <c r="F634">
        <v>89</v>
      </c>
    </row>
    <row r="635" spans="1:6" x14ac:dyDescent="0.2">
      <c r="A635" t="s">
        <v>222</v>
      </c>
      <c r="B635" t="s">
        <v>51</v>
      </c>
      <c r="C635" t="s">
        <v>4</v>
      </c>
      <c r="D635">
        <v>53</v>
      </c>
      <c r="E635">
        <v>50</v>
      </c>
      <c r="F635">
        <v>50</v>
      </c>
    </row>
    <row r="636" spans="1:6" x14ac:dyDescent="0.2">
      <c r="A636" t="s">
        <v>222</v>
      </c>
      <c r="B636" t="s">
        <v>51</v>
      </c>
      <c r="C636" t="s">
        <v>3</v>
      </c>
      <c r="D636">
        <v>2</v>
      </c>
      <c r="E636">
        <v>1</v>
      </c>
      <c r="F636">
        <v>1</v>
      </c>
    </row>
    <row r="637" spans="1:6" x14ac:dyDescent="0.2">
      <c r="A637" t="s">
        <v>222</v>
      </c>
      <c r="B637" t="s">
        <v>53</v>
      </c>
      <c r="C637" t="s">
        <v>4</v>
      </c>
      <c r="D637">
        <v>548</v>
      </c>
      <c r="E637">
        <v>545</v>
      </c>
      <c r="F637">
        <v>545</v>
      </c>
    </row>
    <row r="638" spans="1:6" x14ac:dyDescent="0.2">
      <c r="A638" t="s">
        <v>222</v>
      </c>
      <c r="B638" t="s">
        <v>53</v>
      </c>
      <c r="C638" t="s">
        <v>3</v>
      </c>
      <c r="D638">
        <v>150</v>
      </c>
      <c r="E638">
        <v>202</v>
      </c>
      <c r="F638">
        <v>202</v>
      </c>
    </row>
    <row r="639" spans="1:6" x14ac:dyDescent="0.2">
      <c r="A639" t="s">
        <v>222</v>
      </c>
      <c r="B639" t="s">
        <v>54</v>
      </c>
      <c r="C639" t="s">
        <v>3</v>
      </c>
      <c r="D639">
        <v>3</v>
      </c>
      <c r="E639">
        <v>3</v>
      </c>
      <c r="F639">
        <v>3</v>
      </c>
    </row>
    <row r="640" spans="1:6" x14ac:dyDescent="0.2">
      <c r="A640" t="s">
        <v>222</v>
      </c>
      <c r="B640" t="s">
        <v>54</v>
      </c>
      <c r="C640" t="s">
        <v>4</v>
      </c>
      <c r="D640">
        <v>1</v>
      </c>
      <c r="E640">
        <v>1</v>
      </c>
      <c r="F640">
        <v>1</v>
      </c>
    </row>
    <row r="641" spans="1:6" x14ac:dyDescent="0.2">
      <c r="A641" t="s">
        <v>222</v>
      </c>
      <c r="B641" t="s">
        <v>55</v>
      </c>
      <c r="C641" t="s">
        <v>3</v>
      </c>
      <c r="D641">
        <v>205</v>
      </c>
      <c r="E641">
        <v>216</v>
      </c>
      <c r="F641">
        <v>216</v>
      </c>
    </row>
    <row r="642" spans="1:6" x14ac:dyDescent="0.2">
      <c r="A642" t="s">
        <v>222</v>
      </c>
      <c r="B642" t="s">
        <v>55</v>
      </c>
      <c r="C642" t="s">
        <v>4</v>
      </c>
      <c r="D642">
        <v>157</v>
      </c>
      <c r="E642">
        <v>155</v>
      </c>
      <c r="F642">
        <v>155</v>
      </c>
    </row>
    <row r="643" spans="1:6" x14ac:dyDescent="0.2">
      <c r="A643" t="s">
        <v>222</v>
      </c>
      <c r="B643" t="s">
        <v>57</v>
      </c>
      <c r="C643" t="s">
        <v>4</v>
      </c>
      <c r="D643">
        <v>543</v>
      </c>
      <c r="E643">
        <v>469</v>
      </c>
      <c r="F643">
        <v>469</v>
      </c>
    </row>
    <row r="644" spans="1:6" x14ac:dyDescent="0.2">
      <c r="A644" t="s">
        <v>222</v>
      </c>
      <c r="B644" t="s">
        <v>57</v>
      </c>
      <c r="C644" t="s">
        <v>3</v>
      </c>
      <c r="D644">
        <v>15</v>
      </c>
      <c r="E644">
        <v>77</v>
      </c>
      <c r="F644">
        <v>77</v>
      </c>
    </row>
    <row r="645" spans="1:6" x14ac:dyDescent="0.2">
      <c r="A645" t="s">
        <v>222</v>
      </c>
      <c r="B645" t="s">
        <v>58</v>
      </c>
      <c r="C645" t="s">
        <v>4</v>
      </c>
      <c r="D645">
        <v>215</v>
      </c>
      <c r="E645">
        <v>215</v>
      </c>
      <c r="F645">
        <v>215</v>
      </c>
    </row>
    <row r="646" spans="1:6" x14ac:dyDescent="0.2">
      <c r="A646" t="s">
        <v>222</v>
      </c>
      <c r="B646" t="s">
        <v>58</v>
      </c>
      <c r="C646" t="s">
        <v>3</v>
      </c>
      <c r="D646">
        <v>2</v>
      </c>
      <c r="E646">
        <v>2</v>
      </c>
      <c r="F646">
        <v>2</v>
      </c>
    </row>
    <row r="647" spans="1:6" x14ac:dyDescent="0.2">
      <c r="A647" t="s">
        <v>222</v>
      </c>
      <c r="B647" t="s">
        <v>63</v>
      </c>
      <c r="C647" t="s">
        <v>4</v>
      </c>
      <c r="D647">
        <v>68</v>
      </c>
      <c r="E647">
        <v>70</v>
      </c>
      <c r="F647">
        <v>70</v>
      </c>
    </row>
    <row r="648" spans="1:6" x14ac:dyDescent="0.2">
      <c r="A648" t="s">
        <v>222</v>
      </c>
      <c r="B648" t="s">
        <v>63</v>
      </c>
      <c r="C648" t="s">
        <v>3</v>
      </c>
      <c r="D648">
        <v>22</v>
      </c>
      <c r="E648">
        <v>23</v>
      </c>
      <c r="F648">
        <v>23</v>
      </c>
    </row>
    <row r="649" spans="1:6" x14ac:dyDescent="0.2">
      <c r="A649" t="s">
        <v>222</v>
      </c>
      <c r="B649" t="s">
        <v>64</v>
      </c>
      <c r="C649" t="s">
        <v>4</v>
      </c>
      <c r="D649">
        <v>94</v>
      </c>
      <c r="E649">
        <v>102</v>
      </c>
      <c r="F649">
        <v>102</v>
      </c>
    </row>
    <row r="650" spans="1:6" x14ac:dyDescent="0.2">
      <c r="A650" t="s">
        <v>222</v>
      </c>
      <c r="B650" t="s">
        <v>64</v>
      </c>
      <c r="C650" t="s">
        <v>3</v>
      </c>
      <c r="D650">
        <v>14</v>
      </c>
      <c r="E650">
        <v>14</v>
      </c>
      <c r="F650">
        <v>14</v>
      </c>
    </row>
    <row r="651" spans="1:6" x14ac:dyDescent="0.2">
      <c r="A651" t="s">
        <v>222</v>
      </c>
      <c r="B651" t="s">
        <v>65</v>
      </c>
      <c r="C651" t="s">
        <v>3</v>
      </c>
      <c r="D651">
        <v>38</v>
      </c>
      <c r="E651">
        <v>39</v>
      </c>
      <c r="F651">
        <v>39</v>
      </c>
    </row>
    <row r="652" spans="1:6" x14ac:dyDescent="0.2">
      <c r="A652" t="s">
        <v>222</v>
      </c>
      <c r="B652" t="s">
        <v>65</v>
      </c>
      <c r="C652" t="s">
        <v>4</v>
      </c>
      <c r="D652">
        <v>38</v>
      </c>
      <c r="E652">
        <v>39</v>
      </c>
      <c r="F652">
        <v>39</v>
      </c>
    </row>
    <row r="653" spans="1:6" x14ac:dyDescent="0.2">
      <c r="A653" t="s">
        <v>222</v>
      </c>
      <c r="B653" t="s">
        <v>68</v>
      </c>
      <c r="C653" t="s">
        <v>3</v>
      </c>
      <c r="D653">
        <v>3142</v>
      </c>
      <c r="E653">
        <v>3140</v>
      </c>
      <c r="F653">
        <v>3140</v>
      </c>
    </row>
    <row r="654" spans="1:6" x14ac:dyDescent="0.2">
      <c r="A654" t="s">
        <v>222</v>
      </c>
      <c r="B654" t="s">
        <v>68</v>
      </c>
      <c r="C654" t="s">
        <v>4</v>
      </c>
      <c r="D654">
        <v>2818</v>
      </c>
      <c r="E654">
        <v>2809</v>
      </c>
      <c r="F654">
        <v>2809</v>
      </c>
    </row>
    <row r="655" spans="1:6" x14ac:dyDescent="0.2">
      <c r="A655" t="s">
        <v>222</v>
      </c>
      <c r="B655" t="s">
        <v>69</v>
      </c>
      <c r="C655" t="s">
        <v>3</v>
      </c>
      <c r="D655">
        <v>623</v>
      </c>
      <c r="E655">
        <v>666</v>
      </c>
      <c r="F655">
        <v>666</v>
      </c>
    </row>
    <row r="656" spans="1:6" x14ac:dyDescent="0.2">
      <c r="A656" t="s">
        <v>222</v>
      </c>
      <c r="B656" t="s">
        <v>69</v>
      </c>
      <c r="C656" t="s">
        <v>4</v>
      </c>
      <c r="D656">
        <v>561</v>
      </c>
      <c r="E656">
        <v>567</v>
      </c>
      <c r="F656">
        <v>567</v>
      </c>
    </row>
    <row r="657" spans="1:6" x14ac:dyDescent="0.2">
      <c r="A657" t="s">
        <v>222</v>
      </c>
      <c r="B657" t="s">
        <v>70</v>
      </c>
      <c r="C657" t="s">
        <v>4</v>
      </c>
      <c r="D657">
        <v>1037</v>
      </c>
      <c r="E657">
        <v>1066</v>
      </c>
      <c r="F657">
        <v>1066</v>
      </c>
    </row>
    <row r="658" spans="1:6" x14ac:dyDescent="0.2">
      <c r="A658" t="s">
        <v>222</v>
      </c>
      <c r="B658" t="s">
        <v>70</v>
      </c>
      <c r="C658" t="s">
        <v>3</v>
      </c>
      <c r="D658">
        <v>982</v>
      </c>
      <c r="E658">
        <v>991</v>
      </c>
      <c r="F658">
        <v>991</v>
      </c>
    </row>
    <row r="659" spans="1:6" x14ac:dyDescent="0.2">
      <c r="A659" t="s">
        <v>222</v>
      </c>
      <c r="B659" t="s">
        <v>71</v>
      </c>
      <c r="C659" t="s">
        <v>3</v>
      </c>
      <c r="D659">
        <v>278</v>
      </c>
      <c r="E659">
        <v>292</v>
      </c>
      <c r="F659">
        <v>292</v>
      </c>
    </row>
    <row r="660" spans="1:6" x14ac:dyDescent="0.2">
      <c r="A660" t="s">
        <v>222</v>
      </c>
      <c r="B660" t="s">
        <v>71</v>
      </c>
      <c r="C660" t="s">
        <v>4</v>
      </c>
      <c r="D660">
        <v>183</v>
      </c>
      <c r="E660">
        <v>183</v>
      </c>
      <c r="F660">
        <v>183</v>
      </c>
    </row>
    <row r="661" spans="1:6" x14ac:dyDescent="0.2">
      <c r="A661" t="s">
        <v>222</v>
      </c>
      <c r="B661" t="s">
        <v>73</v>
      </c>
      <c r="C661" t="s">
        <v>4</v>
      </c>
      <c r="D661">
        <v>65</v>
      </c>
      <c r="E661">
        <v>60</v>
      </c>
      <c r="F661">
        <v>60</v>
      </c>
    </row>
    <row r="662" spans="1:6" x14ac:dyDescent="0.2">
      <c r="A662" t="s">
        <v>222</v>
      </c>
      <c r="B662" t="s">
        <v>73</v>
      </c>
      <c r="C662" t="s">
        <v>3</v>
      </c>
      <c r="D662">
        <v>31</v>
      </c>
      <c r="E662">
        <v>36</v>
      </c>
      <c r="F662">
        <v>36</v>
      </c>
    </row>
    <row r="663" spans="1:6" x14ac:dyDescent="0.2">
      <c r="A663" t="s">
        <v>222</v>
      </c>
      <c r="B663" t="s">
        <v>74</v>
      </c>
      <c r="C663" t="s">
        <v>4</v>
      </c>
      <c r="D663">
        <v>384</v>
      </c>
      <c r="E663">
        <v>398</v>
      </c>
      <c r="F663">
        <v>398</v>
      </c>
    </row>
    <row r="664" spans="1:6" x14ac:dyDescent="0.2">
      <c r="A664" t="s">
        <v>222</v>
      </c>
      <c r="B664" t="s">
        <v>74</v>
      </c>
      <c r="C664" t="s">
        <v>3</v>
      </c>
      <c r="D664">
        <v>378</v>
      </c>
      <c r="E664">
        <v>384</v>
      </c>
      <c r="F664">
        <v>384</v>
      </c>
    </row>
    <row r="665" spans="1:6" x14ac:dyDescent="0.2">
      <c r="A665" t="s">
        <v>222</v>
      </c>
      <c r="B665" t="s">
        <v>77</v>
      </c>
      <c r="C665" t="s">
        <v>4</v>
      </c>
      <c r="D665">
        <v>41</v>
      </c>
      <c r="E665">
        <v>40</v>
      </c>
      <c r="F665">
        <v>40</v>
      </c>
    </row>
    <row r="666" spans="1:6" x14ac:dyDescent="0.2">
      <c r="A666" t="s">
        <v>222</v>
      </c>
      <c r="B666" t="s">
        <v>77</v>
      </c>
      <c r="C666" t="s">
        <v>3</v>
      </c>
      <c r="D666">
        <v>9</v>
      </c>
      <c r="E666">
        <v>10</v>
      </c>
      <c r="F666">
        <v>10</v>
      </c>
    </row>
    <row r="667" spans="1:6" x14ac:dyDescent="0.2">
      <c r="A667" t="s">
        <v>222</v>
      </c>
      <c r="B667" t="s">
        <v>78</v>
      </c>
      <c r="C667" t="s">
        <v>3</v>
      </c>
      <c r="D667">
        <v>387</v>
      </c>
      <c r="E667">
        <v>414</v>
      </c>
      <c r="F667">
        <v>414</v>
      </c>
    </row>
    <row r="668" spans="1:6" x14ac:dyDescent="0.2">
      <c r="A668" t="s">
        <v>222</v>
      </c>
      <c r="B668" t="s">
        <v>78</v>
      </c>
      <c r="C668" t="s">
        <v>4</v>
      </c>
      <c r="D668">
        <v>385</v>
      </c>
      <c r="E668">
        <v>394</v>
      </c>
      <c r="F668">
        <v>394</v>
      </c>
    </row>
    <row r="669" spans="1:6" x14ac:dyDescent="0.2">
      <c r="A669" t="s">
        <v>222</v>
      </c>
      <c r="B669" t="s">
        <v>82</v>
      </c>
      <c r="C669" t="s">
        <v>4</v>
      </c>
      <c r="D669">
        <v>3039</v>
      </c>
      <c r="E669">
        <v>3297</v>
      </c>
      <c r="F669">
        <v>3297</v>
      </c>
    </row>
    <row r="670" spans="1:6" x14ac:dyDescent="0.2">
      <c r="A670" t="s">
        <v>222</v>
      </c>
      <c r="B670" t="s">
        <v>82</v>
      </c>
      <c r="C670" t="s">
        <v>3</v>
      </c>
      <c r="D670">
        <v>130</v>
      </c>
      <c r="E670">
        <v>172</v>
      </c>
      <c r="F670">
        <v>172</v>
      </c>
    </row>
    <row r="671" spans="1:6" x14ac:dyDescent="0.2">
      <c r="A671" t="s">
        <v>222</v>
      </c>
      <c r="B671" t="s">
        <v>85</v>
      </c>
      <c r="C671" t="s">
        <v>4</v>
      </c>
      <c r="D671">
        <v>7852</v>
      </c>
      <c r="E671">
        <v>8070</v>
      </c>
      <c r="F671">
        <v>8070</v>
      </c>
    </row>
    <row r="672" spans="1:6" x14ac:dyDescent="0.2">
      <c r="A672" t="s">
        <v>222</v>
      </c>
      <c r="B672" t="s">
        <v>85</v>
      </c>
      <c r="C672" t="s">
        <v>3</v>
      </c>
      <c r="D672">
        <v>2755</v>
      </c>
      <c r="E672">
        <v>3022</v>
      </c>
      <c r="F672">
        <v>3022</v>
      </c>
    </row>
    <row r="673" spans="1:6" x14ac:dyDescent="0.2">
      <c r="A673" t="s">
        <v>222</v>
      </c>
      <c r="B673" t="s">
        <v>86</v>
      </c>
      <c r="C673" t="s">
        <v>4</v>
      </c>
      <c r="D673">
        <v>125</v>
      </c>
      <c r="E673">
        <v>125</v>
      </c>
      <c r="F673">
        <v>125</v>
      </c>
    </row>
    <row r="674" spans="1:6" x14ac:dyDescent="0.2">
      <c r="A674" t="s">
        <v>222</v>
      </c>
      <c r="B674" t="s">
        <v>86</v>
      </c>
      <c r="C674" t="s">
        <v>3</v>
      </c>
      <c r="F674">
        <v>0</v>
      </c>
    </row>
    <row r="675" spans="1:6" x14ac:dyDescent="0.2">
      <c r="A675" t="s">
        <v>222</v>
      </c>
      <c r="B675" t="s">
        <v>87</v>
      </c>
      <c r="C675" t="s">
        <v>3</v>
      </c>
      <c r="D675">
        <v>793</v>
      </c>
      <c r="E675">
        <v>825</v>
      </c>
      <c r="F675">
        <v>825</v>
      </c>
    </row>
    <row r="676" spans="1:6" x14ac:dyDescent="0.2">
      <c r="A676" t="s">
        <v>222</v>
      </c>
      <c r="B676" t="s">
        <v>87</v>
      </c>
      <c r="C676" t="s">
        <v>4</v>
      </c>
      <c r="D676">
        <v>474</v>
      </c>
      <c r="E676">
        <v>467</v>
      </c>
      <c r="F676">
        <v>467</v>
      </c>
    </row>
    <row r="677" spans="1:6" x14ac:dyDescent="0.2">
      <c r="A677" t="s">
        <v>223</v>
      </c>
      <c r="B677" t="s">
        <v>2</v>
      </c>
      <c r="C677" t="s">
        <v>4</v>
      </c>
      <c r="D677">
        <v>14456</v>
      </c>
      <c r="E677">
        <v>15102</v>
      </c>
      <c r="F677">
        <v>15102</v>
      </c>
    </row>
    <row r="678" spans="1:6" x14ac:dyDescent="0.2">
      <c r="A678" t="s">
        <v>223</v>
      </c>
      <c r="B678" t="s">
        <v>2</v>
      </c>
      <c r="C678" t="s">
        <v>3</v>
      </c>
      <c r="D678">
        <v>1507</v>
      </c>
      <c r="E678">
        <v>1794</v>
      </c>
      <c r="F678">
        <v>1794</v>
      </c>
    </row>
    <row r="679" spans="1:6" x14ac:dyDescent="0.2">
      <c r="A679" t="s">
        <v>223</v>
      </c>
      <c r="B679" t="s">
        <v>6</v>
      </c>
      <c r="C679" t="s">
        <v>4</v>
      </c>
      <c r="D679">
        <v>892</v>
      </c>
      <c r="E679">
        <v>889</v>
      </c>
      <c r="F679">
        <v>889</v>
      </c>
    </row>
    <row r="680" spans="1:6" x14ac:dyDescent="0.2">
      <c r="A680" t="s">
        <v>223</v>
      </c>
      <c r="B680" t="s">
        <v>6</v>
      </c>
      <c r="C680" t="s">
        <v>3</v>
      </c>
      <c r="D680">
        <v>228</v>
      </c>
      <c r="E680">
        <v>226</v>
      </c>
      <c r="F680">
        <v>226</v>
      </c>
    </row>
    <row r="681" spans="1:6" x14ac:dyDescent="0.2">
      <c r="A681" t="s">
        <v>223</v>
      </c>
      <c r="B681" t="s">
        <v>7</v>
      </c>
      <c r="C681" t="s">
        <v>4</v>
      </c>
      <c r="D681">
        <v>3240</v>
      </c>
      <c r="E681">
        <v>3158</v>
      </c>
      <c r="F681">
        <v>3158</v>
      </c>
    </row>
    <row r="682" spans="1:6" x14ac:dyDescent="0.2">
      <c r="A682" t="s">
        <v>223</v>
      </c>
      <c r="B682" t="s">
        <v>7</v>
      </c>
      <c r="C682" t="s">
        <v>3</v>
      </c>
      <c r="D682">
        <v>842</v>
      </c>
      <c r="E682">
        <v>864</v>
      </c>
      <c r="F682">
        <v>864</v>
      </c>
    </row>
    <row r="683" spans="1:6" x14ac:dyDescent="0.2">
      <c r="A683" t="s">
        <v>223</v>
      </c>
      <c r="B683" t="s">
        <v>8</v>
      </c>
      <c r="C683" t="s">
        <v>4</v>
      </c>
      <c r="D683">
        <v>5774</v>
      </c>
      <c r="E683">
        <v>5757</v>
      </c>
      <c r="F683">
        <v>5757</v>
      </c>
    </row>
    <row r="684" spans="1:6" x14ac:dyDescent="0.2">
      <c r="A684" t="s">
        <v>223</v>
      </c>
      <c r="B684" t="s">
        <v>8</v>
      </c>
      <c r="C684" t="s">
        <v>3</v>
      </c>
      <c r="D684">
        <v>234</v>
      </c>
      <c r="E684">
        <v>259</v>
      </c>
      <c r="F684">
        <v>259</v>
      </c>
    </row>
    <row r="685" spans="1:6" x14ac:dyDescent="0.2">
      <c r="A685" t="s">
        <v>223</v>
      </c>
      <c r="B685" t="s">
        <v>9</v>
      </c>
      <c r="C685" t="s">
        <v>4</v>
      </c>
      <c r="D685">
        <v>378</v>
      </c>
      <c r="E685">
        <v>391</v>
      </c>
      <c r="F685">
        <v>391</v>
      </c>
    </row>
    <row r="686" spans="1:6" x14ac:dyDescent="0.2">
      <c r="A686" t="s">
        <v>223</v>
      </c>
      <c r="B686" t="s">
        <v>9</v>
      </c>
      <c r="C686" t="s">
        <v>3</v>
      </c>
      <c r="D686">
        <v>70</v>
      </c>
      <c r="E686">
        <v>100</v>
      </c>
      <c r="F686">
        <v>100</v>
      </c>
    </row>
    <row r="687" spans="1:6" x14ac:dyDescent="0.2">
      <c r="A687" t="s">
        <v>223</v>
      </c>
      <c r="B687" t="s">
        <v>10</v>
      </c>
      <c r="C687" t="s">
        <v>4</v>
      </c>
      <c r="D687">
        <v>8046</v>
      </c>
      <c r="E687">
        <v>8046</v>
      </c>
      <c r="F687">
        <v>8046</v>
      </c>
    </row>
    <row r="688" spans="1:6" x14ac:dyDescent="0.2">
      <c r="A688" t="s">
        <v>223</v>
      </c>
      <c r="B688" t="s">
        <v>10</v>
      </c>
      <c r="C688" t="s">
        <v>3</v>
      </c>
      <c r="D688">
        <v>396</v>
      </c>
      <c r="E688">
        <v>396</v>
      </c>
      <c r="F688">
        <v>396</v>
      </c>
    </row>
    <row r="689" spans="1:6" x14ac:dyDescent="0.2">
      <c r="A689" t="s">
        <v>223</v>
      </c>
      <c r="B689" t="s">
        <v>11</v>
      </c>
      <c r="C689" t="s">
        <v>4</v>
      </c>
      <c r="D689">
        <v>5204</v>
      </c>
      <c r="E689">
        <v>5194</v>
      </c>
      <c r="F689">
        <v>5194</v>
      </c>
    </row>
    <row r="690" spans="1:6" x14ac:dyDescent="0.2">
      <c r="A690" t="s">
        <v>223</v>
      </c>
      <c r="B690" t="s">
        <v>11</v>
      </c>
      <c r="C690" t="s">
        <v>3</v>
      </c>
      <c r="D690">
        <v>1212</v>
      </c>
      <c r="E690">
        <v>1200</v>
      </c>
      <c r="F690">
        <v>1200</v>
      </c>
    </row>
    <row r="691" spans="1:6" x14ac:dyDescent="0.2">
      <c r="A691" t="s">
        <v>223</v>
      </c>
      <c r="B691" t="s">
        <v>12</v>
      </c>
      <c r="C691" t="s">
        <v>4</v>
      </c>
      <c r="D691">
        <v>225</v>
      </c>
      <c r="E691">
        <v>225</v>
      </c>
      <c r="F691">
        <v>225</v>
      </c>
    </row>
    <row r="692" spans="1:6" x14ac:dyDescent="0.2">
      <c r="A692" t="s">
        <v>223</v>
      </c>
      <c r="B692" t="s">
        <v>12</v>
      </c>
      <c r="C692" t="s">
        <v>3</v>
      </c>
      <c r="D692">
        <v>50</v>
      </c>
      <c r="E692">
        <v>50</v>
      </c>
      <c r="F692">
        <v>50</v>
      </c>
    </row>
    <row r="693" spans="1:6" x14ac:dyDescent="0.2">
      <c r="A693" t="s">
        <v>223</v>
      </c>
      <c r="B693" t="s">
        <v>15</v>
      </c>
      <c r="C693" t="s">
        <v>4</v>
      </c>
      <c r="D693">
        <v>650</v>
      </c>
      <c r="E693">
        <v>661</v>
      </c>
      <c r="F693">
        <v>661</v>
      </c>
    </row>
    <row r="694" spans="1:6" x14ac:dyDescent="0.2">
      <c r="A694" t="s">
        <v>223</v>
      </c>
      <c r="B694" t="s">
        <v>15</v>
      </c>
      <c r="C694" t="s">
        <v>3</v>
      </c>
      <c r="D694">
        <v>103</v>
      </c>
      <c r="E694">
        <v>108</v>
      </c>
      <c r="F694">
        <v>108</v>
      </c>
    </row>
    <row r="695" spans="1:6" x14ac:dyDescent="0.2">
      <c r="A695" t="s">
        <v>223</v>
      </c>
      <c r="B695" t="s">
        <v>18</v>
      </c>
      <c r="C695" t="s">
        <v>4</v>
      </c>
      <c r="D695">
        <v>2496</v>
      </c>
      <c r="E695">
        <v>2579</v>
      </c>
      <c r="F695">
        <v>2579</v>
      </c>
    </row>
    <row r="696" spans="1:6" x14ac:dyDescent="0.2">
      <c r="A696" t="s">
        <v>223</v>
      </c>
      <c r="B696" t="s">
        <v>18</v>
      </c>
      <c r="C696" t="s">
        <v>3</v>
      </c>
      <c r="D696">
        <v>452</v>
      </c>
      <c r="E696">
        <v>484</v>
      </c>
      <c r="F696">
        <v>484</v>
      </c>
    </row>
    <row r="697" spans="1:6" x14ac:dyDescent="0.2">
      <c r="A697" t="s">
        <v>223</v>
      </c>
      <c r="B697" t="s">
        <v>19</v>
      </c>
      <c r="C697" t="s">
        <v>4</v>
      </c>
      <c r="D697">
        <v>1670</v>
      </c>
      <c r="E697">
        <v>1666</v>
      </c>
      <c r="F697">
        <v>1666</v>
      </c>
    </row>
    <row r="698" spans="1:6" x14ac:dyDescent="0.2">
      <c r="A698" t="s">
        <v>223</v>
      </c>
      <c r="B698" t="s">
        <v>19</v>
      </c>
      <c r="C698" t="s">
        <v>3</v>
      </c>
      <c r="D698">
        <v>592</v>
      </c>
      <c r="E698">
        <v>591</v>
      </c>
      <c r="F698">
        <v>591</v>
      </c>
    </row>
    <row r="699" spans="1:6" x14ac:dyDescent="0.2">
      <c r="A699" t="s">
        <v>223</v>
      </c>
      <c r="B699" t="s">
        <v>20</v>
      </c>
      <c r="C699" t="s">
        <v>4</v>
      </c>
      <c r="D699">
        <v>317</v>
      </c>
      <c r="E699">
        <v>322</v>
      </c>
      <c r="F699">
        <v>322</v>
      </c>
    </row>
    <row r="700" spans="1:6" x14ac:dyDescent="0.2">
      <c r="A700" t="s">
        <v>223</v>
      </c>
      <c r="B700" t="s">
        <v>20</v>
      </c>
      <c r="C700" t="s">
        <v>3</v>
      </c>
      <c r="D700">
        <v>24</v>
      </c>
      <c r="E700">
        <v>26</v>
      </c>
      <c r="F700">
        <v>26</v>
      </c>
    </row>
    <row r="701" spans="1:6" x14ac:dyDescent="0.2">
      <c r="A701" t="s">
        <v>223</v>
      </c>
      <c r="B701" t="s">
        <v>21</v>
      </c>
      <c r="C701" t="s">
        <v>4</v>
      </c>
      <c r="D701">
        <v>7965</v>
      </c>
      <c r="E701">
        <v>8178</v>
      </c>
      <c r="F701">
        <v>8178</v>
      </c>
    </row>
    <row r="702" spans="1:6" x14ac:dyDescent="0.2">
      <c r="A702" t="s">
        <v>223</v>
      </c>
      <c r="B702" t="s">
        <v>21</v>
      </c>
      <c r="C702" t="s">
        <v>3</v>
      </c>
      <c r="D702">
        <v>2509</v>
      </c>
      <c r="E702">
        <v>2504</v>
      </c>
      <c r="F702">
        <v>2504</v>
      </c>
    </row>
    <row r="703" spans="1:6" x14ac:dyDescent="0.2">
      <c r="A703" t="s">
        <v>223</v>
      </c>
      <c r="B703" t="s">
        <v>22</v>
      </c>
      <c r="C703" t="s">
        <v>4</v>
      </c>
      <c r="D703">
        <v>2883</v>
      </c>
      <c r="E703">
        <v>2931</v>
      </c>
      <c r="F703">
        <v>2931</v>
      </c>
    </row>
    <row r="704" spans="1:6" x14ac:dyDescent="0.2">
      <c r="A704" t="s">
        <v>223</v>
      </c>
      <c r="B704" t="s">
        <v>22</v>
      </c>
      <c r="C704" t="s">
        <v>3</v>
      </c>
      <c r="D704">
        <v>1978</v>
      </c>
      <c r="E704">
        <v>2079</v>
      </c>
      <c r="F704">
        <v>2079</v>
      </c>
    </row>
    <row r="705" spans="1:6" x14ac:dyDescent="0.2">
      <c r="A705" t="s">
        <v>223</v>
      </c>
      <c r="B705" t="s">
        <v>23</v>
      </c>
      <c r="C705" t="s">
        <v>4</v>
      </c>
      <c r="D705">
        <v>262</v>
      </c>
      <c r="E705">
        <v>502</v>
      </c>
      <c r="F705">
        <v>502</v>
      </c>
    </row>
    <row r="706" spans="1:6" x14ac:dyDescent="0.2">
      <c r="A706" t="s">
        <v>223</v>
      </c>
      <c r="B706" t="s">
        <v>23</v>
      </c>
      <c r="C706" t="s">
        <v>3</v>
      </c>
      <c r="D706">
        <v>234</v>
      </c>
      <c r="E706">
        <v>412</v>
      </c>
      <c r="F706">
        <v>412</v>
      </c>
    </row>
    <row r="707" spans="1:6" x14ac:dyDescent="0.2">
      <c r="A707" t="s">
        <v>223</v>
      </c>
      <c r="B707" t="s">
        <v>26</v>
      </c>
      <c r="C707" t="s">
        <v>3</v>
      </c>
      <c r="D707">
        <v>59</v>
      </c>
      <c r="E707">
        <v>77</v>
      </c>
      <c r="F707">
        <v>77</v>
      </c>
    </row>
    <row r="708" spans="1:6" x14ac:dyDescent="0.2">
      <c r="A708" t="s">
        <v>223</v>
      </c>
      <c r="B708" t="s">
        <v>26</v>
      </c>
      <c r="C708" t="s">
        <v>4</v>
      </c>
      <c r="D708">
        <v>29</v>
      </c>
      <c r="E708">
        <v>44</v>
      </c>
      <c r="F708">
        <v>44</v>
      </c>
    </row>
    <row r="709" spans="1:6" x14ac:dyDescent="0.2">
      <c r="A709" t="s">
        <v>223</v>
      </c>
      <c r="B709" t="s">
        <v>28</v>
      </c>
      <c r="C709" t="s">
        <v>4</v>
      </c>
      <c r="D709">
        <v>1901</v>
      </c>
      <c r="E709">
        <v>1849</v>
      </c>
      <c r="F709">
        <v>1849</v>
      </c>
    </row>
    <row r="710" spans="1:6" x14ac:dyDescent="0.2">
      <c r="A710" t="s">
        <v>223</v>
      </c>
      <c r="B710" t="s">
        <v>28</v>
      </c>
      <c r="C710" t="s">
        <v>3</v>
      </c>
      <c r="D710">
        <v>922</v>
      </c>
      <c r="E710">
        <v>914</v>
      </c>
      <c r="F710">
        <v>914</v>
      </c>
    </row>
    <row r="711" spans="1:6" x14ac:dyDescent="0.2">
      <c r="A711" t="s">
        <v>223</v>
      </c>
      <c r="B711" t="s">
        <v>30</v>
      </c>
      <c r="C711" t="s">
        <v>4</v>
      </c>
      <c r="D711">
        <v>26687</v>
      </c>
      <c r="E711">
        <v>28840</v>
      </c>
      <c r="F711">
        <v>28840</v>
      </c>
    </row>
    <row r="712" spans="1:6" x14ac:dyDescent="0.2">
      <c r="A712" t="s">
        <v>223</v>
      </c>
      <c r="B712" t="s">
        <v>30</v>
      </c>
      <c r="C712" t="s">
        <v>3</v>
      </c>
      <c r="D712">
        <v>7581</v>
      </c>
      <c r="E712">
        <v>7648</v>
      </c>
      <c r="F712">
        <v>7648</v>
      </c>
    </row>
    <row r="713" spans="1:6" x14ac:dyDescent="0.2">
      <c r="A713" t="s">
        <v>223</v>
      </c>
      <c r="B713" t="s">
        <v>31</v>
      </c>
      <c r="C713" t="s">
        <v>4</v>
      </c>
      <c r="D713">
        <v>3043</v>
      </c>
      <c r="E713">
        <v>3415</v>
      </c>
      <c r="F713">
        <v>3415</v>
      </c>
    </row>
    <row r="714" spans="1:6" x14ac:dyDescent="0.2">
      <c r="A714" t="s">
        <v>223</v>
      </c>
      <c r="B714" t="s">
        <v>31</v>
      </c>
      <c r="C714" t="s">
        <v>3</v>
      </c>
      <c r="D714">
        <v>474</v>
      </c>
      <c r="E714">
        <v>473</v>
      </c>
      <c r="F714">
        <v>473</v>
      </c>
    </row>
    <row r="715" spans="1:6" x14ac:dyDescent="0.2">
      <c r="A715" t="s">
        <v>223</v>
      </c>
      <c r="B715" t="s">
        <v>32</v>
      </c>
      <c r="C715" t="s">
        <v>4</v>
      </c>
      <c r="D715">
        <v>3669</v>
      </c>
      <c r="E715">
        <v>3663</v>
      </c>
      <c r="F715">
        <v>3663</v>
      </c>
    </row>
    <row r="716" spans="1:6" x14ac:dyDescent="0.2">
      <c r="A716" t="s">
        <v>223</v>
      </c>
      <c r="B716" t="s">
        <v>32</v>
      </c>
      <c r="C716" t="s">
        <v>3</v>
      </c>
      <c r="D716">
        <v>779</v>
      </c>
      <c r="E716">
        <v>791</v>
      </c>
      <c r="F716">
        <v>791</v>
      </c>
    </row>
    <row r="717" spans="1:6" x14ac:dyDescent="0.2">
      <c r="A717" t="s">
        <v>223</v>
      </c>
      <c r="B717" t="s">
        <v>34</v>
      </c>
      <c r="C717" t="s">
        <v>4</v>
      </c>
      <c r="D717">
        <v>44994</v>
      </c>
      <c r="F717">
        <v>44994</v>
      </c>
    </row>
    <row r="718" spans="1:6" x14ac:dyDescent="0.2">
      <c r="A718" t="s">
        <v>223</v>
      </c>
      <c r="B718" t="s">
        <v>34</v>
      </c>
      <c r="C718" t="s">
        <v>3</v>
      </c>
      <c r="D718">
        <v>2638</v>
      </c>
      <c r="F718">
        <v>2638</v>
      </c>
    </row>
    <row r="719" spans="1:6" x14ac:dyDescent="0.2">
      <c r="A719" t="s">
        <v>223</v>
      </c>
      <c r="B719" t="s">
        <v>37</v>
      </c>
      <c r="C719" t="s">
        <v>4</v>
      </c>
      <c r="D719">
        <v>42202</v>
      </c>
      <c r="E719">
        <v>41433</v>
      </c>
      <c r="F719">
        <v>41433</v>
      </c>
    </row>
    <row r="720" spans="1:6" x14ac:dyDescent="0.2">
      <c r="A720" t="s">
        <v>223</v>
      </c>
      <c r="B720" t="s">
        <v>37</v>
      </c>
      <c r="C720" t="s">
        <v>3</v>
      </c>
      <c r="D720">
        <v>7446</v>
      </c>
      <c r="E720">
        <v>7304</v>
      </c>
      <c r="F720">
        <v>7304</v>
      </c>
    </row>
    <row r="721" spans="1:6" x14ac:dyDescent="0.2">
      <c r="A721" t="s">
        <v>223</v>
      </c>
      <c r="B721" t="s">
        <v>38</v>
      </c>
      <c r="C721" t="s">
        <v>4</v>
      </c>
      <c r="D721">
        <v>14817</v>
      </c>
      <c r="E721">
        <v>14942</v>
      </c>
      <c r="F721">
        <v>14942</v>
      </c>
    </row>
    <row r="722" spans="1:6" x14ac:dyDescent="0.2">
      <c r="A722" t="s">
        <v>223</v>
      </c>
      <c r="B722" t="s">
        <v>38</v>
      </c>
      <c r="C722" t="s">
        <v>3</v>
      </c>
      <c r="D722">
        <v>1332</v>
      </c>
      <c r="E722">
        <v>1346</v>
      </c>
      <c r="F722">
        <v>1346</v>
      </c>
    </row>
    <row r="723" spans="1:6" x14ac:dyDescent="0.2">
      <c r="A723" t="s">
        <v>223</v>
      </c>
      <c r="B723" t="s">
        <v>39</v>
      </c>
      <c r="C723" t="s">
        <v>4</v>
      </c>
      <c r="E723">
        <v>2355</v>
      </c>
      <c r="F723">
        <v>2355</v>
      </c>
    </row>
    <row r="724" spans="1:6" x14ac:dyDescent="0.2">
      <c r="A724" t="s">
        <v>223</v>
      </c>
      <c r="B724" t="s">
        <v>39</v>
      </c>
      <c r="C724" t="s">
        <v>3</v>
      </c>
      <c r="E724">
        <v>255</v>
      </c>
      <c r="F724">
        <v>255</v>
      </c>
    </row>
    <row r="725" spans="1:6" x14ac:dyDescent="0.2">
      <c r="A725" t="s">
        <v>223</v>
      </c>
      <c r="B725" t="s">
        <v>41</v>
      </c>
      <c r="C725" t="s">
        <v>4</v>
      </c>
      <c r="D725">
        <v>9143</v>
      </c>
      <c r="E725">
        <v>10333</v>
      </c>
      <c r="F725">
        <v>10333</v>
      </c>
    </row>
    <row r="726" spans="1:6" x14ac:dyDescent="0.2">
      <c r="A726" t="s">
        <v>223</v>
      </c>
      <c r="B726" t="s">
        <v>41</v>
      </c>
      <c r="C726" t="s">
        <v>3</v>
      </c>
      <c r="D726">
        <v>1940</v>
      </c>
      <c r="E726">
        <v>2240</v>
      </c>
      <c r="F726">
        <v>2240</v>
      </c>
    </row>
    <row r="727" spans="1:6" x14ac:dyDescent="0.2">
      <c r="A727" t="s">
        <v>223</v>
      </c>
      <c r="B727" t="s">
        <v>42</v>
      </c>
      <c r="C727" t="s">
        <v>4</v>
      </c>
      <c r="D727">
        <v>11305</v>
      </c>
      <c r="E727">
        <v>12166</v>
      </c>
      <c r="F727">
        <v>12166</v>
      </c>
    </row>
    <row r="728" spans="1:6" x14ac:dyDescent="0.2">
      <c r="A728" t="s">
        <v>223</v>
      </c>
      <c r="B728" t="s">
        <v>42</v>
      </c>
      <c r="C728" t="s">
        <v>3</v>
      </c>
      <c r="D728">
        <v>907</v>
      </c>
      <c r="E728">
        <v>1053</v>
      </c>
      <c r="F728">
        <v>1053</v>
      </c>
    </row>
    <row r="729" spans="1:6" x14ac:dyDescent="0.2">
      <c r="A729" t="s">
        <v>223</v>
      </c>
      <c r="B729" t="s">
        <v>44</v>
      </c>
      <c r="C729" t="s">
        <v>4</v>
      </c>
      <c r="D729">
        <v>2058</v>
      </c>
      <c r="E729">
        <v>1973</v>
      </c>
      <c r="F729">
        <v>1973</v>
      </c>
    </row>
    <row r="730" spans="1:6" x14ac:dyDescent="0.2">
      <c r="A730" t="s">
        <v>223</v>
      </c>
      <c r="B730" t="s">
        <v>44</v>
      </c>
      <c r="C730" t="s">
        <v>3</v>
      </c>
      <c r="D730">
        <v>887</v>
      </c>
      <c r="E730">
        <v>934</v>
      </c>
      <c r="F730">
        <v>934</v>
      </c>
    </row>
    <row r="731" spans="1:6" x14ac:dyDescent="0.2">
      <c r="A731" t="s">
        <v>223</v>
      </c>
      <c r="B731" t="s">
        <v>45</v>
      </c>
      <c r="C731" t="s">
        <v>4</v>
      </c>
      <c r="D731">
        <v>432</v>
      </c>
      <c r="E731">
        <v>430</v>
      </c>
      <c r="F731">
        <v>430</v>
      </c>
    </row>
    <row r="732" spans="1:6" x14ac:dyDescent="0.2">
      <c r="A732" t="s">
        <v>223</v>
      </c>
      <c r="B732" t="s">
        <v>45</v>
      </c>
      <c r="C732" t="s">
        <v>3</v>
      </c>
      <c r="D732">
        <v>19</v>
      </c>
      <c r="E732">
        <v>19</v>
      </c>
      <c r="F732">
        <v>19</v>
      </c>
    </row>
    <row r="733" spans="1:6" x14ac:dyDescent="0.2">
      <c r="A733" t="s">
        <v>223</v>
      </c>
      <c r="B733" t="s">
        <v>46</v>
      </c>
      <c r="C733" t="s">
        <v>4</v>
      </c>
      <c r="D733">
        <v>15</v>
      </c>
      <c r="E733">
        <v>15</v>
      </c>
      <c r="F733">
        <v>15</v>
      </c>
    </row>
    <row r="734" spans="1:6" x14ac:dyDescent="0.2">
      <c r="A734" t="s">
        <v>223</v>
      </c>
      <c r="B734" t="s">
        <v>46</v>
      </c>
      <c r="C734" t="s">
        <v>3</v>
      </c>
      <c r="D734">
        <v>0</v>
      </c>
      <c r="E734">
        <v>1</v>
      </c>
      <c r="F734">
        <v>1</v>
      </c>
    </row>
    <row r="735" spans="1:6" x14ac:dyDescent="0.2">
      <c r="A735" t="s">
        <v>223</v>
      </c>
      <c r="B735" t="s">
        <v>47</v>
      </c>
      <c r="C735" t="s">
        <v>4</v>
      </c>
      <c r="D735">
        <v>2181</v>
      </c>
      <c r="E735">
        <v>2151</v>
      </c>
      <c r="F735">
        <v>2151</v>
      </c>
    </row>
    <row r="736" spans="1:6" x14ac:dyDescent="0.2">
      <c r="A736" t="s">
        <v>223</v>
      </c>
      <c r="B736" t="s">
        <v>47</v>
      </c>
      <c r="C736" t="s">
        <v>3</v>
      </c>
      <c r="D736">
        <v>844</v>
      </c>
      <c r="E736">
        <v>929</v>
      </c>
      <c r="F736">
        <v>929</v>
      </c>
    </row>
    <row r="737" spans="1:6" x14ac:dyDescent="0.2">
      <c r="A737" t="s">
        <v>223</v>
      </c>
      <c r="B737" t="s">
        <v>48</v>
      </c>
      <c r="C737" t="s">
        <v>4</v>
      </c>
      <c r="D737">
        <v>357</v>
      </c>
      <c r="E737">
        <v>397</v>
      </c>
      <c r="F737">
        <v>397</v>
      </c>
    </row>
    <row r="738" spans="1:6" x14ac:dyDescent="0.2">
      <c r="A738" t="s">
        <v>223</v>
      </c>
      <c r="B738" t="s">
        <v>48</v>
      </c>
      <c r="C738" t="s">
        <v>3</v>
      </c>
      <c r="D738">
        <v>89</v>
      </c>
      <c r="E738">
        <v>89</v>
      </c>
      <c r="F738">
        <v>89</v>
      </c>
    </row>
    <row r="739" spans="1:6" x14ac:dyDescent="0.2">
      <c r="A739" t="s">
        <v>223</v>
      </c>
      <c r="B739" t="s">
        <v>50</v>
      </c>
      <c r="C739" t="s">
        <v>4</v>
      </c>
      <c r="D739">
        <v>171</v>
      </c>
      <c r="E739">
        <v>166</v>
      </c>
      <c r="F739">
        <v>166</v>
      </c>
    </row>
    <row r="740" spans="1:6" x14ac:dyDescent="0.2">
      <c r="A740" t="s">
        <v>223</v>
      </c>
      <c r="B740" t="s">
        <v>50</v>
      </c>
      <c r="C740" t="s">
        <v>3</v>
      </c>
      <c r="D740">
        <v>25</v>
      </c>
      <c r="E740">
        <v>25</v>
      </c>
      <c r="F740">
        <v>25</v>
      </c>
    </row>
    <row r="741" spans="1:6" x14ac:dyDescent="0.2">
      <c r="A741" t="s">
        <v>223</v>
      </c>
      <c r="B741" t="s">
        <v>51</v>
      </c>
      <c r="C741" t="s">
        <v>4</v>
      </c>
      <c r="D741">
        <v>921</v>
      </c>
      <c r="E741">
        <v>863</v>
      </c>
      <c r="F741">
        <v>863</v>
      </c>
    </row>
    <row r="742" spans="1:6" x14ac:dyDescent="0.2">
      <c r="A742" t="s">
        <v>223</v>
      </c>
      <c r="B742" t="s">
        <v>51</v>
      </c>
      <c r="C742" t="s">
        <v>3</v>
      </c>
      <c r="D742">
        <v>70</v>
      </c>
      <c r="E742">
        <v>69</v>
      </c>
      <c r="F742">
        <v>69</v>
      </c>
    </row>
    <row r="743" spans="1:6" x14ac:dyDescent="0.2">
      <c r="A743" t="s">
        <v>223</v>
      </c>
      <c r="B743" t="s">
        <v>53</v>
      </c>
      <c r="C743" t="s">
        <v>4</v>
      </c>
      <c r="D743">
        <v>1998</v>
      </c>
      <c r="E743">
        <v>2015</v>
      </c>
      <c r="F743">
        <v>2015</v>
      </c>
    </row>
    <row r="744" spans="1:6" x14ac:dyDescent="0.2">
      <c r="A744" t="s">
        <v>223</v>
      </c>
      <c r="B744" t="s">
        <v>53</v>
      </c>
      <c r="C744" t="s">
        <v>3</v>
      </c>
      <c r="D744">
        <v>606</v>
      </c>
      <c r="E744">
        <v>642</v>
      </c>
      <c r="F744">
        <v>642</v>
      </c>
    </row>
    <row r="745" spans="1:6" x14ac:dyDescent="0.2">
      <c r="A745" t="s">
        <v>223</v>
      </c>
      <c r="B745" t="s">
        <v>54</v>
      </c>
      <c r="C745" t="s">
        <v>4</v>
      </c>
      <c r="D745">
        <v>29</v>
      </c>
      <c r="E745">
        <v>29</v>
      </c>
      <c r="F745">
        <v>29</v>
      </c>
    </row>
    <row r="746" spans="1:6" x14ac:dyDescent="0.2">
      <c r="A746" t="s">
        <v>223</v>
      </c>
      <c r="B746" t="s">
        <v>54</v>
      </c>
      <c r="C746" t="s">
        <v>3</v>
      </c>
      <c r="D746">
        <v>11</v>
      </c>
      <c r="E746">
        <v>11</v>
      </c>
      <c r="F746">
        <v>11</v>
      </c>
    </row>
    <row r="747" spans="1:6" x14ac:dyDescent="0.2">
      <c r="A747" t="s">
        <v>223</v>
      </c>
      <c r="B747" t="s">
        <v>55</v>
      </c>
      <c r="C747" t="s">
        <v>4</v>
      </c>
      <c r="D747">
        <v>1367</v>
      </c>
      <c r="E747">
        <v>1438</v>
      </c>
      <c r="F747">
        <v>1438</v>
      </c>
    </row>
    <row r="748" spans="1:6" x14ac:dyDescent="0.2">
      <c r="A748" t="s">
        <v>223</v>
      </c>
      <c r="B748" t="s">
        <v>55</v>
      </c>
      <c r="C748" t="s">
        <v>3</v>
      </c>
      <c r="D748">
        <v>667</v>
      </c>
      <c r="E748">
        <v>689</v>
      </c>
      <c r="F748">
        <v>689</v>
      </c>
    </row>
    <row r="749" spans="1:6" x14ac:dyDescent="0.2">
      <c r="A749" t="s">
        <v>223</v>
      </c>
      <c r="B749" t="s">
        <v>57</v>
      </c>
      <c r="C749" t="s">
        <v>4</v>
      </c>
      <c r="D749">
        <v>4223</v>
      </c>
      <c r="E749">
        <v>4399</v>
      </c>
      <c r="F749">
        <v>4399</v>
      </c>
    </row>
    <row r="750" spans="1:6" x14ac:dyDescent="0.2">
      <c r="A750" t="s">
        <v>223</v>
      </c>
      <c r="B750" t="s">
        <v>57</v>
      </c>
      <c r="C750" t="s">
        <v>3</v>
      </c>
      <c r="D750">
        <v>589</v>
      </c>
      <c r="E750">
        <v>666</v>
      </c>
      <c r="F750">
        <v>666</v>
      </c>
    </row>
    <row r="751" spans="1:6" x14ac:dyDescent="0.2">
      <c r="A751" t="s">
        <v>223</v>
      </c>
      <c r="B751" t="s">
        <v>58</v>
      </c>
      <c r="C751" t="s">
        <v>4</v>
      </c>
      <c r="D751">
        <v>592</v>
      </c>
      <c r="E751">
        <v>592</v>
      </c>
      <c r="F751">
        <v>592</v>
      </c>
    </row>
    <row r="752" spans="1:6" x14ac:dyDescent="0.2">
      <c r="A752" t="s">
        <v>223</v>
      </c>
      <c r="B752" t="s">
        <v>58</v>
      </c>
      <c r="C752" t="s">
        <v>3</v>
      </c>
      <c r="D752">
        <v>59</v>
      </c>
      <c r="E752">
        <v>59</v>
      </c>
      <c r="F752">
        <v>59</v>
      </c>
    </row>
    <row r="753" spans="1:6" x14ac:dyDescent="0.2">
      <c r="A753" t="s">
        <v>223</v>
      </c>
      <c r="B753" t="s">
        <v>59</v>
      </c>
      <c r="C753" t="s">
        <v>4</v>
      </c>
      <c r="D753">
        <v>9255</v>
      </c>
      <c r="E753">
        <v>9215</v>
      </c>
      <c r="F753">
        <v>9215</v>
      </c>
    </row>
    <row r="754" spans="1:6" x14ac:dyDescent="0.2">
      <c r="A754" t="s">
        <v>223</v>
      </c>
      <c r="B754" t="s">
        <v>59</v>
      </c>
      <c r="C754" t="s">
        <v>3</v>
      </c>
      <c r="D754">
        <v>4603</v>
      </c>
      <c r="E754">
        <v>4824</v>
      </c>
      <c r="F754">
        <v>4824</v>
      </c>
    </row>
    <row r="755" spans="1:6" x14ac:dyDescent="0.2">
      <c r="A755" t="s">
        <v>223</v>
      </c>
      <c r="B755" t="s">
        <v>62</v>
      </c>
      <c r="C755" t="s">
        <v>4</v>
      </c>
      <c r="D755">
        <v>1400</v>
      </c>
      <c r="E755">
        <v>1434</v>
      </c>
      <c r="F755">
        <v>1434</v>
      </c>
    </row>
    <row r="756" spans="1:6" x14ac:dyDescent="0.2">
      <c r="A756" t="s">
        <v>223</v>
      </c>
      <c r="B756" t="s">
        <v>62</v>
      </c>
      <c r="C756" t="s">
        <v>3</v>
      </c>
      <c r="D756">
        <v>408</v>
      </c>
      <c r="E756">
        <v>422</v>
      </c>
      <c r="F756">
        <v>422</v>
      </c>
    </row>
    <row r="757" spans="1:6" x14ac:dyDescent="0.2">
      <c r="A757" t="s">
        <v>223</v>
      </c>
      <c r="B757" t="s">
        <v>65</v>
      </c>
      <c r="C757" t="s">
        <v>4</v>
      </c>
      <c r="D757">
        <v>387</v>
      </c>
      <c r="E757">
        <v>470</v>
      </c>
      <c r="F757">
        <v>470</v>
      </c>
    </row>
    <row r="758" spans="1:6" x14ac:dyDescent="0.2">
      <c r="A758" t="s">
        <v>223</v>
      </c>
      <c r="B758" t="s">
        <v>65</v>
      </c>
      <c r="C758" t="s">
        <v>3</v>
      </c>
      <c r="D758">
        <v>248</v>
      </c>
      <c r="E758">
        <v>299</v>
      </c>
      <c r="F758">
        <v>299</v>
      </c>
    </row>
    <row r="759" spans="1:6" x14ac:dyDescent="0.2">
      <c r="A759" t="s">
        <v>223</v>
      </c>
      <c r="B759" t="s">
        <v>66</v>
      </c>
      <c r="C759" t="s">
        <v>4</v>
      </c>
      <c r="D759">
        <v>754</v>
      </c>
      <c r="E759">
        <v>754</v>
      </c>
      <c r="F759">
        <v>754</v>
      </c>
    </row>
    <row r="760" spans="1:6" x14ac:dyDescent="0.2">
      <c r="A760" t="s">
        <v>223</v>
      </c>
      <c r="B760" t="s">
        <v>66</v>
      </c>
      <c r="C760" t="s">
        <v>3</v>
      </c>
      <c r="D760">
        <v>285</v>
      </c>
      <c r="E760">
        <v>285</v>
      </c>
      <c r="F760">
        <v>285</v>
      </c>
    </row>
    <row r="761" spans="1:6" x14ac:dyDescent="0.2">
      <c r="A761" t="s">
        <v>223</v>
      </c>
      <c r="B761" t="s">
        <v>67</v>
      </c>
      <c r="C761" t="s">
        <v>4</v>
      </c>
      <c r="D761">
        <v>1695</v>
      </c>
      <c r="E761">
        <v>1715</v>
      </c>
      <c r="F761">
        <v>1715</v>
      </c>
    </row>
    <row r="762" spans="1:6" x14ac:dyDescent="0.2">
      <c r="A762" t="s">
        <v>223</v>
      </c>
      <c r="B762" t="s">
        <v>67</v>
      </c>
      <c r="C762" t="s">
        <v>3</v>
      </c>
      <c r="D762">
        <v>393</v>
      </c>
      <c r="E762">
        <v>405</v>
      </c>
      <c r="F762">
        <v>405</v>
      </c>
    </row>
    <row r="763" spans="1:6" x14ac:dyDescent="0.2">
      <c r="A763" t="s">
        <v>223</v>
      </c>
      <c r="B763" t="s">
        <v>68</v>
      </c>
      <c r="C763" t="s">
        <v>4</v>
      </c>
      <c r="D763">
        <v>21414</v>
      </c>
      <c r="E763">
        <v>21997</v>
      </c>
      <c r="F763">
        <v>21997</v>
      </c>
    </row>
    <row r="764" spans="1:6" x14ac:dyDescent="0.2">
      <c r="A764" t="s">
        <v>223</v>
      </c>
      <c r="B764" t="s">
        <v>68</v>
      </c>
      <c r="C764" t="s">
        <v>3</v>
      </c>
      <c r="D764">
        <v>4516</v>
      </c>
      <c r="E764">
        <v>4745</v>
      </c>
      <c r="F764">
        <v>4745</v>
      </c>
    </row>
    <row r="765" spans="1:6" x14ac:dyDescent="0.2">
      <c r="A765" t="s">
        <v>223</v>
      </c>
      <c r="B765" t="s">
        <v>70</v>
      </c>
      <c r="C765" t="s">
        <v>4</v>
      </c>
      <c r="D765">
        <v>8162</v>
      </c>
      <c r="E765">
        <v>7988</v>
      </c>
      <c r="F765">
        <v>7988</v>
      </c>
    </row>
    <row r="766" spans="1:6" x14ac:dyDescent="0.2">
      <c r="A766" t="s">
        <v>223</v>
      </c>
      <c r="B766" t="s">
        <v>70</v>
      </c>
      <c r="C766" t="s">
        <v>3</v>
      </c>
      <c r="D766">
        <v>1581</v>
      </c>
      <c r="E766">
        <v>1816</v>
      </c>
      <c r="F766">
        <v>1816</v>
      </c>
    </row>
    <row r="767" spans="1:6" x14ac:dyDescent="0.2">
      <c r="A767" t="s">
        <v>223</v>
      </c>
      <c r="B767" t="s">
        <v>71</v>
      </c>
      <c r="C767" t="s">
        <v>4</v>
      </c>
      <c r="D767">
        <v>2714</v>
      </c>
      <c r="E767">
        <v>2681</v>
      </c>
      <c r="F767">
        <v>2681</v>
      </c>
    </row>
    <row r="768" spans="1:6" x14ac:dyDescent="0.2">
      <c r="A768" t="s">
        <v>223</v>
      </c>
      <c r="B768" t="s">
        <v>71</v>
      </c>
      <c r="C768" t="s">
        <v>3</v>
      </c>
      <c r="D768">
        <v>720</v>
      </c>
      <c r="E768">
        <v>788</v>
      </c>
      <c r="F768">
        <v>788</v>
      </c>
    </row>
    <row r="769" spans="1:6" x14ac:dyDescent="0.2">
      <c r="A769" t="s">
        <v>223</v>
      </c>
      <c r="B769" t="s">
        <v>73</v>
      </c>
      <c r="C769" t="s">
        <v>4</v>
      </c>
      <c r="D769">
        <v>1540</v>
      </c>
      <c r="E769">
        <v>1522</v>
      </c>
      <c r="F769">
        <v>1522</v>
      </c>
    </row>
    <row r="770" spans="1:6" x14ac:dyDescent="0.2">
      <c r="A770" t="s">
        <v>223</v>
      </c>
      <c r="B770" t="s">
        <v>73</v>
      </c>
      <c r="C770" t="s">
        <v>3</v>
      </c>
      <c r="D770">
        <v>446</v>
      </c>
      <c r="E770">
        <v>476</v>
      </c>
      <c r="F770">
        <v>476</v>
      </c>
    </row>
    <row r="771" spans="1:6" x14ac:dyDescent="0.2">
      <c r="A771" t="s">
        <v>223</v>
      </c>
      <c r="B771" t="s">
        <v>74</v>
      </c>
      <c r="C771" t="s">
        <v>4</v>
      </c>
      <c r="D771">
        <v>4295</v>
      </c>
      <c r="E771">
        <v>4290</v>
      </c>
      <c r="F771">
        <v>4290</v>
      </c>
    </row>
    <row r="772" spans="1:6" x14ac:dyDescent="0.2">
      <c r="A772" t="s">
        <v>223</v>
      </c>
      <c r="B772" t="s">
        <v>74</v>
      </c>
      <c r="C772" t="s">
        <v>3</v>
      </c>
      <c r="D772">
        <v>939</v>
      </c>
      <c r="E772">
        <v>966</v>
      </c>
      <c r="F772">
        <v>966</v>
      </c>
    </row>
    <row r="773" spans="1:6" x14ac:dyDescent="0.2">
      <c r="A773" t="s">
        <v>223</v>
      </c>
      <c r="B773" t="s">
        <v>75</v>
      </c>
      <c r="C773" t="s">
        <v>4</v>
      </c>
      <c r="D773">
        <v>493</v>
      </c>
      <c r="E773">
        <v>503</v>
      </c>
      <c r="F773">
        <v>503</v>
      </c>
    </row>
    <row r="774" spans="1:6" x14ac:dyDescent="0.2">
      <c r="A774" t="s">
        <v>223</v>
      </c>
      <c r="B774" t="s">
        <v>75</v>
      </c>
      <c r="C774" t="s">
        <v>3</v>
      </c>
      <c r="D774">
        <v>162</v>
      </c>
      <c r="E774">
        <v>159</v>
      </c>
      <c r="F774">
        <v>159</v>
      </c>
    </row>
    <row r="775" spans="1:6" x14ac:dyDescent="0.2">
      <c r="A775" t="s">
        <v>223</v>
      </c>
      <c r="B775" t="s">
        <v>77</v>
      </c>
      <c r="C775" t="s">
        <v>4</v>
      </c>
      <c r="D775">
        <v>985</v>
      </c>
      <c r="E775">
        <v>961</v>
      </c>
      <c r="F775">
        <v>961</v>
      </c>
    </row>
    <row r="776" spans="1:6" x14ac:dyDescent="0.2">
      <c r="A776" t="s">
        <v>223</v>
      </c>
      <c r="B776" t="s">
        <v>77</v>
      </c>
      <c r="C776" t="s">
        <v>3</v>
      </c>
      <c r="D776">
        <v>199</v>
      </c>
      <c r="E776">
        <v>217</v>
      </c>
      <c r="F776">
        <v>217</v>
      </c>
    </row>
    <row r="777" spans="1:6" x14ac:dyDescent="0.2">
      <c r="A777" t="s">
        <v>223</v>
      </c>
      <c r="B777" t="s">
        <v>78</v>
      </c>
      <c r="C777" t="s">
        <v>4</v>
      </c>
      <c r="D777">
        <v>4425</v>
      </c>
      <c r="E777">
        <v>4375</v>
      </c>
      <c r="F777">
        <v>4375</v>
      </c>
    </row>
    <row r="778" spans="1:6" x14ac:dyDescent="0.2">
      <c r="A778" t="s">
        <v>223</v>
      </c>
      <c r="B778" t="s">
        <v>78</v>
      </c>
      <c r="C778" t="s">
        <v>3</v>
      </c>
      <c r="D778">
        <v>2925</v>
      </c>
      <c r="E778">
        <v>3025</v>
      </c>
      <c r="F778">
        <v>3025</v>
      </c>
    </row>
    <row r="779" spans="1:6" x14ac:dyDescent="0.2">
      <c r="A779" t="s">
        <v>223</v>
      </c>
      <c r="B779" t="s">
        <v>81</v>
      </c>
      <c r="C779" t="s">
        <v>4</v>
      </c>
      <c r="D779">
        <v>8921</v>
      </c>
      <c r="E779">
        <v>8941</v>
      </c>
      <c r="F779">
        <v>8941</v>
      </c>
    </row>
    <row r="780" spans="1:6" x14ac:dyDescent="0.2">
      <c r="A780" t="s">
        <v>223</v>
      </c>
      <c r="B780" t="s">
        <v>81</v>
      </c>
      <c r="C780" t="s">
        <v>3</v>
      </c>
      <c r="D780">
        <v>2057</v>
      </c>
      <c r="E780">
        <v>2132</v>
      </c>
      <c r="F780">
        <v>2132</v>
      </c>
    </row>
    <row r="781" spans="1:6" x14ac:dyDescent="0.2">
      <c r="A781" t="s">
        <v>223</v>
      </c>
      <c r="B781" t="s">
        <v>82</v>
      </c>
      <c r="C781" t="s">
        <v>4</v>
      </c>
      <c r="D781">
        <v>22449</v>
      </c>
      <c r="E781">
        <v>23460</v>
      </c>
      <c r="F781">
        <v>23460</v>
      </c>
    </row>
    <row r="782" spans="1:6" x14ac:dyDescent="0.2">
      <c r="A782" t="s">
        <v>223</v>
      </c>
      <c r="B782" t="s">
        <v>82</v>
      </c>
      <c r="C782" t="s">
        <v>3</v>
      </c>
      <c r="D782">
        <v>1952</v>
      </c>
      <c r="E782">
        <v>2003</v>
      </c>
      <c r="F782">
        <v>2003</v>
      </c>
    </row>
    <row r="783" spans="1:6" x14ac:dyDescent="0.2">
      <c r="A783" t="s">
        <v>223</v>
      </c>
      <c r="B783" t="s">
        <v>85</v>
      </c>
      <c r="C783" t="s">
        <v>4</v>
      </c>
      <c r="D783">
        <v>34547</v>
      </c>
      <c r="E783">
        <v>35872</v>
      </c>
      <c r="F783">
        <v>35872</v>
      </c>
    </row>
    <row r="784" spans="1:6" x14ac:dyDescent="0.2">
      <c r="A784" t="s">
        <v>223</v>
      </c>
      <c r="B784" t="s">
        <v>85</v>
      </c>
      <c r="C784" t="s">
        <v>3</v>
      </c>
      <c r="D784">
        <v>11423</v>
      </c>
      <c r="E784">
        <v>11899</v>
      </c>
      <c r="F784">
        <v>11899</v>
      </c>
    </row>
    <row r="785" spans="1:6" x14ac:dyDescent="0.2">
      <c r="A785" t="s">
        <v>223</v>
      </c>
      <c r="B785" t="s">
        <v>86</v>
      </c>
      <c r="C785" t="s">
        <v>4</v>
      </c>
      <c r="D785">
        <v>2860</v>
      </c>
      <c r="E785">
        <v>2905</v>
      </c>
      <c r="F785">
        <v>2905</v>
      </c>
    </row>
    <row r="786" spans="1:6" x14ac:dyDescent="0.2">
      <c r="A786" t="s">
        <v>223</v>
      </c>
      <c r="B786" t="s">
        <v>86</v>
      </c>
      <c r="C786" t="s">
        <v>3</v>
      </c>
      <c r="D786">
        <v>356</v>
      </c>
      <c r="E786">
        <v>390</v>
      </c>
      <c r="F786">
        <v>390</v>
      </c>
    </row>
    <row r="787" spans="1:6" x14ac:dyDescent="0.2">
      <c r="A787" t="s">
        <v>224</v>
      </c>
      <c r="B787" t="s">
        <v>2</v>
      </c>
      <c r="C787" t="s">
        <v>4</v>
      </c>
      <c r="D787">
        <v>115</v>
      </c>
      <c r="E787">
        <v>142</v>
      </c>
      <c r="F787">
        <v>142</v>
      </c>
    </row>
    <row r="788" spans="1:6" x14ac:dyDescent="0.2">
      <c r="A788" t="s">
        <v>224</v>
      </c>
      <c r="B788" t="s">
        <v>2</v>
      </c>
      <c r="C788" t="s">
        <v>3</v>
      </c>
      <c r="D788">
        <v>12</v>
      </c>
      <c r="E788">
        <v>14</v>
      </c>
      <c r="F788">
        <v>14</v>
      </c>
    </row>
    <row r="789" spans="1:6" x14ac:dyDescent="0.2">
      <c r="A789" t="s">
        <v>224</v>
      </c>
      <c r="B789" t="s">
        <v>6</v>
      </c>
      <c r="C789" t="s">
        <v>4</v>
      </c>
      <c r="D789">
        <v>96</v>
      </c>
      <c r="E789">
        <v>101</v>
      </c>
      <c r="F789">
        <v>101</v>
      </c>
    </row>
    <row r="790" spans="1:6" x14ac:dyDescent="0.2">
      <c r="A790" t="s">
        <v>224</v>
      </c>
      <c r="B790" t="s">
        <v>6</v>
      </c>
      <c r="C790" t="s">
        <v>3</v>
      </c>
      <c r="D790">
        <v>41</v>
      </c>
      <c r="E790">
        <v>40</v>
      </c>
      <c r="F790">
        <v>40</v>
      </c>
    </row>
    <row r="791" spans="1:6" x14ac:dyDescent="0.2">
      <c r="A791" t="s">
        <v>224</v>
      </c>
      <c r="B791" t="s">
        <v>7</v>
      </c>
      <c r="C791" t="s">
        <v>4</v>
      </c>
      <c r="D791">
        <v>75</v>
      </c>
      <c r="E791">
        <v>71</v>
      </c>
      <c r="F791">
        <v>71</v>
      </c>
    </row>
    <row r="792" spans="1:6" x14ac:dyDescent="0.2">
      <c r="A792" t="s">
        <v>224</v>
      </c>
      <c r="B792" t="s">
        <v>7</v>
      </c>
      <c r="C792" t="s">
        <v>3</v>
      </c>
      <c r="D792">
        <v>20</v>
      </c>
      <c r="E792">
        <v>21</v>
      </c>
      <c r="F792">
        <v>21</v>
      </c>
    </row>
    <row r="793" spans="1:6" x14ac:dyDescent="0.2">
      <c r="A793" t="s">
        <v>224</v>
      </c>
      <c r="B793" t="s">
        <v>8</v>
      </c>
      <c r="C793" t="s">
        <v>4</v>
      </c>
      <c r="D793">
        <v>38</v>
      </c>
      <c r="E793">
        <v>38</v>
      </c>
      <c r="F793">
        <v>38</v>
      </c>
    </row>
    <row r="794" spans="1:6" x14ac:dyDescent="0.2">
      <c r="A794" t="s">
        <v>224</v>
      </c>
      <c r="B794" t="s">
        <v>8</v>
      </c>
      <c r="C794" t="s">
        <v>3</v>
      </c>
      <c r="D794">
        <v>4</v>
      </c>
      <c r="E794">
        <v>4</v>
      </c>
      <c r="F794">
        <v>4</v>
      </c>
    </row>
    <row r="795" spans="1:6" x14ac:dyDescent="0.2">
      <c r="A795" t="s">
        <v>224</v>
      </c>
      <c r="B795" t="s">
        <v>9</v>
      </c>
      <c r="C795" t="s">
        <v>3</v>
      </c>
      <c r="D795">
        <v>93</v>
      </c>
      <c r="E795">
        <v>100</v>
      </c>
      <c r="F795">
        <v>100</v>
      </c>
    </row>
    <row r="796" spans="1:6" x14ac:dyDescent="0.2">
      <c r="A796" t="s">
        <v>224</v>
      </c>
      <c r="B796" t="s">
        <v>9</v>
      </c>
      <c r="C796" t="s">
        <v>4</v>
      </c>
      <c r="D796">
        <v>37</v>
      </c>
      <c r="E796">
        <v>40</v>
      </c>
      <c r="F796">
        <v>40</v>
      </c>
    </row>
    <row r="797" spans="1:6" x14ac:dyDescent="0.2">
      <c r="A797" t="s">
        <v>224</v>
      </c>
      <c r="B797" t="s">
        <v>11</v>
      </c>
      <c r="C797" t="s">
        <v>4</v>
      </c>
      <c r="D797">
        <v>273</v>
      </c>
      <c r="E797">
        <v>265</v>
      </c>
      <c r="F797">
        <v>265</v>
      </c>
    </row>
    <row r="798" spans="1:6" x14ac:dyDescent="0.2">
      <c r="A798" t="s">
        <v>224</v>
      </c>
      <c r="B798" t="s">
        <v>11</v>
      </c>
      <c r="C798" t="s">
        <v>3</v>
      </c>
      <c r="D798">
        <v>121</v>
      </c>
      <c r="E798">
        <v>114</v>
      </c>
      <c r="F798">
        <v>114</v>
      </c>
    </row>
    <row r="799" spans="1:6" x14ac:dyDescent="0.2">
      <c r="A799" t="s">
        <v>224</v>
      </c>
      <c r="B799" t="s">
        <v>12</v>
      </c>
      <c r="C799" t="s">
        <v>4</v>
      </c>
      <c r="D799">
        <v>10</v>
      </c>
      <c r="E799">
        <v>10</v>
      </c>
      <c r="F799">
        <v>10</v>
      </c>
    </row>
    <row r="800" spans="1:6" x14ac:dyDescent="0.2">
      <c r="A800" t="s">
        <v>224</v>
      </c>
      <c r="B800" t="s">
        <v>12</v>
      </c>
      <c r="C800" t="s">
        <v>3</v>
      </c>
      <c r="D800">
        <v>2</v>
      </c>
      <c r="E800">
        <v>2</v>
      </c>
      <c r="F800">
        <v>2</v>
      </c>
    </row>
    <row r="801" spans="1:6" x14ac:dyDescent="0.2">
      <c r="A801" t="s">
        <v>224</v>
      </c>
      <c r="B801" t="s">
        <v>15</v>
      </c>
      <c r="C801" t="s">
        <v>4</v>
      </c>
      <c r="D801">
        <v>5</v>
      </c>
      <c r="E801">
        <v>5</v>
      </c>
      <c r="F801">
        <v>5</v>
      </c>
    </row>
    <row r="802" spans="1:6" x14ac:dyDescent="0.2">
      <c r="A802" t="s">
        <v>224</v>
      </c>
      <c r="B802" t="s">
        <v>15</v>
      </c>
      <c r="C802" t="s">
        <v>3</v>
      </c>
      <c r="D802">
        <v>0</v>
      </c>
      <c r="E802">
        <v>0</v>
      </c>
      <c r="F802">
        <v>0</v>
      </c>
    </row>
    <row r="803" spans="1:6" x14ac:dyDescent="0.2">
      <c r="A803" t="s">
        <v>224</v>
      </c>
      <c r="B803" t="s">
        <v>18</v>
      </c>
      <c r="C803" t="s">
        <v>4</v>
      </c>
      <c r="D803">
        <v>116</v>
      </c>
      <c r="E803">
        <v>116</v>
      </c>
      <c r="F803">
        <v>116</v>
      </c>
    </row>
    <row r="804" spans="1:6" x14ac:dyDescent="0.2">
      <c r="A804" t="s">
        <v>224</v>
      </c>
      <c r="B804" t="s">
        <v>18</v>
      </c>
      <c r="C804" t="s">
        <v>3</v>
      </c>
      <c r="D804">
        <v>31</v>
      </c>
      <c r="E804">
        <v>38</v>
      </c>
      <c r="F804">
        <v>38</v>
      </c>
    </row>
    <row r="805" spans="1:6" x14ac:dyDescent="0.2">
      <c r="A805" t="s">
        <v>224</v>
      </c>
      <c r="B805" t="s">
        <v>19</v>
      </c>
      <c r="C805" t="s">
        <v>4</v>
      </c>
      <c r="D805">
        <v>69</v>
      </c>
      <c r="E805">
        <v>69</v>
      </c>
      <c r="F805">
        <v>69</v>
      </c>
    </row>
    <row r="806" spans="1:6" x14ac:dyDescent="0.2">
      <c r="A806" t="s">
        <v>224</v>
      </c>
      <c r="B806" t="s">
        <v>19</v>
      </c>
      <c r="C806" t="s">
        <v>3</v>
      </c>
      <c r="D806">
        <v>53</v>
      </c>
      <c r="E806">
        <v>53</v>
      </c>
      <c r="F806">
        <v>53</v>
      </c>
    </row>
    <row r="807" spans="1:6" x14ac:dyDescent="0.2">
      <c r="A807" t="s">
        <v>224</v>
      </c>
      <c r="B807" t="s">
        <v>21</v>
      </c>
      <c r="C807" t="s">
        <v>4</v>
      </c>
      <c r="D807">
        <v>38</v>
      </c>
      <c r="E807">
        <v>37</v>
      </c>
      <c r="F807">
        <v>37</v>
      </c>
    </row>
    <row r="808" spans="1:6" x14ac:dyDescent="0.2">
      <c r="A808" t="s">
        <v>224</v>
      </c>
      <c r="B808" t="s">
        <v>21</v>
      </c>
      <c r="C808" t="s">
        <v>3</v>
      </c>
      <c r="D808">
        <v>10</v>
      </c>
      <c r="E808">
        <v>11</v>
      </c>
      <c r="F808">
        <v>11</v>
      </c>
    </row>
    <row r="809" spans="1:6" x14ac:dyDescent="0.2">
      <c r="A809" t="s">
        <v>224</v>
      </c>
      <c r="B809" t="s">
        <v>23</v>
      </c>
      <c r="C809" t="s">
        <v>3</v>
      </c>
      <c r="D809">
        <v>22</v>
      </c>
      <c r="E809">
        <v>23</v>
      </c>
      <c r="F809">
        <v>23</v>
      </c>
    </row>
    <row r="810" spans="1:6" x14ac:dyDescent="0.2">
      <c r="A810" t="s">
        <v>224</v>
      </c>
      <c r="B810" t="s">
        <v>23</v>
      </c>
      <c r="C810" t="s">
        <v>4</v>
      </c>
      <c r="D810">
        <v>7</v>
      </c>
      <c r="E810">
        <v>7</v>
      </c>
      <c r="F810">
        <v>7</v>
      </c>
    </row>
    <row r="811" spans="1:6" x14ac:dyDescent="0.2">
      <c r="A811" t="s">
        <v>224</v>
      </c>
      <c r="B811" t="s">
        <v>31</v>
      </c>
      <c r="C811" t="s">
        <v>4</v>
      </c>
      <c r="D811">
        <v>320</v>
      </c>
      <c r="E811">
        <v>319</v>
      </c>
      <c r="F811">
        <v>319</v>
      </c>
    </row>
    <row r="812" spans="1:6" x14ac:dyDescent="0.2">
      <c r="A812" t="s">
        <v>224</v>
      </c>
      <c r="B812" t="s">
        <v>31</v>
      </c>
      <c r="C812" t="s">
        <v>3</v>
      </c>
      <c r="D812">
        <v>26</v>
      </c>
      <c r="E812">
        <v>27</v>
      </c>
      <c r="F812">
        <v>27</v>
      </c>
    </row>
    <row r="813" spans="1:6" x14ac:dyDescent="0.2">
      <c r="A813" t="s">
        <v>224</v>
      </c>
      <c r="B813" t="s">
        <v>32</v>
      </c>
      <c r="C813" t="s">
        <v>4</v>
      </c>
      <c r="D813">
        <v>859</v>
      </c>
      <c r="E813">
        <v>763</v>
      </c>
      <c r="F813">
        <v>763</v>
      </c>
    </row>
    <row r="814" spans="1:6" x14ac:dyDescent="0.2">
      <c r="A814" t="s">
        <v>224</v>
      </c>
      <c r="B814" t="s">
        <v>32</v>
      </c>
      <c r="C814" t="s">
        <v>3</v>
      </c>
      <c r="D814">
        <v>245</v>
      </c>
      <c r="E814">
        <v>235</v>
      </c>
      <c r="F814">
        <v>235</v>
      </c>
    </row>
    <row r="815" spans="1:6" x14ac:dyDescent="0.2">
      <c r="A815" t="s">
        <v>224</v>
      </c>
      <c r="B815" t="s">
        <v>37</v>
      </c>
      <c r="C815" t="s">
        <v>4</v>
      </c>
      <c r="D815">
        <v>956</v>
      </c>
      <c r="E815">
        <v>961</v>
      </c>
      <c r="F815">
        <v>961</v>
      </c>
    </row>
    <row r="816" spans="1:6" x14ac:dyDescent="0.2">
      <c r="A816" t="s">
        <v>224</v>
      </c>
      <c r="B816" t="s">
        <v>37</v>
      </c>
      <c r="C816" t="s">
        <v>3</v>
      </c>
      <c r="D816">
        <v>351</v>
      </c>
      <c r="E816">
        <v>353</v>
      </c>
      <c r="F816">
        <v>353</v>
      </c>
    </row>
    <row r="817" spans="1:6" x14ac:dyDescent="0.2">
      <c r="A817" t="s">
        <v>224</v>
      </c>
      <c r="B817" t="s">
        <v>38</v>
      </c>
      <c r="C817" t="s">
        <v>4</v>
      </c>
      <c r="D817">
        <v>1284</v>
      </c>
      <c r="E817">
        <v>1292</v>
      </c>
      <c r="F817">
        <v>1292</v>
      </c>
    </row>
    <row r="818" spans="1:6" x14ac:dyDescent="0.2">
      <c r="A818" t="s">
        <v>224</v>
      </c>
      <c r="B818" t="s">
        <v>38</v>
      </c>
      <c r="C818" t="s">
        <v>3</v>
      </c>
      <c r="D818">
        <v>39</v>
      </c>
      <c r="E818">
        <v>46</v>
      </c>
      <c r="F818">
        <v>46</v>
      </c>
    </row>
    <row r="819" spans="1:6" x14ac:dyDescent="0.2">
      <c r="A819" t="s">
        <v>224</v>
      </c>
      <c r="B819" t="s">
        <v>41</v>
      </c>
      <c r="C819" t="s">
        <v>4</v>
      </c>
      <c r="D819">
        <v>199</v>
      </c>
      <c r="E819">
        <v>200</v>
      </c>
      <c r="F819">
        <v>200</v>
      </c>
    </row>
    <row r="820" spans="1:6" x14ac:dyDescent="0.2">
      <c r="A820" t="s">
        <v>224</v>
      </c>
      <c r="B820" t="s">
        <v>41</v>
      </c>
      <c r="C820" t="s">
        <v>3</v>
      </c>
      <c r="D820">
        <v>15</v>
      </c>
      <c r="E820">
        <v>23</v>
      </c>
      <c r="F820">
        <v>23</v>
      </c>
    </row>
    <row r="821" spans="1:6" x14ac:dyDescent="0.2">
      <c r="A821" t="s">
        <v>224</v>
      </c>
      <c r="B821" t="s">
        <v>42</v>
      </c>
      <c r="C821" t="s">
        <v>4</v>
      </c>
      <c r="D821">
        <v>252</v>
      </c>
      <c r="E821">
        <v>248</v>
      </c>
      <c r="F821">
        <v>248</v>
      </c>
    </row>
    <row r="822" spans="1:6" x14ac:dyDescent="0.2">
      <c r="A822" t="s">
        <v>224</v>
      </c>
      <c r="B822" t="s">
        <v>42</v>
      </c>
      <c r="C822" t="s">
        <v>3</v>
      </c>
      <c r="D822">
        <v>14</v>
      </c>
      <c r="E822">
        <v>14</v>
      </c>
      <c r="F822">
        <v>14</v>
      </c>
    </row>
    <row r="823" spans="1:6" x14ac:dyDescent="0.2">
      <c r="A823" t="s">
        <v>224</v>
      </c>
      <c r="B823" t="s">
        <v>44</v>
      </c>
      <c r="C823" t="s">
        <v>3</v>
      </c>
      <c r="D823">
        <v>71</v>
      </c>
      <c r="E823">
        <v>77</v>
      </c>
      <c r="F823">
        <v>77</v>
      </c>
    </row>
    <row r="824" spans="1:6" x14ac:dyDescent="0.2">
      <c r="A824" t="s">
        <v>224</v>
      </c>
      <c r="B824" t="s">
        <v>44</v>
      </c>
      <c r="C824" t="s">
        <v>4</v>
      </c>
      <c r="D824">
        <v>80</v>
      </c>
      <c r="E824">
        <v>74</v>
      </c>
      <c r="F824">
        <v>74</v>
      </c>
    </row>
    <row r="825" spans="1:6" x14ac:dyDescent="0.2">
      <c r="A825" t="s">
        <v>224</v>
      </c>
      <c r="B825" t="s">
        <v>45</v>
      </c>
      <c r="C825" t="s">
        <v>4</v>
      </c>
      <c r="D825">
        <v>68</v>
      </c>
      <c r="E825">
        <v>65</v>
      </c>
      <c r="F825">
        <v>65</v>
      </c>
    </row>
    <row r="826" spans="1:6" x14ac:dyDescent="0.2">
      <c r="A826" t="s">
        <v>224</v>
      </c>
      <c r="B826" t="s">
        <v>45</v>
      </c>
      <c r="C826" t="s">
        <v>3</v>
      </c>
      <c r="D826">
        <v>2</v>
      </c>
      <c r="E826">
        <v>2</v>
      </c>
      <c r="F826">
        <v>2</v>
      </c>
    </row>
    <row r="827" spans="1:6" x14ac:dyDescent="0.2">
      <c r="A827" t="s">
        <v>224</v>
      </c>
      <c r="B827" t="s">
        <v>47</v>
      </c>
      <c r="C827" t="s">
        <v>4</v>
      </c>
      <c r="D827">
        <v>131</v>
      </c>
      <c r="E827">
        <v>125</v>
      </c>
      <c r="F827">
        <v>125</v>
      </c>
    </row>
    <row r="828" spans="1:6" x14ac:dyDescent="0.2">
      <c r="A828" t="s">
        <v>224</v>
      </c>
      <c r="B828" t="s">
        <v>47</v>
      </c>
      <c r="C828" t="s">
        <v>3</v>
      </c>
      <c r="D828">
        <v>68</v>
      </c>
      <c r="E828">
        <v>53</v>
      </c>
      <c r="F828">
        <v>53</v>
      </c>
    </row>
    <row r="829" spans="1:6" x14ac:dyDescent="0.2">
      <c r="A829" t="s">
        <v>224</v>
      </c>
      <c r="B829" t="s">
        <v>48</v>
      </c>
      <c r="C829" t="s">
        <v>4</v>
      </c>
      <c r="D829">
        <v>54</v>
      </c>
      <c r="E829">
        <v>58</v>
      </c>
      <c r="F829">
        <v>58</v>
      </c>
    </row>
    <row r="830" spans="1:6" x14ac:dyDescent="0.2">
      <c r="A830" t="s">
        <v>224</v>
      </c>
      <c r="B830" t="s">
        <v>48</v>
      </c>
      <c r="C830" t="s">
        <v>3</v>
      </c>
      <c r="D830">
        <v>15</v>
      </c>
      <c r="E830">
        <v>14</v>
      </c>
      <c r="F830">
        <v>14</v>
      </c>
    </row>
    <row r="831" spans="1:6" x14ac:dyDescent="0.2">
      <c r="A831" t="s">
        <v>224</v>
      </c>
      <c r="B831" t="s">
        <v>50</v>
      </c>
      <c r="C831" t="s">
        <v>4</v>
      </c>
      <c r="D831">
        <v>11</v>
      </c>
      <c r="E831">
        <v>11</v>
      </c>
      <c r="F831">
        <v>11</v>
      </c>
    </row>
    <row r="832" spans="1:6" x14ac:dyDescent="0.2">
      <c r="A832" t="s">
        <v>224</v>
      </c>
      <c r="B832" t="s">
        <v>50</v>
      </c>
      <c r="C832" t="s">
        <v>3</v>
      </c>
      <c r="D832">
        <v>1</v>
      </c>
      <c r="E832">
        <v>1</v>
      </c>
      <c r="F832">
        <v>1</v>
      </c>
    </row>
    <row r="833" spans="1:6" x14ac:dyDescent="0.2">
      <c r="A833" t="s">
        <v>224</v>
      </c>
      <c r="B833" t="s">
        <v>51</v>
      </c>
      <c r="C833" t="s">
        <v>4</v>
      </c>
      <c r="D833">
        <v>23</v>
      </c>
      <c r="E833">
        <v>23</v>
      </c>
      <c r="F833">
        <v>23</v>
      </c>
    </row>
    <row r="834" spans="1:6" x14ac:dyDescent="0.2">
      <c r="A834" t="s">
        <v>224</v>
      </c>
      <c r="B834" t="s">
        <v>51</v>
      </c>
      <c r="C834" t="s">
        <v>3</v>
      </c>
      <c r="D834">
        <v>18</v>
      </c>
      <c r="E834">
        <v>18</v>
      </c>
      <c r="F834">
        <v>18</v>
      </c>
    </row>
    <row r="835" spans="1:6" x14ac:dyDescent="0.2">
      <c r="A835" t="s">
        <v>224</v>
      </c>
      <c r="B835" t="s">
        <v>53</v>
      </c>
      <c r="C835" t="s">
        <v>4</v>
      </c>
      <c r="D835">
        <v>101</v>
      </c>
      <c r="E835">
        <v>112</v>
      </c>
      <c r="F835">
        <v>112</v>
      </c>
    </row>
    <row r="836" spans="1:6" x14ac:dyDescent="0.2">
      <c r="A836" t="s">
        <v>224</v>
      </c>
      <c r="B836" t="s">
        <v>53</v>
      </c>
      <c r="C836" t="s">
        <v>3</v>
      </c>
      <c r="D836">
        <v>25</v>
      </c>
      <c r="E836">
        <v>32</v>
      </c>
      <c r="F836">
        <v>32</v>
      </c>
    </row>
    <row r="837" spans="1:6" x14ac:dyDescent="0.2">
      <c r="A837" t="s">
        <v>224</v>
      </c>
      <c r="B837" t="s">
        <v>55</v>
      </c>
      <c r="C837" t="s">
        <v>3</v>
      </c>
      <c r="D837">
        <v>15</v>
      </c>
      <c r="E837">
        <v>22</v>
      </c>
      <c r="F837">
        <v>22</v>
      </c>
    </row>
    <row r="838" spans="1:6" x14ac:dyDescent="0.2">
      <c r="A838" t="s">
        <v>224</v>
      </c>
      <c r="B838" t="s">
        <v>55</v>
      </c>
      <c r="C838" t="s">
        <v>4</v>
      </c>
      <c r="D838">
        <v>20</v>
      </c>
      <c r="E838">
        <v>18</v>
      </c>
      <c r="F838">
        <v>18</v>
      </c>
    </row>
    <row r="839" spans="1:6" x14ac:dyDescent="0.2">
      <c r="A839" t="s">
        <v>224</v>
      </c>
      <c r="B839" t="s">
        <v>57</v>
      </c>
      <c r="C839" t="s">
        <v>4</v>
      </c>
      <c r="D839">
        <v>173</v>
      </c>
      <c r="E839">
        <v>180</v>
      </c>
      <c r="F839">
        <v>180</v>
      </c>
    </row>
    <row r="840" spans="1:6" x14ac:dyDescent="0.2">
      <c r="A840" t="s">
        <v>224</v>
      </c>
      <c r="B840" t="s">
        <v>57</v>
      </c>
      <c r="C840" t="s">
        <v>3</v>
      </c>
      <c r="D840">
        <v>36</v>
      </c>
      <c r="E840">
        <v>43</v>
      </c>
      <c r="F840">
        <v>43</v>
      </c>
    </row>
    <row r="841" spans="1:6" x14ac:dyDescent="0.2">
      <c r="A841" t="s">
        <v>224</v>
      </c>
      <c r="B841" t="s">
        <v>58</v>
      </c>
      <c r="C841" t="s">
        <v>4</v>
      </c>
      <c r="D841">
        <v>4</v>
      </c>
      <c r="E841">
        <v>5</v>
      </c>
      <c r="F841">
        <v>5</v>
      </c>
    </row>
    <row r="842" spans="1:6" x14ac:dyDescent="0.2">
      <c r="A842" t="s">
        <v>224</v>
      </c>
      <c r="B842" t="s">
        <v>58</v>
      </c>
      <c r="C842" t="s">
        <v>3</v>
      </c>
      <c r="D842">
        <v>2</v>
      </c>
      <c r="E842">
        <v>2</v>
      </c>
      <c r="F842">
        <v>2</v>
      </c>
    </row>
    <row r="843" spans="1:6" x14ac:dyDescent="0.2">
      <c r="A843" t="s">
        <v>224</v>
      </c>
      <c r="B843" t="s">
        <v>59</v>
      </c>
      <c r="C843" t="s">
        <v>4</v>
      </c>
      <c r="D843">
        <v>1052</v>
      </c>
      <c r="E843">
        <v>1074</v>
      </c>
      <c r="F843">
        <v>1074</v>
      </c>
    </row>
    <row r="844" spans="1:6" x14ac:dyDescent="0.2">
      <c r="A844" t="s">
        <v>224</v>
      </c>
      <c r="B844" t="s">
        <v>59</v>
      </c>
      <c r="C844" t="s">
        <v>3</v>
      </c>
      <c r="D844">
        <v>705</v>
      </c>
      <c r="E844">
        <v>683</v>
      </c>
      <c r="F844">
        <v>683</v>
      </c>
    </row>
    <row r="845" spans="1:6" x14ac:dyDescent="0.2">
      <c r="A845" t="s">
        <v>224</v>
      </c>
      <c r="B845" t="s">
        <v>68</v>
      </c>
      <c r="C845" t="s">
        <v>4</v>
      </c>
      <c r="D845">
        <v>1608</v>
      </c>
      <c r="E845">
        <v>1625</v>
      </c>
      <c r="F845">
        <v>1625</v>
      </c>
    </row>
    <row r="846" spans="1:6" x14ac:dyDescent="0.2">
      <c r="A846" t="s">
        <v>224</v>
      </c>
      <c r="B846" t="s">
        <v>68</v>
      </c>
      <c r="C846" t="s">
        <v>3</v>
      </c>
      <c r="D846">
        <v>812</v>
      </c>
      <c r="E846">
        <v>849</v>
      </c>
      <c r="F846">
        <v>849</v>
      </c>
    </row>
    <row r="847" spans="1:6" x14ac:dyDescent="0.2">
      <c r="A847" t="s">
        <v>224</v>
      </c>
      <c r="B847" t="s">
        <v>70</v>
      </c>
      <c r="C847" t="s">
        <v>4</v>
      </c>
      <c r="D847">
        <v>390</v>
      </c>
      <c r="E847">
        <v>377</v>
      </c>
      <c r="F847">
        <v>377</v>
      </c>
    </row>
    <row r="848" spans="1:6" x14ac:dyDescent="0.2">
      <c r="A848" t="s">
        <v>224</v>
      </c>
      <c r="B848" t="s">
        <v>70</v>
      </c>
      <c r="C848" t="s">
        <v>3</v>
      </c>
      <c r="D848">
        <v>112</v>
      </c>
      <c r="E848">
        <v>114</v>
      </c>
      <c r="F848">
        <v>114</v>
      </c>
    </row>
    <row r="849" spans="1:6" x14ac:dyDescent="0.2">
      <c r="A849" t="s">
        <v>224</v>
      </c>
      <c r="B849" t="s">
        <v>71</v>
      </c>
      <c r="C849" t="s">
        <v>4</v>
      </c>
      <c r="D849">
        <v>301</v>
      </c>
      <c r="E849">
        <v>280</v>
      </c>
      <c r="F849">
        <v>280</v>
      </c>
    </row>
    <row r="850" spans="1:6" x14ac:dyDescent="0.2">
      <c r="A850" t="s">
        <v>224</v>
      </c>
      <c r="B850" t="s">
        <v>71</v>
      </c>
      <c r="C850" t="s">
        <v>3</v>
      </c>
      <c r="D850">
        <v>59</v>
      </c>
      <c r="E850">
        <v>60</v>
      </c>
      <c r="F850">
        <v>60</v>
      </c>
    </row>
    <row r="851" spans="1:6" x14ac:dyDescent="0.2">
      <c r="A851" t="s">
        <v>224</v>
      </c>
      <c r="B851" t="s">
        <v>74</v>
      </c>
      <c r="C851" t="s">
        <v>4</v>
      </c>
      <c r="D851">
        <v>177</v>
      </c>
      <c r="E851">
        <v>192</v>
      </c>
      <c r="F851">
        <v>192</v>
      </c>
    </row>
    <row r="852" spans="1:6" x14ac:dyDescent="0.2">
      <c r="A852" t="s">
        <v>224</v>
      </c>
      <c r="B852" t="s">
        <v>74</v>
      </c>
      <c r="C852" t="s">
        <v>3</v>
      </c>
      <c r="D852">
        <v>27</v>
      </c>
      <c r="E852">
        <v>28</v>
      </c>
      <c r="F852">
        <v>28</v>
      </c>
    </row>
    <row r="853" spans="1:6" x14ac:dyDescent="0.2">
      <c r="A853" t="s">
        <v>224</v>
      </c>
      <c r="B853" t="s">
        <v>75</v>
      </c>
      <c r="C853" t="s">
        <v>4</v>
      </c>
      <c r="D853">
        <v>100</v>
      </c>
      <c r="E853">
        <v>99</v>
      </c>
      <c r="F853">
        <v>99</v>
      </c>
    </row>
    <row r="854" spans="1:6" x14ac:dyDescent="0.2">
      <c r="A854" t="s">
        <v>224</v>
      </c>
      <c r="B854" t="s">
        <v>75</v>
      </c>
      <c r="C854" t="s">
        <v>3</v>
      </c>
      <c r="D854">
        <v>40</v>
      </c>
      <c r="E854">
        <v>39</v>
      </c>
      <c r="F854">
        <v>39</v>
      </c>
    </row>
    <row r="855" spans="1:6" x14ac:dyDescent="0.2">
      <c r="A855" t="s">
        <v>224</v>
      </c>
      <c r="B855" t="s">
        <v>77</v>
      </c>
      <c r="C855" t="s">
        <v>4</v>
      </c>
      <c r="D855">
        <v>20</v>
      </c>
      <c r="E855">
        <v>23</v>
      </c>
      <c r="F855">
        <v>23</v>
      </c>
    </row>
    <row r="856" spans="1:6" x14ac:dyDescent="0.2">
      <c r="A856" t="s">
        <v>224</v>
      </c>
      <c r="B856" t="s">
        <v>77</v>
      </c>
      <c r="C856" t="s">
        <v>3</v>
      </c>
      <c r="D856">
        <v>2</v>
      </c>
      <c r="E856">
        <v>4</v>
      </c>
      <c r="F856">
        <v>4</v>
      </c>
    </row>
    <row r="857" spans="1:6" x14ac:dyDescent="0.2">
      <c r="A857" t="s">
        <v>224</v>
      </c>
      <c r="B857" t="s">
        <v>82</v>
      </c>
      <c r="C857" t="s">
        <v>4</v>
      </c>
      <c r="D857">
        <v>852</v>
      </c>
      <c r="E857">
        <v>753</v>
      </c>
      <c r="F857">
        <v>753</v>
      </c>
    </row>
    <row r="858" spans="1:6" x14ac:dyDescent="0.2">
      <c r="A858" t="s">
        <v>224</v>
      </c>
      <c r="B858" t="s">
        <v>82</v>
      </c>
      <c r="C858" t="s">
        <v>3</v>
      </c>
      <c r="D858">
        <v>70</v>
      </c>
      <c r="E858">
        <v>67</v>
      </c>
      <c r="F858">
        <v>67</v>
      </c>
    </row>
    <row r="859" spans="1:6" x14ac:dyDescent="0.2">
      <c r="A859" t="s">
        <v>227</v>
      </c>
      <c r="B859" t="s">
        <v>35</v>
      </c>
      <c r="C859" t="s">
        <v>4</v>
      </c>
      <c r="D859">
        <v>2920</v>
      </c>
      <c r="E859">
        <v>2978</v>
      </c>
      <c r="F859">
        <v>2978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 stats</vt:lpstr>
      <vt:lpstr>sex ratios c2006</vt:lpstr>
      <vt:lpstr>data synthesis</vt:lpstr>
      <vt:lpstr>extract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2014-10-19T14:24:25Z</dcterms:created>
  <dcterms:modified xsi:type="dcterms:W3CDTF">2014-10-19T14:24:39Z</dcterms:modified>
</cp:coreProperties>
</file>