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90" windowWidth="8475" windowHeight="9465"/>
  </bookViews>
  <sheets>
    <sheet name="summary stats" sheetId="9" r:id="rId1"/>
    <sheet name="sex ratios c.1977" sheetId="4" r:id="rId2"/>
    <sheet name="cts2 extract" sheetId="2" r:id="rId3"/>
    <sheet name="notes for c.1977" sheetId="3" r:id="rId4"/>
    <sheet name="cts2 dataset notes" sheetId="10" r:id="rId5"/>
    <sheet name="variables" sheetId="11" r:id="rId6"/>
    <sheet name="variables raw" sheetId="12" r:id="rId7"/>
    <sheet name="geographies" sheetId="13" r:id="rId8"/>
  </sheets>
  <calcPr calcId="145621"/>
</workbook>
</file>

<file path=xl/calcChain.xml><?xml version="1.0" encoding="utf-8"?>
<calcChain xmlns="http://schemas.openxmlformats.org/spreadsheetml/2006/main">
  <c r="M41" i="9" l="1"/>
  <c r="S41" i="9"/>
  <c r="G41" i="9"/>
  <c r="M42" i="9"/>
  <c r="S42" i="9"/>
  <c r="G42" i="9"/>
  <c r="M43" i="9"/>
  <c r="S43" i="9"/>
  <c r="G43" i="9"/>
  <c r="M44" i="9"/>
  <c r="S44" i="9"/>
  <c r="G44" i="9"/>
  <c r="M45" i="9"/>
  <c r="S45" i="9"/>
  <c r="G45" i="9"/>
  <c r="M46" i="9"/>
  <c r="S46" i="9"/>
  <c r="G46" i="9"/>
  <c r="M47" i="9"/>
  <c r="S47" i="9"/>
  <c r="G47" i="9"/>
  <c r="M48" i="9"/>
  <c r="S48" i="9"/>
  <c r="G48" i="9"/>
  <c r="M49" i="9"/>
  <c r="S49" i="9"/>
  <c r="G49" i="9"/>
  <c r="M50" i="9"/>
  <c r="S50" i="9"/>
  <c r="G50" i="9"/>
  <c r="M51" i="9"/>
  <c r="S51" i="9"/>
  <c r="G51" i="9"/>
  <c r="M52" i="9"/>
  <c r="S52" i="9"/>
  <c r="G52" i="9"/>
  <c r="M53" i="9"/>
  <c r="S53" i="9"/>
  <c r="G53" i="9"/>
  <c r="M54" i="9"/>
  <c r="S54" i="9"/>
  <c r="G54" i="9"/>
  <c r="M55" i="9"/>
  <c r="S55" i="9"/>
  <c r="G55" i="9"/>
  <c r="M56" i="9"/>
  <c r="S56" i="9"/>
  <c r="G56" i="9"/>
  <c r="M57" i="9"/>
  <c r="S57" i="9"/>
  <c r="G57" i="9"/>
  <c r="M58" i="9"/>
  <c r="S58" i="9"/>
  <c r="G58" i="9"/>
  <c r="M59" i="9"/>
  <c r="S59" i="9"/>
  <c r="G59" i="9"/>
  <c r="M60" i="9"/>
  <c r="S60" i="9"/>
  <c r="G60" i="9"/>
  <c r="M61" i="9"/>
  <c r="S61" i="9"/>
  <c r="G61" i="9"/>
  <c r="M62" i="9"/>
  <c r="S62" i="9"/>
  <c r="G62" i="9"/>
  <c r="M63" i="9"/>
  <c r="S63" i="9"/>
  <c r="G63" i="9"/>
  <c r="D27" i="9"/>
  <c r="D30" i="9"/>
  <c r="D25" i="9"/>
  <c r="D29" i="9"/>
  <c r="D26" i="9"/>
  <c r="B27" i="9"/>
  <c r="B30" i="9"/>
  <c r="B25" i="9"/>
  <c r="B29" i="9"/>
  <c r="B26" i="9"/>
  <c r="C9" i="9"/>
  <c r="C12" i="9"/>
  <c r="C7" i="9"/>
  <c r="C11" i="9"/>
  <c r="D9" i="9"/>
  <c r="D12" i="9"/>
  <c r="D7" i="9"/>
  <c r="D11" i="9"/>
  <c r="E9" i="9"/>
  <c r="E12" i="9"/>
  <c r="E7" i="9"/>
  <c r="E11" i="9"/>
  <c r="M65" i="9"/>
  <c r="S65" i="9"/>
  <c r="G65" i="9"/>
  <c r="M66" i="9"/>
  <c r="S66" i="9"/>
  <c r="G66" i="9"/>
  <c r="M67" i="9"/>
  <c r="S67" i="9"/>
  <c r="G67" i="9"/>
  <c r="M68" i="9"/>
  <c r="S68" i="9"/>
  <c r="G68" i="9"/>
  <c r="M69" i="9"/>
  <c r="S69" i="9"/>
  <c r="G69" i="9"/>
  <c r="M70" i="9"/>
  <c r="S70" i="9"/>
  <c r="G70" i="9"/>
  <c r="M71" i="9"/>
  <c r="S71" i="9"/>
  <c r="G71" i="9"/>
  <c r="M72" i="9"/>
  <c r="S72" i="9"/>
  <c r="G72" i="9"/>
  <c r="M73" i="9"/>
  <c r="S73" i="9"/>
  <c r="G73" i="9"/>
  <c r="M74" i="9"/>
  <c r="S74" i="9"/>
  <c r="G74" i="9"/>
  <c r="M75" i="9"/>
  <c r="S75" i="9"/>
  <c r="G75" i="9"/>
  <c r="M76" i="9"/>
  <c r="S76" i="9"/>
  <c r="G76" i="9"/>
  <c r="M77" i="9"/>
  <c r="S77" i="9"/>
  <c r="G77" i="9"/>
  <c r="M78" i="9"/>
  <c r="S78" i="9"/>
  <c r="G78" i="9"/>
  <c r="M79" i="9"/>
  <c r="S79" i="9"/>
  <c r="G79" i="9"/>
  <c r="M80" i="9"/>
  <c r="S80" i="9"/>
  <c r="G80" i="9"/>
  <c r="M81" i="9"/>
  <c r="S81" i="9"/>
  <c r="G81" i="9"/>
  <c r="M82" i="9"/>
  <c r="S82" i="9"/>
  <c r="G82" i="9"/>
  <c r="M83" i="9"/>
  <c r="S83" i="9"/>
  <c r="G83" i="9"/>
  <c r="M84" i="9"/>
  <c r="S84" i="9"/>
  <c r="G84" i="9"/>
  <c r="M106" i="9"/>
  <c r="S106" i="9"/>
  <c r="G106" i="9"/>
  <c r="M107" i="9"/>
  <c r="S107" i="9"/>
  <c r="G107" i="9"/>
  <c r="G9" i="9"/>
  <c r="G12" i="9"/>
  <c r="G7" i="9"/>
  <c r="G11" i="9"/>
  <c r="C8" i="9"/>
  <c r="D8" i="9"/>
  <c r="E8" i="9"/>
  <c r="G8" i="9"/>
  <c r="B9" i="9"/>
  <c r="B12" i="9"/>
  <c r="B7" i="9"/>
  <c r="B11" i="9"/>
  <c r="B8" i="9"/>
  <c r="C34" i="9"/>
  <c r="B33" i="9"/>
  <c r="C33" i="9"/>
  <c r="C32" i="9"/>
  <c r="G16" i="9"/>
  <c r="F15" i="9"/>
  <c r="G15" i="9"/>
  <c r="G14" i="9"/>
  <c r="G5" i="9"/>
  <c r="M85" i="9"/>
  <c r="F14" i="9"/>
  <c r="S85" i="9"/>
  <c r="F16" i="9"/>
  <c r="M109" i="9"/>
  <c r="S109" i="9"/>
  <c r="G109" i="9"/>
  <c r="C16" i="9"/>
  <c r="D16" i="9"/>
  <c r="E16" i="9"/>
  <c r="B16" i="9"/>
  <c r="C14" i="9"/>
  <c r="D14" i="9"/>
  <c r="E14" i="9"/>
  <c r="B14" i="9"/>
  <c r="C5" i="9"/>
  <c r="D5" i="9"/>
  <c r="E5" i="9"/>
  <c r="B5" i="9"/>
  <c r="B113" i="9"/>
  <c r="B112" i="9"/>
  <c r="B15" i="9"/>
  <c r="C15" i="9"/>
  <c r="D15" i="9"/>
  <c r="E15" i="9"/>
  <c r="D34" i="9"/>
  <c r="B34" i="9"/>
  <c r="D33" i="9"/>
  <c r="D32" i="9"/>
  <c r="B23" i="9"/>
  <c r="D23" i="9"/>
  <c r="B32" i="9"/>
  <c r="C12" i="3"/>
  <c r="C27" i="9"/>
  <c r="C26" i="9"/>
  <c r="F7" i="9"/>
  <c r="F8" i="9"/>
  <c r="C23" i="9"/>
  <c r="C25" i="9"/>
  <c r="F9" i="9"/>
  <c r="F5" i="9"/>
  <c r="F12" i="9"/>
  <c r="F11" i="9"/>
  <c r="C30" i="9"/>
  <c r="C29" i="9"/>
</calcChain>
</file>

<file path=xl/sharedStrings.xml><?xml version="1.0" encoding="utf-8"?>
<sst xmlns="http://schemas.openxmlformats.org/spreadsheetml/2006/main" count="5594" uniqueCount="2389">
  <si>
    <t>The dataset compiles and structures the data from the Second United Nations' Survey on Crime Trends (1975-1980).</t>
  </si>
  <si>
    <t>Those source files are Lotus workbooks in unwcs2l.zip. The CTS2 reformed dataset combines, reshapes, and reformats those workbooks.</t>
  </si>
  <si>
    <t>The dataset thus makes that important public data much more easily accessible.</t>
  </si>
  <si>
    <t>Data points speficied as "-1" or "NA" in the source are assumed to be missing and are replaced by blank (null) values.</t>
  </si>
  <si>
    <t>Persons "detained" represents persons incarcerated on a given day (in prison).</t>
  </si>
  <si>
    <t>Country-by-country notes on specific survey questions are in un2info.zip (see source site).</t>
  </si>
  <si>
    <t>For geo codes, see "geographies" sheet.</t>
  </si>
  <si>
    <t>For sheet id and variable descriptions, see sheet "variables"</t>
  </si>
  <si>
    <t>The sheet id, the variable name, and the year together key a data value</t>
  </si>
  <si>
    <t>The variable description record for "TFAPP79" is missing in the raw variable descrption records, but the data for it exists in the dataset</t>
  </si>
  <si>
    <t>The sheet id and variables are from the source file codebook.txt</t>
  </si>
  <si>
    <t>Source files accessible here:</t>
  </si>
  <si>
    <t>http://www.uncjin.org/stats/wcs.html</t>
  </si>
  <si>
    <t>Note that the relevant source files are not included here:</t>
  </si>
  <si>
    <t>http://www.uncjin.org/Statistics/WCTS/WCTS2/wcts2.html</t>
  </si>
  <si>
    <t>Verify and validate data, including this compilation, in accordance with your needs and use.</t>
  </si>
  <si>
    <t>For an alternate compilations, see</t>
  </si>
  <si>
    <t>http://www.icpsr.umich.edu/icpsrweb/ICPSR/series/186/studies?archive=ICPSR&amp;sortBy=7</t>
  </si>
  <si>
    <t>Variables in the Second United Nations' Survey on Crime Trends (1975-1980)</t>
  </si>
  <si>
    <t>vrn</t>
  </si>
  <si>
    <t>varible description (for 1975)</t>
  </si>
  <si>
    <t>variable name</t>
  </si>
  <si>
    <t>years available</t>
  </si>
  <si>
    <t>sheet id</t>
  </si>
  <si>
    <t>sheet description</t>
  </si>
  <si>
    <t>Total recorded crimes, 1975</t>
  </si>
  <si>
    <t>TCRM</t>
  </si>
  <si>
    <t>yearly, 1975-1980</t>
  </si>
  <si>
    <t>crimes</t>
  </si>
  <si>
    <t xml:space="preserve">    CRIMES.WK1: Crimes Recorded by the Police or by Other Law Enforcement Agencies, by Type of Crime.  (Second Survey, Question 1)</t>
  </si>
  <si>
    <t>Constructed from codebook.txt, as represented in sheet "variables raw" (key to those records is vrn)</t>
  </si>
  <si>
    <t>Total intentional homicides, 1975</t>
  </si>
  <si>
    <t>TIHOM</t>
  </si>
  <si>
    <t>Total non-intentional homicides, 1975</t>
  </si>
  <si>
    <t>TNHOM</t>
  </si>
  <si>
    <t>Total assaults, 1975</t>
  </si>
  <si>
    <t>TASS</t>
  </si>
  <si>
    <t>Total drug crimes, 1975</t>
  </si>
  <si>
    <t>TDRUG</t>
  </si>
  <si>
    <t>Total rapes, 1975</t>
  </si>
  <si>
    <t>TRAPE</t>
  </si>
  <si>
    <t>Total kidnappings, 1975</t>
  </si>
  <si>
    <t>TKID</t>
  </si>
  <si>
    <t>Total robberies, 1975</t>
  </si>
  <si>
    <t>TROBB</t>
  </si>
  <si>
    <t>Total thefts, 1975</t>
  </si>
  <si>
    <t>TTHFT</t>
  </si>
  <si>
    <t>Total frauds, 1975</t>
  </si>
  <si>
    <t>TFRD</t>
  </si>
  <si>
    <t>Total briberies, 1975</t>
  </si>
  <si>
    <t>TBRIB</t>
  </si>
  <si>
    <t>Total other serious crimes, 1975</t>
  </si>
  <si>
    <t>TOTH</t>
  </si>
  <si>
    <t>Total males apprehended, 1975</t>
  </si>
  <si>
    <t>TMAPP</t>
  </si>
  <si>
    <t>apprehen</t>
  </si>
  <si>
    <t xml:space="preserve">    APPREHEN.WK1: Persons Apprehended for Penal Code Offences or Equivalent, by Sex and Age. (Second Survey, Question 2)</t>
  </si>
  <si>
    <t>Total adult males apprehended, 1975</t>
  </si>
  <si>
    <t>TAMAPP</t>
  </si>
  <si>
    <t>Total juvenile males apprehended, 1975</t>
  </si>
  <si>
    <t>TJMAPP</t>
  </si>
  <si>
    <t>Apprehended males aged under 15, 1975</t>
  </si>
  <si>
    <t>MLT15</t>
  </si>
  <si>
    <t>Apprehended males aged 15-19, 1975</t>
  </si>
  <si>
    <t>M15T19</t>
  </si>
  <si>
    <t>Apprehended males aged 20-24, 1975</t>
  </si>
  <si>
    <t>M20T24</t>
  </si>
  <si>
    <t>Apprehended males aged 25-29, 1975</t>
  </si>
  <si>
    <t>M25T29</t>
  </si>
  <si>
    <t>Apprehended males aged 30 &amp; over, 1975</t>
  </si>
  <si>
    <t>M30</t>
  </si>
  <si>
    <t>Total females apprehended, 1975</t>
  </si>
  <si>
    <t>TFAPP</t>
  </si>
  <si>
    <t>Total adult females apprehended, 1975</t>
  </si>
  <si>
    <t>TAFAPP</t>
  </si>
  <si>
    <t>Total juvenile females apprehended, 1975</t>
  </si>
  <si>
    <t>TJFAPP</t>
  </si>
  <si>
    <t>Females apprehended aged under 15, 1975</t>
  </si>
  <si>
    <t>FLT15</t>
  </si>
  <si>
    <t>Females apprehended aged 15-19, 1975</t>
  </si>
  <si>
    <t>F15T19</t>
  </si>
  <si>
    <t>Females apprehended aged 20-24, 1975</t>
  </si>
  <si>
    <t>F20T24</t>
  </si>
  <si>
    <t>Females apprehended aged 25-29, 1975</t>
  </si>
  <si>
    <t>F25T29</t>
  </si>
  <si>
    <t>Females apprehended aged 30 &amp; over, 1975</t>
  </si>
  <si>
    <t>F30</t>
  </si>
  <si>
    <t>Total males prosecuted, 1975</t>
  </si>
  <si>
    <t>TMPROS</t>
  </si>
  <si>
    <t>prosecut</t>
  </si>
  <si>
    <t xml:space="preserve">    PROSECUT.WK1: Persons Prosecuted for Penal Code Offences or Equivalent, by Sex and Age  (Second Survey, Question 8)</t>
  </si>
  <si>
    <t>Total adult males prosecuted, 1975</t>
  </si>
  <si>
    <t>AMPROS</t>
  </si>
  <si>
    <t>Total juvenile males prosecuted, 1975</t>
  </si>
  <si>
    <t>JMPROS</t>
  </si>
  <si>
    <t>Prosecuted males aged under 15, 1975</t>
  </si>
  <si>
    <t>Prosecuted males aged 15-19, 1975</t>
  </si>
  <si>
    <t>Prosecuted males aged 20-24, 1975</t>
  </si>
  <si>
    <t>Prosecuted males aged 25-29, 1975</t>
  </si>
  <si>
    <t>Prosecuted males aged 30 &amp; over, 1975</t>
  </si>
  <si>
    <t>Total females prosecuted, 1975</t>
  </si>
  <si>
    <t>TFPROS</t>
  </si>
  <si>
    <t>Total adult females prosecuted, 1975</t>
  </si>
  <si>
    <t>AFPROS</t>
  </si>
  <si>
    <t>Total juvenile females prosecuted, 1975</t>
  </si>
  <si>
    <t>JFPROS</t>
  </si>
  <si>
    <t>Females prosecuted aged under 15, 1975</t>
  </si>
  <si>
    <t>Females prosecuted aged 15-19, 1975</t>
  </si>
  <si>
    <t>Females prosecuted aged 20-24, 1975</t>
  </si>
  <si>
    <t>Females prosecuted aged 25-29, 1975</t>
  </si>
  <si>
    <t>Females prosecuted aged 30 &amp; over, 1975</t>
  </si>
  <si>
    <t>Total males prosecuted 1975</t>
  </si>
  <si>
    <t>TOTMAL</t>
  </si>
  <si>
    <t>1975 and 1980</t>
  </si>
  <si>
    <t>Males prosecuted aged &lt;15 (%), 1975</t>
  </si>
  <si>
    <t>MPLT15</t>
  </si>
  <si>
    <t>Males prosecuted aged 15-19 (%), 1975</t>
  </si>
  <si>
    <t>MP1519</t>
  </si>
  <si>
    <t>Males prosecuted aged 20-24 (%), 1975</t>
  </si>
  <si>
    <t>MP2024</t>
  </si>
  <si>
    <t>Males prosecuted aged 25-29 (%), 1975</t>
  </si>
  <si>
    <t>MP2529</t>
  </si>
  <si>
    <t>Males prosecuted aged 30 plus (%), 1975</t>
  </si>
  <si>
    <t>MP30</t>
  </si>
  <si>
    <t>Total females prosecuted 1975</t>
  </si>
  <si>
    <t>TOTFEM</t>
  </si>
  <si>
    <t>Females prosecuted aged &lt;15 (%), 1975</t>
  </si>
  <si>
    <t>FPLT15</t>
  </si>
  <si>
    <t>Females prosecuted aged 15-19 (%), 1975</t>
  </si>
  <si>
    <t>FP1519</t>
  </si>
  <si>
    <t>Females prosecuted aged 20-24 (%), 1975</t>
  </si>
  <si>
    <t>FP2024</t>
  </si>
  <si>
    <t>Females prosecuted aged 25-29 (%), 1975</t>
  </si>
  <si>
    <t>FP2529</t>
  </si>
  <si>
    <t>Females prosecuted aged 30 plus (%), 1975</t>
  </si>
  <si>
    <t>FP30</t>
  </si>
  <si>
    <t>Total males convicted, 1975</t>
  </si>
  <si>
    <t>TMCON</t>
  </si>
  <si>
    <t>convict1</t>
  </si>
  <si>
    <t xml:space="preserve">    CONVICT1.WK1: Persons Convicted for Penal Code Offences or Equivalent, by Sex and Age  (Second Survey, Question 15).</t>
  </si>
  <si>
    <t>Total adult males convicted, 1975</t>
  </si>
  <si>
    <t>TAMCON</t>
  </si>
  <si>
    <t>Total juvenile males convicted, 1975</t>
  </si>
  <si>
    <t>TJMCON</t>
  </si>
  <si>
    <t>Convicted males aged under 15, 1975</t>
  </si>
  <si>
    <t>Convicted males aged 15-19, 1975</t>
  </si>
  <si>
    <t>Convicted males aged 20-24, 1975</t>
  </si>
  <si>
    <t>Convicted males aged 25-29, 1975</t>
  </si>
  <si>
    <t>Convicted males aged 30 &amp; over, 1975</t>
  </si>
  <si>
    <t>Total females convicted, 1975</t>
  </si>
  <si>
    <t>TFCON</t>
  </si>
  <si>
    <t>Total adult females convicted, 1975</t>
  </si>
  <si>
    <t>TAFCON</t>
  </si>
  <si>
    <t>Total juvenile females convicted, 1975</t>
  </si>
  <si>
    <t>TJFCON</t>
  </si>
  <si>
    <t>Females convicted aged under 15, 1975</t>
  </si>
  <si>
    <t>Females convicted aged 15-19, 1975</t>
  </si>
  <si>
    <t>Females convicted aged 20-24, 1975</t>
  </si>
  <si>
    <t>Females convicted aged 25-29, 1975</t>
  </si>
  <si>
    <t>Females convicted aged 30 &amp; over, 1975</t>
  </si>
  <si>
    <t>Males convicted aged &lt;15 (%), 1975</t>
  </si>
  <si>
    <t>MCLT15</t>
  </si>
  <si>
    <t>Males convicted aged 15-19 (%), 1975</t>
  </si>
  <si>
    <t>MC1519</t>
  </si>
  <si>
    <t>Males convicted aged 20-24 (%), 1975</t>
  </si>
  <si>
    <t>MC2024</t>
  </si>
  <si>
    <t>Males convicted aged 25-29 (%), 1975</t>
  </si>
  <si>
    <t>MC2529</t>
  </si>
  <si>
    <t>Males convicted aged 30 plus (%), 1975</t>
  </si>
  <si>
    <t>MC30</t>
  </si>
  <si>
    <t>Females convicted aged &lt;15 (%), 1975</t>
  </si>
  <si>
    <t>FCLT15</t>
  </si>
  <si>
    <t>Females convicted aged 15-19 (%), 1975</t>
  </si>
  <si>
    <t>FC1519</t>
  </si>
  <si>
    <t>Females convicted aged 20-24 (%), 1975</t>
  </si>
  <si>
    <t>FC2024</t>
  </si>
  <si>
    <t>Females convicted aged 25-29 (%), 1975</t>
  </si>
  <si>
    <t>FC2529</t>
  </si>
  <si>
    <t>Females convicted aged 30 plus (%), 1975</t>
  </si>
  <si>
    <t>FC30</t>
  </si>
  <si>
    <t>Total convictions 1975</t>
  </si>
  <si>
    <t>TCONV</t>
  </si>
  <si>
    <t>convict2</t>
  </si>
  <si>
    <t xml:space="preserve">    CONVICT2.WK1: Convictions Including Adjudication of Juveniles, by Type of Crime  (Second Survey, Question 14)</t>
  </si>
  <si>
    <t>Convictions - intentional homicide 1975</t>
  </si>
  <si>
    <t>INTHOM</t>
  </si>
  <si>
    <t>Convictions - non-int homicide 1975</t>
  </si>
  <si>
    <t>NIHOM</t>
  </si>
  <si>
    <t>Convictions - assault 1975</t>
  </si>
  <si>
    <t>ASSLT</t>
  </si>
  <si>
    <t>Convictions - drugs 1975</t>
  </si>
  <si>
    <t>DRUGS</t>
  </si>
  <si>
    <t>Convictions - rape 1975</t>
  </si>
  <si>
    <t>RAPE</t>
  </si>
  <si>
    <t>Convictions - kidnapping 1975</t>
  </si>
  <si>
    <t>KIDNAP</t>
  </si>
  <si>
    <t>Convictions - robbery 1975</t>
  </si>
  <si>
    <t>ROBB</t>
  </si>
  <si>
    <t>Convictions - theft 1975</t>
  </si>
  <si>
    <t>THEFT</t>
  </si>
  <si>
    <t>Convictions - fraud 1975</t>
  </si>
  <si>
    <t>FRAUD</t>
  </si>
  <si>
    <t>Convictions - bribery 1975</t>
  </si>
  <si>
    <t>BRIB</t>
  </si>
  <si>
    <t>Convictions - others 1975</t>
  </si>
  <si>
    <t>OTHER</t>
  </si>
  <si>
    <t>Male total convictions 1975</t>
  </si>
  <si>
    <t>MTCON</t>
  </si>
  <si>
    <t>convict3</t>
  </si>
  <si>
    <t xml:space="preserve">    CONVICT3.WK1: ADULTS Convicted for Penal Code Offences or Equivalent, by Type of Crime and Sex  (Second Survey, Question 16)</t>
  </si>
  <si>
    <t>Female total convictions 1975</t>
  </si>
  <si>
    <t>FTCON</t>
  </si>
  <si>
    <t>Male convictions - intentional homicide 1975</t>
  </si>
  <si>
    <t>MINHM</t>
  </si>
  <si>
    <t>Female convictions - intentional homicide 1975</t>
  </si>
  <si>
    <t>FINHM</t>
  </si>
  <si>
    <t>Male convictions - non-int homicide 1975</t>
  </si>
  <si>
    <t>MNIHM</t>
  </si>
  <si>
    <t>Female convictions - non-int homicide 1975</t>
  </si>
  <si>
    <t>FNIHM</t>
  </si>
  <si>
    <t>Male convictions - assault 1975</t>
  </si>
  <si>
    <t>MASLT</t>
  </si>
  <si>
    <t>Female convictions - assault 1975</t>
  </si>
  <si>
    <t>FASLT</t>
  </si>
  <si>
    <t>Male convictions - drugs 1975</t>
  </si>
  <si>
    <t>MDRGS</t>
  </si>
  <si>
    <t>Female convictions - drugs 1975</t>
  </si>
  <si>
    <t>FDRGS</t>
  </si>
  <si>
    <t>Male convictions - rape 1975</t>
  </si>
  <si>
    <t>MRAPE</t>
  </si>
  <si>
    <t>Female convictions - rape 1975</t>
  </si>
  <si>
    <t>FRAPE</t>
  </si>
  <si>
    <t>Male convictions - kidnapping 1975</t>
  </si>
  <si>
    <t>MKDNP</t>
  </si>
  <si>
    <t>Female convictions - kidnapping 1975</t>
  </si>
  <si>
    <t>FKDNP</t>
  </si>
  <si>
    <t>Male convictions - robbery 1975</t>
  </si>
  <si>
    <t>MROBB</t>
  </si>
  <si>
    <t>Female convictions - robbery 1975</t>
  </si>
  <si>
    <t>FROBB</t>
  </si>
  <si>
    <t>Male convictions - theft 1975</t>
  </si>
  <si>
    <t>MTHFT</t>
  </si>
  <si>
    <t>Female convictions - theft 1975</t>
  </si>
  <si>
    <t>FTHFT</t>
  </si>
  <si>
    <t>Male convictions - fraud 1975</t>
  </si>
  <si>
    <t>MFRD</t>
  </si>
  <si>
    <t>Female convictions - fraud 1975</t>
  </si>
  <si>
    <t>FFRD</t>
  </si>
  <si>
    <t>Male convictions - bribery 1975</t>
  </si>
  <si>
    <t>MBRIB</t>
  </si>
  <si>
    <t>Female convictions - bribery 1975</t>
  </si>
  <si>
    <t>FBRIB</t>
  </si>
  <si>
    <t>Male convictions - others 1975</t>
  </si>
  <si>
    <t>MOTH</t>
  </si>
  <si>
    <t>Female convictions - others 1975</t>
  </si>
  <si>
    <t>FOTH</t>
  </si>
  <si>
    <t>convict4</t>
  </si>
  <si>
    <t xml:space="preserve">    CONVICT4.WK1: JUVENILES Convicted for Penal Code Offences or Equivalent, by Type of Crime and Sex  (Second Survey, Question 16)</t>
  </si>
  <si>
    <t>Total adults detained, 1975</t>
  </si>
  <si>
    <t>TADET</t>
  </si>
  <si>
    <t>detain</t>
  </si>
  <si>
    <t xml:space="preserve">    DETAIN.WK1: Adults and Juveniles in Prison (Detained, Awaiting Trial,  Sentenced/Adjudicated/Convicted, or Other), by Sex. (Second Survey, Question 22)</t>
  </si>
  <si>
    <t>Adult males detained, 1975</t>
  </si>
  <si>
    <t>AMDET</t>
  </si>
  <si>
    <t>Adult females detained, 1975</t>
  </si>
  <si>
    <t>AFDET</t>
  </si>
  <si>
    <t>Total adults sentenced, 1975</t>
  </si>
  <si>
    <t>ASDET</t>
  </si>
  <si>
    <t>Adult sentenced males, 1975</t>
  </si>
  <si>
    <t>ASMDET</t>
  </si>
  <si>
    <t>Adult sentenced females, 1975</t>
  </si>
  <si>
    <t>ASFDET</t>
  </si>
  <si>
    <t>Total juveniles detained, 1975</t>
  </si>
  <si>
    <t>TJDET</t>
  </si>
  <si>
    <t>Juvenile males detained, 1975</t>
  </si>
  <si>
    <t>JMDET</t>
  </si>
  <si>
    <t>Juvenile females detained, 1975</t>
  </si>
  <si>
    <t>JFDET</t>
  </si>
  <si>
    <t>Total juveniles awaiting trial, 1975</t>
  </si>
  <si>
    <t>TJAW</t>
  </si>
  <si>
    <t>Male juveniles awaiting trial, 1975</t>
  </si>
  <si>
    <t>JAWM</t>
  </si>
  <si>
    <t>Female juveniles awaiting trial, 1975</t>
  </si>
  <si>
    <t>JAWF</t>
  </si>
  <si>
    <t>Total convicted juveniles, 1975</t>
  </si>
  <si>
    <t>TCONJ</t>
  </si>
  <si>
    <t>Convicted juvenile males, 1975</t>
  </si>
  <si>
    <t>CONJM</t>
  </si>
  <si>
    <t>Convicted juvenile females, 1975</t>
  </si>
  <si>
    <t>CONJF</t>
  </si>
  <si>
    <t>Total sentenced persons - int homicide 1975</t>
  </si>
  <si>
    <t>sent1</t>
  </si>
  <si>
    <t xml:space="preserve">    SENT1.WK1: Sentenced/Adjudicated Persons in Prison (Adults and Juveniles Combined), by Sex and Type of Crime.  (Second Survey, Question 23)</t>
  </si>
  <si>
    <t>Total sentenced males - int homicide 1975</t>
  </si>
  <si>
    <t>MIHOM</t>
  </si>
  <si>
    <t>Total sentenced females - int homicide 1975</t>
  </si>
  <si>
    <t>FIHOM</t>
  </si>
  <si>
    <t>Total sentenced persons - non-int homicide 1975</t>
  </si>
  <si>
    <t>Total sentenced males - non-int homicide 1975</t>
  </si>
  <si>
    <t>MNHOM</t>
  </si>
  <si>
    <t>Total sentenced females - non-int homicide 1975</t>
  </si>
  <si>
    <t>FNHOM</t>
  </si>
  <si>
    <t>Total sentenced persons - assaults 1975</t>
  </si>
  <si>
    <t>Total sentenced males - assault 1975</t>
  </si>
  <si>
    <t>MASS</t>
  </si>
  <si>
    <t>Total sentenced females - assault 1975</t>
  </si>
  <si>
    <t>FASS</t>
  </si>
  <si>
    <t>Total sentenced persons - drug crimes 1975</t>
  </si>
  <si>
    <t>Total sentenced males - drug crimes 1975</t>
  </si>
  <si>
    <t>MDRUG</t>
  </si>
  <si>
    <t>Total sentenced females - drug crimes 1975</t>
  </si>
  <si>
    <t>FDRUG</t>
  </si>
  <si>
    <t>Total sentenced persons - rape 1975</t>
  </si>
  <si>
    <t>Total sentenced males - rape 1975</t>
  </si>
  <si>
    <t>Total sentenced females - rape 1975</t>
  </si>
  <si>
    <t>Total sentenced persons - kidnapping 1975</t>
  </si>
  <si>
    <t>Total sentenced males - kidnapping 1975</t>
  </si>
  <si>
    <t>MKID</t>
  </si>
  <si>
    <t>Total sentenced females - kidnapping 1975</t>
  </si>
  <si>
    <t>FKID</t>
  </si>
  <si>
    <t>Total sentenced persons - robbery 1975</t>
  </si>
  <si>
    <t>Total sentenced males - robbery 1975</t>
  </si>
  <si>
    <t>Total sentenced females - robbery 1975</t>
  </si>
  <si>
    <t>Total sentenced persons - theft 1975</t>
  </si>
  <si>
    <t>Total sentenced males - theft 1975</t>
  </si>
  <si>
    <t>Total sentenced females - theft 1975</t>
  </si>
  <si>
    <t>Total sentenced persons - fraud 1975</t>
  </si>
  <si>
    <t>Total sentenced males - fraud 1975</t>
  </si>
  <si>
    <t>Total sentenced females - fraud 1975</t>
  </si>
  <si>
    <t>Total sentenced persons - bribery 1975</t>
  </si>
  <si>
    <t>Total sentenced males - bribery 1975</t>
  </si>
  <si>
    <t>Total sentenced females - bribery 1975</t>
  </si>
  <si>
    <t>Total sentenced persons - other serious crimes 1975</t>
  </si>
  <si>
    <t>Total sentenced males - other serious crimes 1975</t>
  </si>
  <si>
    <t>Total sentenced females - other serious crimes 1975</t>
  </si>
  <si>
    <t>Total sentenced males - probation 1975</t>
  </si>
  <si>
    <t>MPROB</t>
  </si>
  <si>
    <t>sent2</t>
  </si>
  <si>
    <t xml:space="preserve">    SENT2.WK1: Non-Custodial Sanctions of Adult Offenders, by Sex and Type of Sanction (Probation, Suspended Sentence, Fines, Community Service Orders, Limitation of Liberty, and Restitution). (Second Survey, Question 21)</t>
  </si>
  <si>
    <t>Total sentenced females - probation 1975</t>
  </si>
  <si>
    <t>FPROB</t>
  </si>
  <si>
    <t>Total sentenced males - susp sentence 1975</t>
  </si>
  <si>
    <t>MSUSP</t>
  </si>
  <si>
    <t>Total sentenced females - susp sentence 1975</t>
  </si>
  <si>
    <t>FSUSP</t>
  </si>
  <si>
    <t>Total sentenced males - fine 1975</t>
  </si>
  <si>
    <t>MFINE</t>
  </si>
  <si>
    <t>Total sentenced females - fine 1975</t>
  </si>
  <si>
    <t>FFINE</t>
  </si>
  <si>
    <t>Total sentenced males - community service 1975</t>
  </si>
  <si>
    <t>MCOMM</t>
  </si>
  <si>
    <t>Total sentenced females - community service 1975</t>
  </si>
  <si>
    <t>FCOMM</t>
  </si>
  <si>
    <t>Total sentenced males - limitation of liberty 1975</t>
  </si>
  <si>
    <t>MLIMIT</t>
  </si>
  <si>
    <t>Total sentenced females - limitation of liberty 1975</t>
  </si>
  <si>
    <t>FLIMIT</t>
  </si>
  <si>
    <t>Total sentenced males - restitution 1975</t>
  </si>
  <si>
    <t>MREST</t>
  </si>
  <si>
    <t>Variable is missing for every case</t>
  </si>
  <si>
    <t>FREST</t>
  </si>
  <si>
    <t>Total sentenced males - others 1975</t>
  </si>
  <si>
    <t>MOTHS</t>
  </si>
  <si>
    <t>Total sentenced females - others 1975</t>
  </si>
  <si>
    <t>FOTHS</t>
  </si>
  <si>
    <t>Average days in prison (prior to sentencing), 1975</t>
  </si>
  <si>
    <t>AVDAYS</t>
  </si>
  <si>
    <t>length</t>
  </si>
  <si>
    <t xml:space="preserve">    LENGTH.WK1: Detention Prior to Sentencing and Sentenced Persons in Prisons, by Sex and Length of Imprisonment.  (2nd Survey, Question 24)</t>
  </si>
  <si>
    <t>Total sentenced to under 6 months, 1975</t>
  </si>
  <si>
    <t>TLT6</t>
  </si>
  <si>
    <t>Males sentenced to under 6 months, 1975</t>
  </si>
  <si>
    <t>MLT6</t>
  </si>
  <si>
    <t>Females sentenced to under 6 months, 1975</t>
  </si>
  <si>
    <t>FLT6</t>
  </si>
  <si>
    <t>Total sentenced to 6 - 11 months, 1975</t>
  </si>
  <si>
    <t>T6T11</t>
  </si>
  <si>
    <t>Males sentenced to 6 - 11 months, 1975</t>
  </si>
  <si>
    <t>M6T11</t>
  </si>
  <si>
    <t>Females sentenced to 6 - 11 months, 1975</t>
  </si>
  <si>
    <t>F6T11</t>
  </si>
  <si>
    <t>Total sentenced to 1 - 5 years, 1975</t>
  </si>
  <si>
    <t>T1T5</t>
  </si>
  <si>
    <t>Males sentenced to 1 - 5 years, 1975</t>
  </si>
  <si>
    <t>M1T5</t>
  </si>
  <si>
    <t>Females sentenced to 1 - 5 years, 1975</t>
  </si>
  <si>
    <t>F1T5</t>
  </si>
  <si>
    <t>Total sentenced to over 5 years, 1975</t>
  </si>
  <si>
    <t>T5PLUS</t>
  </si>
  <si>
    <t>Males sentenced to over 5 years, 1975</t>
  </si>
  <si>
    <t>M5PLUS</t>
  </si>
  <si>
    <t>Females sentenced to over 5 years, 1975</t>
  </si>
  <si>
    <t>F5PLUS</t>
  </si>
  <si>
    <t>Total sentenced to life imprisonment, 1975</t>
  </si>
  <si>
    <t>TLIFE</t>
  </si>
  <si>
    <t>Males sentenced to life imprisonment, 1975</t>
  </si>
  <si>
    <t>MLIFE</t>
  </si>
  <si>
    <t>Females sentenced to life imprisonment, 1975</t>
  </si>
  <si>
    <t>FLIFE</t>
  </si>
  <si>
    <t>Female population - 1975</t>
  </si>
  <si>
    <t>FPOP</t>
  </si>
  <si>
    <t>prisons</t>
  </si>
  <si>
    <t xml:space="preserve">    PRISONS.WK1: Number of Prisons, by Capacity and Adult/Juvenile (Second Survey, Question 25) Prison Staff, by Sex and Function (Second Survey, Question 26)</t>
  </si>
  <si>
    <t>Spending on prisons - 1975</t>
  </si>
  <si>
    <t>SPENT</t>
  </si>
  <si>
    <t>No of prisons (adults), capacity &lt;100 - 1975</t>
  </si>
  <si>
    <t>A1</t>
  </si>
  <si>
    <t>No of prisons (juveniles), capacity &lt;100 - 1975</t>
  </si>
  <si>
    <t>J1</t>
  </si>
  <si>
    <t>No of prisons (adults), capacity 100-199 - 1975</t>
  </si>
  <si>
    <t>A2</t>
  </si>
  <si>
    <t>No of prisons (juveniles), capacity 100-199 - 1975</t>
  </si>
  <si>
    <t>J2</t>
  </si>
  <si>
    <t>No of prisons (adults), capacity 200-499 - 1975</t>
  </si>
  <si>
    <t>A3</t>
  </si>
  <si>
    <t>No of prisons (juveniles), capacity 200-499 - 1975</t>
  </si>
  <si>
    <t>J3</t>
  </si>
  <si>
    <t>No of prisons (adults), capacity 500-999 - 1975</t>
  </si>
  <si>
    <t>A4</t>
  </si>
  <si>
    <t>No of prisons (juveniles), capacity 500-999 - 1975</t>
  </si>
  <si>
    <t>J4</t>
  </si>
  <si>
    <t>No of prisons (adults), capacity 1000+ - 1975</t>
  </si>
  <si>
    <t>A5</t>
  </si>
  <si>
    <t>No of prisons (juveniles), capacity 1000+ - 1975</t>
  </si>
  <si>
    <t>J5</t>
  </si>
  <si>
    <t>Total prison staff - 1975</t>
  </si>
  <si>
    <t>TPRIS</t>
  </si>
  <si>
    <t>Male prison staff - 1975</t>
  </si>
  <si>
    <t>MPRIS</t>
  </si>
  <si>
    <t>Female prison staff - 1975</t>
  </si>
  <si>
    <t>FPRIS</t>
  </si>
  <si>
    <t>Total management staff - 1975</t>
  </si>
  <si>
    <t>TMAN</t>
  </si>
  <si>
    <t>Male management staff - 1975</t>
  </si>
  <si>
    <t>MMAN</t>
  </si>
  <si>
    <t>Female management staff - 1975</t>
  </si>
  <si>
    <t>FMAN</t>
  </si>
  <si>
    <t>Total custodial staff - 1975</t>
  </si>
  <si>
    <t>TCUST</t>
  </si>
  <si>
    <t>Male custodial staff - 1975</t>
  </si>
  <si>
    <t>MCUST</t>
  </si>
  <si>
    <t>Female custodial staff - 1975</t>
  </si>
  <si>
    <t>FCUST</t>
  </si>
  <si>
    <t>Total treatment staff - 1975</t>
  </si>
  <si>
    <t>TTRT</t>
  </si>
  <si>
    <t>Male treatment staff - 1975</t>
  </si>
  <si>
    <t>MTRT</t>
  </si>
  <si>
    <t>Female treatment staff - 1975</t>
  </si>
  <si>
    <t>FTRT</t>
  </si>
  <si>
    <t>Total other staff - 1975</t>
  </si>
  <si>
    <t>Male other staff - 1975</t>
  </si>
  <si>
    <t>Female other staff - 1975</t>
  </si>
  <si>
    <t>Total police personnel, 1975</t>
  </si>
  <si>
    <t>TPOL</t>
  </si>
  <si>
    <t>resourc</t>
  </si>
  <si>
    <t xml:space="preserve">    RESOURC.WK1: Police Personnel by Sex and Function (Second Survey, Question 6)  Prosecutors by Sex (Second Survey, Question 11) Judges by Sex and Professional Status (Second Survey, Question 18) Allocation of Budgetary Resources to Criminal Justice Act</t>
  </si>
  <si>
    <t>Male police personnel, 1975</t>
  </si>
  <si>
    <t>MPOL</t>
  </si>
  <si>
    <t>Female police personnel, 1975</t>
  </si>
  <si>
    <t>FPOL</t>
  </si>
  <si>
    <t>Total budgetary resources - police, 1975</t>
  </si>
  <si>
    <t>RESPOL</t>
  </si>
  <si>
    <t>Total budgetary resources - prosecution, 1975</t>
  </si>
  <si>
    <t>RESPRO</t>
  </si>
  <si>
    <t>Total budgetary resources - courts, 1975</t>
  </si>
  <si>
    <t>RESCRT</t>
  </si>
  <si>
    <t>Total budgetary resources - prisons, 197</t>
  </si>
  <si>
    <t>RESPRS</t>
  </si>
  <si>
    <t>Total prosecutors, 1975</t>
  </si>
  <si>
    <t>TPROS</t>
  </si>
  <si>
    <t>Male prosecutors, 1975</t>
  </si>
  <si>
    <t>MPROS</t>
  </si>
  <si>
    <t>Female prosecutors, 1975</t>
  </si>
  <si>
    <t>FPROS</t>
  </si>
  <si>
    <t>Total professional judges, 1975</t>
  </si>
  <si>
    <t>TPJGE</t>
  </si>
  <si>
    <t>Male professional judges, 1975</t>
  </si>
  <si>
    <t>MPJGE</t>
  </si>
  <si>
    <t>Female professional judges, 1975</t>
  </si>
  <si>
    <t>FPJGE</t>
  </si>
  <si>
    <t>Total lay judges, 1975</t>
  </si>
  <si>
    <t>TLJGE</t>
  </si>
  <si>
    <t>Male lay judges, 1975</t>
  </si>
  <si>
    <t>MLJGE</t>
  </si>
  <si>
    <t>Female lay judges, 1975</t>
  </si>
  <si>
    <t>FLJGE</t>
  </si>
  <si>
    <t>Total spending on criminal justice system, 1975</t>
  </si>
  <si>
    <t>TOTRES</t>
  </si>
  <si>
    <t>Population density per sq km, 1975</t>
  </si>
  <si>
    <t>POPDEN</t>
  </si>
  <si>
    <t>demowlth</t>
  </si>
  <si>
    <t xml:space="preserve">    DEMOWLTH.WK1: Demographics (Second Survey, Questions 38-40) (contains UNDP and World Bank data)</t>
  </si>
  <si>
    <t>Energy Comp. per cap., 1975</t>
  </si>
  <si>
    <t>ENERGY</t>
  </si>
  <si>
    <t>T.V. receivers per 1000 pop, 1975</t>
  </si>
  <si>
    <t>TVS</t>
  </si>
  <si>
    <t>GNP at Market Prices, 1975</t>
  </si>
  <si>
    <t>GNP</t>
  </si>
  <si>
    <t>Gross Domestic Product, 1975</t>
  </si>
  <si>
    <t>GDP</t>
  </si>
  <si>
    <t>Statistical discrepancy in GDP, 1975</t>
  </si>
  <si>
    <t>DISGDP</t>
  </si>
  <si>
    <t>Expenditure expense, 1975</t>
  </si>
  <si>
    <t>EXPEND</t>
  </si>
  <si>
    <t>Expenditure on education, 1975</t>
  </si>
  <si>
    <t>EDUC</t>
  </si>
  <si>
    <t>Expenditure on health, 1975</t>
  </si>
  <si>
    <t>HEALTH</t>
  </si>
  <si>
    <t>Some values exceed 10,000,000,000,000</t>
  </si>
  <si>
    <t>SOCSEC</t>
  </si>
  <si>
    <t>Expenditure on general public services, 1975</t>
  </si>
  <si>
    <t>PUBSER</t>
  </si>
  <si>
    <t>Participation rate in labour, 1975</t>
  </si>
  <si>
    <t>PARTIC</t>
  </si>
  <si>
    <t>Adult literacy rate, 1975</t>
  </si>
  <si>
    <t>LITER</t>
  </si>
  <si>
    <t>Private income - lowest 20%, 1975</t>
  </si>
  <si>
    <t>INCLOW</t>
  </si>
  <si>
    <t>Private income - highest 5%, 1975</t>
  </si>
  <si>
    <t>INCHGH</t>
  </si>
  <si>
    <t>line</t>
  </si>
  <si>
    <t xml:space="preserve">    CRIMES.WK1: Crimes Recorded by the Police or by Other Law Enforcement</t>
  </si>
  <si>
    <t xml:space="preserve">                Agencies, by Type of Crime.  (Second Survey, Question 1)</t>
  </si>
  <si>
    <t xml:space="preserve">    Variable        N        Label</t>
  </si>
  <si>
    <t>COUNTRY        78        Responding country</t>
  </si>
  <si>
    <t xml:space="preserve">    TCRM75         58        Total recorded crimes, 1975</t>
  </si>
  <si>
    <t xml:space="preserve">    TCRM76         60        Total recorded crimes, 1976</t>
  </si>
  <si>
    <t xml:space="preserve">    TCRM77         61        Total recorded crimes, 1977</t>
  </si>
  <si>
    <t xml:space="preserve">    TCRM78         63        Total recorded crimes, 1978</t>
  </si>
  <si>
    <t xml:space="preserve">    TCRM79         63        Total recorded crimes, 1979</t>
  </si>
  <si>
    <t xml:space="preserve">    TCRM80         62        Total recorded crimes, 1980</t>
  </si>
  <si>
    <t xml:space="preserve">    TIHOM75        57        Total intentional homicides, 1975</t>
  </si>
  <si>
    <t xml:space="preserve">    TIHOM76        59        Total intentional homicides, 1976</t>
  </si>
  <si>
    <t xml:space="preserve">    TIHOM77        60        Total intentional homicides, 1977</t>
  </si>
  <si>
    <t xml:space="preserve">    TIHOM78        62        Total intentional homicides, 1978</t>
  </si>
  <si>
    <t xml:space="preserve">    TIHOM79        63        Total intentional homicides, 1979</t>
  </si>
  <si>
    <t xml:space="preserve">    TIHOM80        62        Total intentional homicides, 1980</t>
  </si>
  <si>
    <t xml:space="preserve">    TNHOM75        38        Total non-intentional homicides, 1975</t>
  </si>
  <si>
    <t xml:space="preserve">    TNHOM76        40        Total non-intentional homicides, 1976</t>
  </si>
  <si>
    <t xml:space="preserve">    TNHOM77        41        Total non-intentional homicides, 1977</t>
  </si>
  <si>
    <t xml:space="preserve">    TNHOM78        43        Total non-intentional homicides, 1978</t>
  </si>
  <si>
    <t xml:space="preserve">    TNHOM79        43        Total non-intentional homicides, 1979</t>
  </si>
  <si>
    <t xml:space="preserve">    TNHOM80        44        Total non-intentional homicides, 1980</t>
  </si>
  <si>
    <t xml:space="preserve">    TASS75         55        Total assaults, 1975</t>
  </si>
  <si>
    <t xml:space="preserve">    TASS76         57        Total assaults, 1976</t>
  </si>
  <si>
    <t xml:space="preserve">    TASS77         58        Total assaults, 1977</t>
  </si>
  <si>
    <t xml:space="preserve">    TASS78         60        Total assaults, 1978</t>
  </si>
  <si>
    <t xml:space="preserve">    TASS79         61        Total assaults, 1979</t>
  </si>
  <si>
    <t xml:space="preserve">    TASS80         58        Total assaults, 1980</t>
  </si>
  <si>
    <t xml:space="preserve">    TDRUG75        50        Total drug crimes, 1975</t>
  </si>
  <si>
    <t xml:space="preserve">    TDRUG76        52        Total drug crimes, 1976</t>
  </si>
  <si>
    <t xml:space="preserve">    TDRUG77        56        Total drug crimes, 1977</t>
  </si>
  <si>
    <t xml:space="preserve">    TDRUG78        58        Total drug crimes, 1978</t>
  </si>
  <si>
    <t xml:space="preserve">    TDRUG79        60        Total drug crimes, 1979</t>
  </si>
  <si>
    <t xml:space="preserve">    TDRUG80        58        Total drug crimes, 1980</t>
  </si>
  <si>
    <t xml:space="preserve">    TRAPE75        50        Total rapes, 1975</t>
  </si>
  <si>
    <t xml:space="preserve">    TRAPE76        56        Total rapes, 1976</t>
  </si>
  <si>
    <t xml:space="preserve">    TRAPE77        57        Total rapes, 1977</t>
  </si>
  <si>
    <t xml:space="preserve">    TRAPE78        60        Total rapes, 1978</t>
  </si>
  <si>
    <t xml:space="preserve">    TRAPE79        62        Total rapes, 1979</t>
  </si>
  <si>
    <t xml:space="preserve"> </t>
  </si>
  <si>
    <t xml:space="preserve">    TRAPE80        61        Total rapes, 1980</t>
  </si>
  <si>
    <t xml:space="preserve">    TKID75         26        Total kidnappings, 1975</t>
  </si>
  <si>
    <t xml:space="preserve">    TKID76         30        Total kidnappings, 1976</t>
  </si>
  <si>
    <t xml:space="preserve">    TKID77         32        Total kidnappings, 1977</t>
  </si>
  <si>
    <t xml:space="preserve">    TKID78         33        Total kidnappings, 1978</t>
  </si>
  <si>
    <t xml:space="preserve">    TKID79         36        Total kidnappings, 1979</t>
  </si>
  <si>
    <t xml:space="preserve">    TKID80         37        Total kidnappings, 1980</t>
  </si>
  <si>
    <t xml:space="preserve">    TROBB75        54        Total robberies, 1975</t>
  </si>
  <si>
    <t xml:space="preserve">    TROBB76        55        Total robberies, 1976</t>
  </si>
  <si>
    <t xml:space="preserve">    TROBB77        57        Total robberies, 1977</t>
  </si>
  <si>
    <t xml:space="preserve">    TROBB78        60        Total robberies, 1978</t>
  </si>
  <si>
    <t xml:space="preserve">    TROBB79        61        Total robberies, 1979</t>
  </si>
  <si>
    <t xml:space="preserve">    TROBB80        59        Total robberies, 1980</t>
  </si>
  <si>
    <t xml:space="preserve">    TTHFT75        57        Total thefts, 1975</t>
  </si>
  <si>
    <t xml:space="preserve">    TTHFT76        60        Total thefts, 1976</t>
  </si>
  <si>
    <t xml:space="preserve">    TTHFT77        60        Total thefts, 1977</t>
  </si>
  <si>
    <t xml:space="preserve">    TTHFT78        62        Total thefts, 1978</t>
  </si>
  <si>
    <t xml:space="preserve">    TTHFT79        64        Total thefts, 1979</t>
  </si>
  <si>
    <t xml:space="preserve">    TTHFT80        62        Total thefts, 1980</t>
  </si>
  <si>
    <t xml:space="preserve">    TFRD75         50        Total frauds, 1975</t>
  </si>
  <si>
    <t xml:space="preserve">    TFRD76         54        Total frauds, 1976</t>
  </si>
  <si>
    <t xml:space="preserve">    TFRD77         55        Total frauds, 1977</t>
  </si>
  <si>
    <t xml:space="preserve">    TFRD78         58        Total frauds, 1978</t>
  </si>
  <si>
    <t xml:space="preserve">    TFRD79         58        Total frauds, 1979</t>
  </si>
  <si>
    <t xml:space="preserve">    TFRD80         59        Total frauds, 1980</t>
  </si>
  <si>
    <t xml:space="preserve">    TBRIB75        29        Total briberies, 1975</t>
  </si>
  <si>
    <t xml:space="preserve">    TBRIB76        32        Total briberies, 1976</t>
  </si>
  <si>
    <t xml:space="preserve">    TBRIB77        31        Total briberies, 1977</t>
  </si>
  <si>
    <t xml:space="preserve">    TBRIB78        34        Total briberies, 1978</t>
  </si>
  <si>
    <t xml:space="preserve">    TBRIB79        33        Total briberies, 1979</t>
  </si>
  <si>
    <t xml:space="preserve">    TBRIB80        33        Total briberies, 1980</t>
  </si>
  <si>
    <t xml:space="preserve">    TOTH75         31        Total other serious crimes, 1975</t>
  </si>
  <si>
    <t xml:space="preserve">    TOTH76         34        Total other serious crimes, 1976</t>
  </si>
  <si>
    <t xml:space="preserve">    TOTH77         34        Total other serious crimes, 1977</t>
  </si>
  <si>
    <t xml:space="preserve">    TOTH78         39        Total other serious crimes, 1978</t>
  </si>
  <si>
    <t xml:space="preserve">    TOTH79         40        Total other serious crimes, 1979</t>
  </si>
  <si>
    <t xml:space="preserve">    TOTH80         39        Total other serious crimes, 1980</t>
  </si>
  <si>
    <t xml:space="preserve">    APPREHEN.WK1: Persons Apprehended for Penal Code Offences or Equivalent,</t>
  </si>
  <si>
    <t xml:space="preserve">                  by Sex and Age. (Second Survey, Question 2)</t>
  </si>
  <si>
    <t xml:space="preserve">    COUNTRY        78        Responding country</t>
  </si>
  <si>
    <t xml:space="preserve">    TMAPP75        35        Total males apprehended, 1975</t>
  </si>
  <si>
    <t xml:space="preserve">    TMAPP76        36        Total males apprehended, 1976</t>
  </si>
  <si>
    <t xml:space="preserve">    TMAPP77        38        Total males apprehended, 1977</t>
  </si>
  <si>
    <t xml:space="preserve">    TMAPP78        39        Total males apprehended, 1978</t>
  </si>
  <si>
    <t xml:space="preserve">    TMAPP79        40        Total males apprehended, 1979</t>
  </si>
  <si>
    <t xml:space="preserve">    TMAPP80        42        Total males apprehended, 1980</t>
  </si>
  <si>
    <t xml:space="preserve">    TAMAPP75       30        Total adult males apprehended, 1975</t>
  </si>
  <si>
    <t xml:space="preserve">    TAMAPP76       32        Total adult males apprehended, 1976</t>
  </si>
  <si>
    <t xml:space="preserve">    TAMAPP77       33        Total adult males apprehended, 1977</t>
  </si>
  <si>
    <t xml:space="preserve">    TAMAPP78       34        Total adult males apprehended, 1978</t>
  </si>
  <si>
    <t xml:space="preserve">    TAMAPP79       36        Total adult males apprehended, 1979</t>
  </si>
  <si>
    <t xml:space="preserve">    TAMAPP80       35        Total adult males apprehended, 1980</t>
  </si>
  <si>
    <t xml:space="preserve">    TJMAPP75       32        Total juvenile males apprehended, 1975</t>
  </si>
  <si>
    <t xml:space="preserve">    TJMAPP76       33        Total juvenile males apprehended, 1976</t>
  </si>
  <si>
    <t xml:space="preserve">    TJMAPP77       34        Total juvenile males apprehended, 1977</t>
  </si>
  <si>
    <t xml:space="preserve">    TJMAPP78       37        Total juvenile males apprehended, 1978</t>
  </si>
  <si>
    <t xml:space="preserve">    TJMAPP79       38        Total juvenile males apprehended, 1979</t>
  </si>
  <si>
    <t xml:space="preserve">    TJMAPP80       37        Total juvenile males apprehended, 1980</t>
  </si>
  <si>
    <t xml:space="preserve">    MLT1575        22        Apprehended males aged under 15, 1975</t>
  </si>
  <si>
    <t xml:space="preserve">    MLT1576        22        Apprehended males aged under 15, 1976</t>
  </si>
  <si>
    <t xml:space="preserve">    MLT1577        22        Apprehended males aged under 15, 1977</t>
  </si>
  <si>
    <t xml:space="preserve">    MLT1578        25        Apprehended males aged under 15, 1978</t>
  </si>
  <si>
    <t xml:space="preserve">    MLT1579        25        Apprehended males aged under 15, 1979</t>
  </si>
  <si>
    <t xml:space="preserve">    MLT1580        26        Apprehended males aged under 15, 1980</t>
  </si>
  <si>
    <t xml:space="preserve">    M15T1975       25        Apprehended males aged 15-19, 1975</t>
  </si>
  <si>
    <t xml:space="preserve">    M15T1976       25        Apprehended males aged 15-19, 1976</t>
  </si>
  <si>
    <t xml:space="preserve">    M15T1977       25        Apprehended males aged 15-19, 1977</t>
  </si>
  <si>
    <t xml:space="preserve">    M15T1978       25        Apprehended males aged 15-19, 1978</t>
  </si>
  <si>
    <t xml:space="preserve">    M15T1979       26        Apprehended males aged 15-19, 1979</t>
  </si>
  <si>
    <t xml:space="preserve">    M15T1980       28        Apprehended males aged 15-19, 1980</t>
  </si>
  <si>
    <t xml:space="preserve">    M20T2475       23        Apprehended males aged 20-24, 1975</t>
  </si>
  <si>
    <t xml:space="preserve">    M20T2476       23        Apprehended males aged 20-24, 1976</t>
  </si>
  <si>
    <t xml:space="preserve">    M20T2477       24        Apprehended males aged 20-24, 1977</t>
  </si>
  <si>
    <t xml:space="preserve">    M20T2478       25        Apprehended males aged 20-24, 1978</t>
  </si>
  <si>
    <t xml:space="preserve">    M20T2479       25        Apprehended males aged 20-24, 1979</t>
  </si>
  <si>
    <t xml:space="preserve">    M20T2480       26        Apprehended males aged 20-24, 1980</t>
  </si>
  <si>
    <t xml:space="preserve">    M25T2975       20        Apprehended males aged 25-29, 1975</t>
  </si>
  <si>
    <t xml:space="preserve">    M25T2976       20        Apprehended males aged 25-29, 1976</t>
  </si>
  <si>
    <t xml:space="preserve">    M25T2977       21        Apprehended males aged 25-29, 1977</t>
  </si>
  <si>
    <t xml:space="preserve">    M25T2978       21        Apprehended males aged 25-29, 1978</t>
  </si>
  <si>
    <t xml:space="preserve">    M25T2979       21        Apprehended males aged 25-29, 1979</t>
  </si>
  <si>
    <t xml:space="preserve">    M25T2980       21        Apprehended males aged 25-29, 1980</t>
  </si>
  <si>
    <t xml:space="preserve">    M3075          20        Apprehended males aged 30 &amp; over, 1975</t>
  </si>
  <si>
    <t xml:space="preserve">    M3076          20        Apprehended males aged 30 &amp; over, 1976</t>
  </si>
  <si>
    <t xml:space="preserve">    M3077          20        Apprehended males aged 30 &amp; over, 1977</t>
  </si>
  <si>
    <t xml:space="preserve">    M3078          20        Apprehended males aged 30 &amp; over, 1978</t>
  </si>
  <si>
    <t xml:space="preserve">    M3079          20        Apprehended males aged 30 &amp; over, 1979</t>
  </si>
  <si>
    <t xml:space="preserve">    M3080          21        Apprehended males aged 30 &amp; over, 1980</t>
  </si>
  <si>
    <t xml:space="preserve">    TFAPP75        27        Total females apprehended, 1975</t>
  </si>
  <si>
    <t xml:space="preserve">    TFAPP76        28        Total females apprehended, 1976</t>
  </si>
  <si>
    <t xml:space="preserve">    TFAPP77        28        Total females apprehended, 1977</t>
  </si>
  <si>
    <t xml:space="preserve">    TFAPP78        29        Total females apprehended, 1978</t>
  </si>
  <si>
    <t xml:space="preserve">    TFAPP80        31        Total females apprehended, 1980</t>
  </si>
  <si>
    <t xml:space="preserve">    TAFAPP75       23        Total adult females apprehended, 1975</t>
  </si>
  <si>
    <t xml:space="preserve">    TAFAPP76       23        Total adult females apprehended, 1976</t>
  </si>
  <si>
    <t xml:space="preserve">    TAFAPP77       23        Total adult females apprehended, 1977</t>
  </si>
  <si>
    <t xml:space="preserve">    TAFAPP78       25        Total adult females apprehended, 1978</t>
  </si>
  <si>
    <t xml:space="preserve">    TAFAPP79       26        Total adult females apprehended, 1979</t>
  </si>
  <si>
    <t xml:space="preserve">    TAFAPP80       26        Total adult females apprehended, 1980</t>
  </si>
  <si>
    <t xml:space="preserve">    TJFAPP75       23        Total juvenile females apprehended, 1975</t>
  </si>
  <si>
    <t xml:space="preserve">    TJFAPP76       23        Total juvenile females apprehended, 1976</t>
  </si>
  <si>
    <t xml:space="preserve">    TJFAPP77       24        Total juvenile females apprehended, 1977</t>
  </si>
  <si>
    <t xml:space="preserve">    TJFAPP78       26        Total juvenile females apprehended, 1978</t>
  </si>
  <si>
    <t xml:space="preserve">    TJFAPP79       26        Total juvenile females apprehended, 1979</t>
  </si>
  <si>
    <t xml:space="preserve">    TJFAPP80       26        Total juvenile females apprehended, 1980</t>
  </si>
  <si>
    <t xml:space="preserve">    FLT1575        15        Females apprehended aged under 15, 1975</t>
  </si>
  <si>
    <t xml:space="preserve">    FLT1576        15        Females apprehended aged under 15, 1976</t>
  </si>
  <si>
    <t xml:space="preserve">    FLT1577        14        Females apprehended aged under 15, 1977</t>
  </si>
  <si>
    <t xml:space="preserve">    FLT1578        17        Females apprehended aged under 15, 1978</t>
  </si>
  <si>
    <t xml:space="preserve">    FLT1579        18        Females apprehended aged under 15, 1979</t>
  </si>
  <si>
    <t xml:space="preserve">    FLT1580        18        Females apprehended aged under 15, 1980</t>
  </si>
  <si>
    <t xml:space="preserve">    F15T1975       16        Females apprehended aged 15-19, 1975</t>
  </si>
  <si>
    <t xml:space="preserve">    F15T1976       16        Females apprehended aged 15-19, 1976</t>
  </si>
  <si>
    <t xml:space="preserve">    F15T1977       17        Females apprehended aged 15-19, 1977</t>
  </si>
  <si>
    <t xml:space="preserve">    F15T1978       17        Females apprehended aged 15-19, 1978</t>
  </si>
  <si>
    <t xml:space="preserve">    F15T1979       18        Females apprehended aged 15-19, 1979</t>
  </si>
  <si>
    <t xml:space="preserve">    F15T1980       18        Females apprehended aged 15-19, 1980</t>
  </si>
  <si>
    <t xml:space="preserve">    F20T2475       16        Females apprehended aged 20-24, 1975</t>
  </si>
  <si>
    <t xml:space="preserve">    F20T2476       16        Females apprehended aged 20-24, 1976</t>
  </si>
  <si>
    <t xml:space="preserve">    F20T2477       16        Females apprehended aged 20-24, 1977</t>
  </si>
  <si>
    <t xml:space="preserve">    F20T2478       17        Females apprehended aged 20-24, 1978</t>
  </si>
  <si>
    <t xml:space="preserve">    F20T2479       17        Females apprehended aged 20-24, 1979</t>
  </si>
  <si>
    <t xml:space="preserve">    F20T2480       17        Females apprehended aged 20-24, 1980</t>
  </si>
  <si>
    <t xml:space="preserve">    F25T2975       14        Females apprehended aged 25-29, 1975</t>
  </si>
  <si>
    <t xml:space="preserve">    F25T2976       14        Females apprehended aged 25-29, 1976</t>
  </si>
  <si>
    <t xml:space="preserve">    F25T2977       14        Females apprehended aged 25-29, 1977</t>
  </si>
  <si>
    <t xml:space="preserve">    F25T2978       14        Females apprehended aged 25-29, 1978</t>
  </si>
  <si>
    <t xml:space="preserve">    F25T2979       14        Females apprehended aged 25-29, 1979</t>
  </si>
  <si>
    <t xml:space="preserve">    F25T2980       14        Females apprehended aged 25-29, 1980</t>
  </si>
  <si>
    <t xml:space="preserve">    F3075          15        Females apprehended aged 30 &amp; over, 1975</t>
  </si>
  <si>
    <t xml:space="preserve">    F3076          15        Females apprehended aged 30 &amp; over, 1976</t>
  </si>
  <si>
    <t xml:space="preserve">    F3077          15        Females apprehended aged 30 &amp; over, 1977</t>
  </si>
  <si>
    <t xml:space="preserve">    F3078          16        Females apprehended aged 30 &amp; over, 1978</t>
  </si>
  <si>
    <t xml:space="preserve">    F3079          16        Females apprehended aged 30 &amp; over, 1979</t>
  </si>
  <si>
    <t xml:space="preserve">    F3080          16        Females apprehended aged 30 &amp; over, 1980</t>
  </si>
  <si>
    <t xml:space="preserve">    PROSECUT.WK1: Persons Prosecuted for Penal Code Offences or Equivalent,</t>
  </si>
  <si>
    <t xml:space="preserve">                  by Sex and Age  (Second Survey, Question 8)</t>
  </si>
  <si>
    <t xml:space="preserve">    TMPROS75       27        Total males prosecuted, 1975</t>
  </si>
  <si>
    <t xml:space="preserve">    TMPROS76       28        Total males prosecuted, 1976</t>
  </si>
  <si>
    <t xml:space="preserve">    TMPROS77       30        Total males prosecuted, 1977</t>
  </si>
  <si>
    <t xml:space="preserve">    TMPROS78       30        Total males prosecuted, 1978</t>
  </si>
  <si>
    <t xml:space="preserve">    TMPROS79       30        Total males prosecuted, 1979</t>
  </si>
  <si>
    <t xml:space="preserve">    TMPROS80       31        Total males prosecuted, 1980</t>
  </si>
  <si>
    <t xml:space="preserve">    AMPROS75       19        Total adult males prosecuted, 1975</t>
  </si>
  <si>
    <t xml:space="preserve">    AMPROS76       21        Total adult males prosecuted, 1976</t>
  </si>
  <si>
    <t xml:space="preserve">    FLT1575         7        Females prosecuted aged under 15, 1975</t>
  </si>
  <si>
    <t xml:space="preserve">    FLT1576         8        Females prosecuted aged under 15, 1976</t>
  </si>
  <si>
    <t xml:space="preserve">    FLT1577         8        Females prosecuted aged under 15, 1977</t>
  </si>
  <si>
    <t xml:space="preserve">    FLT1578         8        Females prosecuted aged under 15, 1978</t>
  </si>
  <si>
    <t xml:space="preserve">    FLT1579         9        Females prosecuted aged under 15, 1979</t>
  </si>
  <si>
    <t xml:space="preserve">    FLT1580         9        Females prosecuted aged under 15, 1980</t>
  </si>
  <si>
    <t xml:space="preserve">    F15T1975        9        Females prosecuted aged 15-19, 1975</t>
  </si>
  <si>
    <t xml:space="preserve">    F15T1976       10        Females prosecuted aged 15-19, 1976</t>
  </si>
  <si>
    <t xml:space="preserve">    F15T1977       10        Females prosecuted aged 15-19, 1977</t>
  </si>
  <si>
    <t xml:space="preserve">    F15T1978       10        Females prosecuted aged 15-19, 1978</t>
  </si>
  <si>
    <t xml:space="preserve">    F15T1979       11        Females prosecuted aged 15-19, 1979</t>
  </si>
  <si>
    <t xml:space="preserve">    F15T1980       11        Females prosecuted aged 15-19, 1980</t>
  </si>
  <si>
    <t xml:space="preserve">    F20T2475       10        Females prosecuted aged 20-24, 1975</t>
  </si>
  <si>
    <t xml:space="preserve">    F20T2476       11        Females prosecuted aged 20-24, 1976</t>
  </si>
  <si>
    <t xml:space="preserve">    F20T2477       11        Females prosecuted aged 20-24, 1977</t>
  </si>
  <si>
    <t xml:space="preserve">    F20T2478       11        Females prosecuted aged 20-24, 1978</t>
  </si>
  <si>
    <t xml:space="preserve">    F20T2479       12        Females prosecuted aged 20-24, 1979</t>
  </si>
  <si>
    <t xml:space="preserve">    F20T2480       12        Females prosecuted aged 20-24, 1980</t>
  </si>
  <si>
    <t xml:space="preserve">    F25T2975        8        Females prosecuted aged 25-29, 1975</t>
  </si>
  <si>
    <t xml:space="preserve">    F25T2976        9        Females prosecuted aged 25-29, 1976</t>
  </si>
  <si>
    <t xml:space="preserve">    F25T2977       10        Females prosecuted aged 25-29, 1977</t>
  </si>
  <si>
    <t xml:space="preserve">    F25T2978       10        Females prosecuted aged 25-29, 1978</t>
  </si>
  <si>
    <t xml:space="preserve">    F25T2979       10        Females prosecuted aged 25-29, 1979</t>
  </si>
  <si>
    <t xml:space="preserve">    F25T2980       10        Females prosecuted aged 25-29, 1980</t>
  </si>
  <si>
    <t xml:space="preserve">    F3075           8        Females prosecuted aged 30 &amp; over, 1975</t>
  </si>
  <si>
    <t xml:space="preserve">    F3076           9        Females prosecuted aged 30 &amp; over, 1976</t>
  </si>
  <si>
    <t xml:space="preserve">    F3077          10        Females prosecuted aged 30 &amp; over, 1977</t>
  </si>
  <si>
    <t xml:space="preserve">    F3078          10        Females prosecuted aged 30 &amp; over, 1978</t>
  </si>
  <si>
    <t xml:space="preserve">    F3079          11        Females prosecuted aged 30 &amp; over, 1979</t>
  </si>
  <si>
    <t xml:space="preserve">    F3080          11        Females prosecuted aged 30 &amp; over, 1980</t>
  </si>
  <si>
    <t xml:space="preserve">    TOTMAL75        7        Total males prosecuted 1975</t>
  </si>
  <si>
    <t xml:space="preserve">    TOTMAL80        8        Total males prosecuted 1980</t>
  </si>
  <si>
    <t xml:space="preserve">    MPLT1575        7        Males prosecuted aged &lt;15 (%), 1975</t>
  </si>
  <si>
    <t xml:space="preserve">    MP151975        7        Males prosecuted aged 15-19 (%), 1975</t>
  </si>
  <si>
    <t xml:space="preserve">    MP202475        7        Males prosecuted aged 20-24 (%), 1975</t>
  </si>
  <si>
    <t xml:space="preserve">    MP252975        7        Males prosecuted aged 25-29 (%), 1975</t>
  </si>
  <si>
    <t xml:space="preserve">    MP3075          7        Males prosecuted aged 30 plus (%), 1975</t>
  </si>
  <si>
    <t xml:space="preserve">    MPLT1580        8        Males prosecuted aged &lt;15 (%), 1980</t>
  </si>
  <si>
    <t xml:space="preserve">    MP151980        8        Males prosecuted aged 15-19 (%), 1980</t>
  </si>
  <si>
    <t xml:space="preserve">    MP202480        8        Males prosecuted aged 20-24 (%), 1980</t>
  </si>
  <si>
    <t xml:space="preserve">    MP252980        8        Males prosecuted aged 25-29 (%), 1980</t>
  </si>
  <si>
    <t xml:space="preserve">    MP3080          8        Males prosecuted aged 30 plus (%), 1980</t>
  </si>
  <si>
    <t xml:space="preserve">    TOTFEM75        5        Total females prosecuted 1975</t>
  </si>
  <si>
    <t xml:space="preserve">    TOTFEM80        6        Total females prosecuted 1980</t>
  </si>
  <si>
    <t xml:space="preserve">    FPLT1575        5        Females prosecuted aged &lt;15 (%), 1975</t>
  </si>
  <si>
    <t xml:space="preserve">    FP151975        5        Females prosecuted aged 15-19 (%), 1975</t>
  </si>
  <si>
    <t xml:space="preserve">    FP202475        5        Females prosecuted aged 20-24 (%), 1975</t>
  </si>
  <si>
    <t xml:space="preserve">    FP252975        5        Females prosecuted aged 25-29 (%), 1975</t>
  </si>
  <si>
    <t xml:space="preserve">    FP3075          5        Females prosecuted aged 30 plus (%), 1975</t>
  </si>
  <si>
    <t xml:space="preserve">    FPLT1580        6        Females prosecuted aged &lt;15 (%), 1980</t>
  </si>
  <si>
    <t xml:space="preserve">    FP151980        6        Females prosecuted aged 15-19 (%), 1980</t>
  </si>
  <si>
    <t xml:space="preserve">    FP202480        6        Females prosecuted aged 20-24 (%), 1980</t>
  </si>
  <si>
    <t xml:space="preserve">    FP252980        6        Females prosecuted aged 25-29 (%), 1980</t>
  </si>
  <si>
    <t xml:space="preserve">    FP3080          6        Females prosecuted aged 30 plus (%), 1980</t>
  </si>
  <si>
    <t xml:space="preserve">    CONVICT1.WK1: Persons Convicted for Penal Code Offences or Equivalent,</t>
  </si>
  <si>
    <t xml:space="preserve">                  by Sex and Age  (Second Survey, Question 15).</t>
  </si>
  <si>
    <t xml:space="preserve">    TMCON75        31        Total males convicted, 1975</t>
  </si>
  <si>
    <t xml:space="preserve">    TMCON76        32        Total males convicted, 1976</t>
  </si>
  <si>
    <t xml:space="preserve">    TMCON77        33        Total males convicted, 1977</t>
  </si>
  <si>
    <t xml:space="preserve">    TMCON78        33        Total males convicted, 1978</t>
  </si>
  <si>
    <t xml:space="preserve">    TMCON79        33        Total males convicted, 1979</t>
  </si>
  <si>
    <t xml:space="preserve">    TMCON80        33        Total males convicted, 1980</t>
  </si>
  <si>
    <t xml:space="preserve">    TAMCON75       26        Total adult males convicted, 1975</t>
  </si>
  <si>
    <t xml:space="preserve">    TAMCON76       29        Total adult males convicted, 1976</t>
  </si>
  <si>
    <t xml:space="preserve">    TAMCON77       30        Total adult males convicted, 1977</t>
  </si>
  <si>
    <t xml:space="preserve">    TAMCON78       30        Total adult males convicted, 1978</t>
  </si>
  <si>
    <t xml:space="preserve">    TAMCON79       30        Total adult males convicted, 1979</t>
  </si>
  <si>
    <t xml:space="preserve">    TAMCON80       30        Total adult males convicted, 1980</t>
  </si>
  <si>
    <t xml:space="preserve">    TJMCON75       23        Total juvenile males convicted, 1975</t>
  </si>
  <si>
    <t xml:space="preserve">    TJMCON76       26        Total juvenile males convicted, 1976</t>
  </si>
  <si>
    <t xml:space="preserve">    TJMCON77       26        Total juvenile males convicted, 1977</t>
  </si>
  <si>
    <t xml:space="preserve">    TJMCON78       26        Total juvenile males convicted, 1978</t>
  </si>
  <si>
    <t xml:space="preserve">    TJMCON79       27        Total juvenile males convicted, 1979</t>
  </si>
  <si>
    <t xml:space="preserve">    TJMCON80       26        Total juvenile males convicted, 1980</t>
  </si>
  <si>
    <t xml:space="preserve">    MLT1575        14        Convicted males aged under 15, 1975</t>
  </si>
  <si>
    <t xml:space="preserve">    MLT1576        16        Convicted males aged under 15, 1976</t>
  </si>
  <si>
    <t xml:space="preserve">    MLT1577        16        Convicted males aged under 15, 1977</t>
  </si>
  <si>
    <t xml:space="preserve">    MLT1578        16        Convicted males aged under 15, 1978</t>
  </si>
  <si>
    <t xml:space="preserve">    MLT1579        17        Convicted males aged under 15, 1979</t>
  </si>
  <si>
    <t xml:space="preserve">    MLT1580        18        Convicted males aged under 15, 1980</t>
  </si>
  <si>
    <t xml:space="preserve">    M15T1975       21        Convicted males aged 15-19, 1975</t>
  </si>
  <si>
    <t xml:space="preserve">    M15T1976       23        Convicted males aged 15-19, 1976</t>
  </si>
  <si>
    <t xml:space="preserve">    M15T1977       25        Convicted males aged 15-19, 1977</t>
  </si>
  <si>
    <t xml:space="preserve">    M15T1978       25        Convicted males aged 15-19, 1978</t>
  </si>
  <si>
    <t xml:space="preserve">    M15T1979       24        Convicted males aged 15-19, 1979</t>
  </si>
  <si>
    <t xml:space="preserve">    M15T1980       24        Convicted males aged 15-19, 1980</t>
  </si>
  <si>
    <t xml:space="preserve">    M20T2475       19        Convicted males aged 20-24, 1975</t>
  </si>
  <si>
    <t xml:space="preserve">    M20T2476       21        Convicted males aged 20-24, 1976</t>
  </si>
  <si>
    <t xml:space="preserve">    M20T2477       23        Convicted males aged 20-24, 1977</t>
  </si>
  <si>
    <t xml:space="preserve">    M20T2478       23        Convicted males aged 20-24, 1978</t>
  </si>
  <si>
    <t xml:space="preserve">    M20T2479       22        Convicted males aged 20-24, 1979</t>
  </si>
  <si>
    <t xml:space="preserve">    M20T2480       22        Convicted males aged 20-24, 1980</t>
  </si>
  <si>
    <t xml:space="preserve">    M25T2975       16        Convicted males aged 25-29, 1975</t>
  </si>
  <si>
    <t xml:space="preserve">    M25T2976       18        Convicted males aged 25-29, 1976</t>
  </si>
  <si>
    <t xml:space="preserve">    M25T2977       20        Convicted males aged 25-29, 1977</t>
  </si>
  <si>
    <t xml:space="preserve">    M25T2978       20        Convicted males aged 25-29, 1978</t>
  </si>
  <si>
    <t xml:space="preserve">    M25T2979       18        Convicted males aged 25-29, 1979</t>
  </si>
  <si>
    <t xml:space="preserve">    M25T2980       18        Convicted males aged 25-29, 1980</t>
  </si>
  <si>
    <t xml:space="preserve">    M3075          16        Convicted males aged 30 &amp; over, 1975</t>
  </si>
  <si>
    <t xml:space="preserve">    M3076          18        Convicted males aged 30 &amp; over, 1976</t>
  </si>
  <si>
    <t xml:space="preserve">    M3077          20        Convicted males aged 30 &amp; over, 1977</t>
  </si>
  <si>
    <t xml:space="preserve">    M3078          20        Convicted males aged 30 &amp; over, 1978</t>
  </si>
  <si>
    <t xml:space="preserve">    M3079          19        Convicted males aged 30 &amp; over, 1979</t>
  </si>
  <si>
    <t xml:space="preserve">    M3080          19        Convicted males aged 30 &amp; over, 1980</t>
  </si>
  <si>
    <t xml:space="preserve">    TFCON75        20        Total females convicted, 1975</t>
  </si>
  <si>
    <t xml:space="preserve">    TFCON76        22        Total females convicted, 1976</t>
  </si>
  <si>
    <t xml:space="preserve">    TFCON77        23        Total females convicted, 1977</t>
  </si>
  <si>
    <t xml:space="preserve">    TFCON78        24        Total females convicted, 1978</t>
  </si>
  <si>
    <t xml:space="preserve">    TFCON79        23        Total females convicted, 1979</t>
  </si>
  <si>
    <t xml:space="preserve">    TFCON80        24        Total females convicted, 1980</t>
  </si>
  <si>
    <t xml:space="preserve">    TAFCON75       18        Total adult females convicted, 1975</t>
  </si>
  <si>
    <t xml:space="preserve">    TAFCON76       22        Total adult females convicted, 1976</t>
  </si>
  <si>
    <t xml:space="preserve">    TAFCON77       23        Total adult females convicted, 1977</t>
  </si>
  <si>
    <t xml:space="preserve">    TAFCON78       23        Total adult females convicted, 1978</t>
  </si>
  <si>
    <t xml:space="preserve">    TAFCON79       24        Total adult females convicted, 1979</t>
  </si>
  <si>
    <t xml:space="preserve">    TAFCON80       24        Total adult females convicted, 1980</t>
  </si>
  <si>
    <t xml:space="preserve">    TJFCON75       14        Total juvenile females convicted, 1975</t>
  </si>
  <si>
    <t xml:space="preserve">    TJFCON76       18        Total juvenile females convicted, 1976</t>
  </si>
  <si>
    <t xml:space="preserve">    TJFCON77       18        Total juvenile females convicted, 1977</t>
  </si>
  <si>
    <t xml:space="preserve">    TJFCON78       19        Total juvenile females convicted, 1978</t>
  </si>
  <si>
    <t xml:space="preserve">    TJFCON79       19        Total juvenile females convicted, 1979</t>
  </si>
  <si>
    <t xml:space="preserve">    TJFCON80       19        Total juvenile females convicted, 1980</t>
  </si>
  <si>
    <t xml:space="preserve">    FLT1575         9        Females convicted aged under 15, 1975</t>
  </si>
  <si>
    <t xml:space="preserve">    FLT1576        11        Females convicted aged under 15, 1975</t>
  </si>
  <si>
    <t xml:space="preserve">    FLT1577        11        Females convicted aged under 15, 1975</t>
  </si>
  <si>
    <t xml:space="preserve">    FLT1578        12        Females convicted aged under 15, 1975</t>
  </si>
  <si>
    <t xml:space="preserve">    FLT1579        12        Females convicted aged under 15, 1975</t>
  </si>
  <si>
    <t xml:space="preserve">    FLT1580        13        Females convicted aged under 15, 1975</t>
  </si>
  <si>
    <t xml:space="preserve">    F15T1975       15        Females convicted aged 15-19, 1975</t>
  </si>
  <si>
    <t xml:space="preserve">    F15T1976       18        Females convicted aged 15-19, 1976</t>
  </si>
  <si>
    <t xml:space="preserve">    F15T1977       19        Females convicted aged 15-19, 1977</t>
  </si>
  <si>
    <t xml:space="preserve">    F15T1978       19        Females convicted aged 15-19, 1978</t>
  </si>
  <si>
    <t xml:space="preserve">    F15T1979       18        Females convicted aged 15-19, 1979</t>
  </si>
  <si>
    <t xml:space="preserve">    F15T1980       19        Females convicted aged 15-19, 1980</t>
  </si>
  <si>
    <t xml:space="preserve">    F20T2475       14        Females convicted aged 20-24, 1975</t>
  </si>
  <si>
    <t xml:space="preserve">    F20T2476       17        Females convicted aged 20-24, 1976</t>
  </si>
  <si>
    <t xml:space="preserve">    F20T2477       18        Females convicted aged 20-24, 1977</t>
  </si>
  <si>
    <t xml:space="preserve">    F20T2478       18        Females convicted aged 20-24, 1978</t>
  </si>
  <si>
    <t xml:space="preserve">    F20T2479       17        Females convicted aged 20-24, 1979</t>
  </si>
  <si>
    <t xml:space="preserve">    F20T2480       18        Females convicted aged 20-24, 1980</t>
  </si>
  <si>
    <t xml:space="preserve">    F25T2975       12        Females convicted aged 25-29, 1975</t>
  </si>
  <si>
    <t xml:space="preserve">    F25T2976       15        Females convicted aged 25-29, 1976</t>
  </si>
  <si>
    <t xml:space="preserve">    F25T2977       16        Females convicted aged 25-29, 1977</t>
  </si>
  <si>
    <t xml:space="preserve">    F25T2978       16        Females convicted aged 25-29, 1978</t>
  </si>
  <si>
    <t xml:space="preserve">    F25T2979       15        Females convicted aged 25-29, 1979</t>
  </si>
  <si>
    <t xml:space="preserve">    F25T2980       15        Females convicted aged 25-29, 1980</t>
  </si>
  <si>
    <t xml:space="preserve">    F3075          12        Females convicted aged 30 &amp; over, 1975</t>
  </si>
  <si>
    <t xml:space="preserve">    F3076          15        Females convicted aged 30 &amp; over, 1976</t>
  </si>
  <si>
    <t xml:space="preserve">    F3077          16        Females convicted aged 30 &amp; over, 1977</t>
  </si>
  <si>
    <t xml:space="preserve">    F3078          16        Females convicted aged 30 &amp; over, 1978</t>
  </si>
  <si>
    <t xml:space="preserve">    F3079          15        Females convicted aged 30 &amp; over, 1979</t>
  </si>
  <si>
    <t xml:space="preserve">    F3080          16        Females convicted aged 30 &amp; over, 1980</t>
  </si>
  <si>
    <t xml:space="preserve">    MCLT1575        7        Males convicted aged &lt;15 (%), 1975</t>
  </si>
  <si>
    <t xml:space="preserve">    MC151975        7        Males convicted aged 15-19 (%), 1975</t>
  </si>
  <si>
    <t xml:space="preserve">    MC202475        7        Males convicted aged 20-24 (%), 1975</t>
  </si>
  <si>
    <t xml:space="preserve">    MC252975        7        Males convicted aged 25-29 (%), 1975</t>
  </si>
  <si>
    <t xml:space="preserve">    MC3075          7        Males convicted aged 30 plus (%), 1975</t>
  </si>
  <si>
    <t xml:space="preserve">    MCLT1580       10        Males convicted aged &lt;15 (%), 1980</t>
  </si>
  <si>
    <t xml:space="preserve">    MC151980       10        Males convicted aged 15-19 (%), 1980</t>
  </si>
  <si>
    <t xml:space="preserve">    MC202480       10        Males convicted aged 20-24 (%), 1980</t>
  </si>
  <si>
    <t xml:space="preserve">    MC252980       10        Males convicted aged 25-29 (%), 1980</t>
  </si>
  <si>
    <t xml:space="preserve">    MC3080         10        Males convicted aged 30 plus (%), 1980</t>
  </si>
  <si>
    <t xml:space="preserve">    FCLT1575        4        Females convicted aged &lt;15 (%), 1975</t>
  </si>
  <si>
    <t xml:space="preserve">    FC151975        4        Females convicted aged 15-19 (%), 1975</t>
  </si>
  <si>
    <t xml:space="preserve">    FC202475        4        Females convicted aged 20-24 (%), 1975</t>
  </si>
  <si>
    <t xml:space="preserve">    FC252975        4        Females convicted aged 25-29 (%), 1975</t>
  </si>
  <si>
    <t xml:space="preserve">    FC3075          4        Females convicted aged 30 plus (%), 1975</t>
  </si>
  <si>
    <t xml:space="preserve">    FCLT1580        7        Females convicted aged &lt;15 (%), 1980</t>
  </si>
  <si>
    <t xml:space="preserve">    FC151980        7        Females convicted aged 15-19 (%), 1980</t>
  </si>
  <si>
    <t xml:space="preserve">    FC202480        7        Females convicted aged 20-24 (%), 1980</t>
  </si>
  <si>
    <t xml:space="preserve">    FC252980        7        Females convicted aged 25-29 (%), 1980</t>
  </si>
  <si>
    <t xml:space="preserve">    FC3080          7        Females convicted aged 30 plus (%), 1980</t>
  </si>
  <si>
    <t xml:space="preserve">    CONVICT2.WK1: Convictions Including Adjudication of Juveniles, by Type</t>
  </si>
  <si>
    <t xml:space="preserve">                  of Crime  (Second Survey, Question 14)</t>
  </si>
  <si>
    <t xml:space="preserve">    TCONV75        34        Total convictions 1975</t>
  </si>
  <si>
    <t xml:space="preserve">    TCONV76        38        Total convictions 1976</t>
  </si>
  <si>
    <t xml:space="preserve">    TCONV77        40        Total convictions 1977</t>
  </si>
  <si>
    <t xml:space="preserve">    TCONV78        39        Total convictions 1978</t>
  </si>
  <si>
    <t xml:space="preserve">    TCONV79        41        Total convictions 1979</t>
  </si>
  <si>
    <t xml:space="preserve">    TCONV80        40        Total Convictions 1980</t>
  </si>
  <si>
    <t xml:space="preserve">    INTHOM75       30        Convictions - intentional homicide 1975</t>
  </si>
  <si>
    <t xml:space="preserve">    INTHOM76       32        Convictions - intentional homicide 1976</t>
  </si>
  <si>
    <t xml:space="preserve">    INTHOM77       33        Convictions - intentional homicide 1977</t>
  </si>
  <si>
    <t xml:space="preserve">    INTHOM78       35        Convictions - intentional homicide 1978</t>
  </si>
  <si>
    <t xml:space="preserve">    INTHOM79       37        Convictions - intentional homicide 1979</t>
  </si>
  <si>
    <t xml:space="preserve">    INTHOM80       37        Convictions - intentional homicide 1980</t>
  </si>
  <si>
    <t xml:space="preserve">    NIHOM75        26        Convictions - non-int homicide 1975</t>
  </si>
  <si>
    <t xml:space="preserve">    NIHOM76        28        Convictions - non-int homicide 1976</t>
  </si>
  <si>
    <t xml:space="preserve">    NIHOM77        29        Convictions - non-int homicide 1977</t>
  </si>
  <si>
    <t xml:space="preserve">    NIHOM78        31        Convictions - non-int homicide 1978</t>
  </si>
  <si>
    <t xml:space="preserve">    NIHOM79        33        Convictions - non-int homicide 1979</t>
  </si>
  <si>
    <t xml:space="preserve">    NIHOM80        33        Convictions - non-int homicide 1980</t>
  </si>
  <si>
    <t xml:space="preserve">    ASSLT75        30        Convictions - assault 1975</t>
  </si>
  <si>
    <t xml:space="preserve">    ASSLT76        33        Convictions - assault 1976</t>
  </si>
  <si>
    <t xml:space="preserve">    ASSLT77        36        Convictions - assault 1977</t>
  </si>
  <si>
    <t xml:space="preserve">    ASSLT78        36        Convictions - assault 1978</t>
  </si>
  <si>
    <t xml:space="preserve">    ASSLT79        38        Convictions - assault 1979</t>
  </si>
  <si>
    <t xml:space="preserve">    ASSLT80        37        Convictions - assault 1980</t>
  </si>
  <si>
    <t xml:space="preserve">    DRUGS75        26        Convictions - drugs 1975</t>
  </si>
  <si>
    <t xml:space="preserve">    DRUGS76        30        Convictions - drugs 1976</t>
  </si>
  <si>
    <t xml:space="preserve">    DRUGS77        31        Convictions - drugs 1977</t>
  </si>
  <si>
    <t xml:space="preserve">    DRUGS78        32        Convictions - drugs 1978</t>
  </si>
  <si>
    <t xml:space="preserve">    DRUGS79        34        Convictions - drugs 1979</t>
  </si>
  <si>
    <t xml:space="preserve">    DRUGS80        34        Convictions - drugs 1980</t>
  </si>
  <si>
    <t xml:space="preserve">    RAPE75         30        Convictions - rape 1975</t>
  </si>
  <si>
    <t xml:space="preserve">    RAPE76         33        Convictions - rape 1976</t>
  </si>
  <si>
    <t xml:space="preserve">    RAPE77         35        Convictions - rape 1977</t>
  </si>
  <si>
    <t xml:space="preserve">    RAPE78         35        Convictions - rape 1978</t>
  </si>
  <si>
    <t xml:space="preserve">    RAPE79         37        Convictions - rape 1979</t>
  </si>
  <si>
    <t xml:space="preserve">    RAPE80         38        Convictions - rape 1980</t>
  </si>
  <si>
    <t xml:space="preserve">    KIDNAP75       15        Convictions - kidnapping 1975</t>
  </si>
  <si>
    <t xml:space="preserve">    KIDNAP76       18        Convictions - kidnapping 1976</t>
  </si>
  <si>
    <t xml:space="preserve">    KIDNAP77       19        Convictions - kidnapping 1977</t>
  </si>
  <si>
    <t xml:space="preserve">    KIDNAP78       20        Convictions - kidnapping 1978</t>
  </si>
  <si>
    <t xml:space="preserve">    KIDNAP79       24        Convictions - kidnapping 1979</t>
  </si>
  <si>
    <t xml:space="preserve">    KIDNAP80       24        Convictions - kidnapping 1980</t>
  </si>
  <si>
    <t xml:space="preserve">    ROBB75         28        Convictions - robbery 1975</t>
  </si>
  <si>
    <t xml:space="preserve">    ROBB76         30        Convictions - robbery 1976</t>
  </si>
  <si>
    <t xml:space="preserve">    ROBB77         33        Convictions - robbery 1977</t>
  </si>
  <si>
    <t xml:space="preserve">    ROBB78         34        Convictions - robbery 1978</t>
  </si>
  <si>
    <t xml:space="preserve">    ROBB79         37        Convictions - robbery 1979</t>
  </si>
  <si>
    <t xml:space="preserve">    ROBB80         37        Convictions - robbery 1980</t>
  </si>
  <si>
    <t xml:space="preserve">    THEFT75        30        Convictions - theft 1975</t>
  </si>
  <si>
    <t xml:space="preserve">    THEFT76        34        Convictions - theft 1976</t>
  </si>
  <si>
    <t xml:space="preserve">    THEFT77        35        Convictions - theft 1977</t>
  </si>
  <si>
    <t xml:space="preserve">    THEFT78        36        Convictions - theft 1978</t>
  </si>
  <si>
    <t xml:space="preserve">    THEFT79        38        Convictions - theft 1979</t>
  </si>
  <si>
    <t xml:space="preserve">    THEFT80        37        Convictions - theft 1980</t>
  </si>
  <si>
    <t xml:space="preserve">    FRAUD75        31        Convictions - fraud 1975</t>
  </si>
  <si>
    <t xml:space="preserve">    FRAUD76        34        Convictions - fraud 1976</t>
  </si>
  <si>
    <t xml:space="preserve">    FRAUD77        35        Convictions - fraud 1977</t>
  </si>
  <si>
    <t xml:space="preserve">    FRAUD78        36        Convictions - fraud 1978</t>
  </si>
  <si>
    <t xml:space="preserve">    FRAUD79        37        Convictions - fraud 1979</t>
  </si>
  <si>
    <t xml:space="preserve">    FRAUD80        37        Convictions - fraud 1980</t>
  </si>
  <si>
    <t xml:space="preserve">    BRIB75         18        Convictions - bribery 1975</t>
  </si>
  <si>
    <t xml:space="preserve">    BRIB76         21        Convictions - bribery 1976</t>
  </si>
  <si>
    <t xml:space="preserve">    BRIB77         22        Convictions - bribery 1977</t>
  </si>
  <si>
    <t xml:space="preserve">    BRIB78         23        Convictions - bribery 1978</t>
  </si>
  <si>
    <t xml:space="preserve">    BRIB79         25        Convictions - bribery 1979</t>
  </si>
  <si>
    <t xml:space="preserve">    BRIB80         25        Convictions - bribery 1980</t>
  </si>
  <si>
    <t xml:space="preserve">    OTHER75        14        Convictions - others 1975</t>
  </si>
  <si>
    <t xml:space="preserve">    OTHER76        17        Convictions - others 1976</t>
  </si>
  <si>
    <t xml:space="preserve">    OTHER77        18        Convictions - others 1977</t>
  </si>
  <si>
    <t xml:space="preserve">    OTHER78        19        Convictions - others 1978</t>
  </si>
  <si>
    <t xml:space="preserve">    OTHER79        20        Convictions - others 1979</t>
  </si>
  <si>
    <t xml:space="preserve">    OTHER80        20        Convictions - others 1980</t>
  </si>
  <si>
    <t xml:space="preserve">    CONVICT3.WK1: ADULTS Convicted for Penal Code Offences or Equivalent,</t>
  </si>
  <si>
    <t xml:space="preserve">                  by Type of Crime and Sex  (Second Survey, Question 16)</t>
  </si>
  <si>
    <t xml:space="preserve">    Variable     N      Label</t>
  </si>
  <si>
    <t xml:space="preserve">    COUNTRY     78      Responding country</t>
  </si>
  <si>
    <t xml:space="preserve">    MTCON75     29      Male total convictions 1975</t>
  </si>
  <si>
    <t xml:space="preserve">    MTCON76     32      Male total convictions 1976</t>
  </si>
  <si>
    <t xml:space="preserve">    MTCON77     35      Male total convictions 1977</t>
  </si>
  <si>
    <t xml:space="preserve">    MTCON78     32      Male total convictions 1978</t>
  </si>
  <si>
    <t xml:space="preserve">    MTCON79     32      Male total convictions 1979</t>
  </si>
  <si>
    <t xml:space="preserve">    MTCON80     32      Male total Convictions 1980</t>
  </si>
  <si>
    <t xml:space="preserve">    FTCON75     25      Female total convictions 1975</t>
  </si>
  <si>
    <t xml:space="preserve">    FTCON76     29      Female total convictions 1976</t>
  </si>
  <si>
    <t xml:space="preserve">    FTCON77     31      Female total convictions 1977</t>
  </si>
  <si>
    <t xml:space="preserve">    FTCON78     29      Female total convictions 1978</t>
  </si>
  <si>
    <t xml:space="preserve">    FTCON79     28      Female total convictions 1979</t>
  </si>
  <si>
    <t xml:space="preserve">    FTCON80     29      Female total convictions 1980</t>
  </si>
  <si>
    <t xml:space="preserve">    MINHM75     29      Male convictions - intentional homicide 1975</t>
  </si>
  <si>
    <t xml:space="preserve">    MINHM76     32      Male convictions - intentional homicide 1976</t>
  </si>
  <si>
    <t xml:space="preserve">    MINHM77     35      Male convictions - intentional homicide 1977</t>
  </si>
  <si>
    <t xml:space="preserve">    MINHM78     32      Male convictions - intentional homicide 1978</t>
  </si>
  <si>
    <t xml:space="preserve">    MINHM79     33      Male convictions - intentional homicide 1979</t>
  </si>
  <si>
    <t xml:space="preserve">    MINHM80     34      Male convictions - intentional homicide 1980</t>
  </si>
  <si>
    <t xml:space="preserve">    FINHM75     19      Female convictions - intentional homicide 1975</t>
  </si>
  <si>
    <t xml:space="preserve">    FINHM76     23      Female convictions - intentional homicide 1976</t>
  </si>
  <si>
    <t xml:space="preserve">    FINHM77     26      Female convictions - intentional homicide 1977</t>
  </si>
  <si>
    <t xml:space="preserve">    FINHM78     24      Female convictions - intentional homicide 1978</t>
  </si>
  <si>
    <t xml:space="preserve">    FINHM79     25      Female convictions - intentional homicide 1979</t>
  </si>
  <si>
    <t xml:space="preserve">    FINHM80     25      Female convictions - intentional homicide 1980</t>
  </si>
  <si>
    <t xml:space="preserve">    MNIHM75     23      Male convictions - non-int homicide 1975</t>
  </si>
  <si>
    <t xml:space="preserve">    MNIHM76     25      Male convictions - non-int homicide 1976</t>
  </si>
  <si>
    <t xml:space="preserve">    MNIHM77     27      Male convictions - non-int homicide 1977</t>
  </si>
  <si>
    <t xml:space="preserve">    MNIHM78     27      Male convictions - non-int homicide 1978</t>
  </si>
  <si>
    <t xml:space="preserve">    MNIHM79     26      Male convictions - non-int homicide 1979</t>
  </si>
  <si>
    <t xml:space="preserve">    MNIHM80     28      Male convictions - non-int homicide 1980</t>
  </si>
  <si>
    <t xml:space="preserve">    FNIHM75     17      Female convictions - non-int homicide 1975</t>
  </si>
  <si>
    <t xml:space="preserve">    FNIHM76     19      Female convictions - non-int homicide 1976</t>
  </si>
  <si>
    <t xml:space="preserve">    FNIHM77     20      Female convictions - non-int homicide 1977</t>
  </si>
  <si>
    <t xml:space="preserve">    FNIHM78     20      Female convictions - non-int homicide 1978</t>
  </si>
  <si>
    <t xml:space="preserve">    FNIHM79     22      Female convictions - non-int homicide 1979</t>
  </si>
  <si>
    <t xml:space="preserve">    FNIHM80     22      Female convictions - non-int homicide 1980</t>
  </si>
  <si>
    <t xml:space="preserve">    MASLT75     28      Male convictions - assault 1975</t>
  </si>
  <si>
    <t xml:space="preserve">    MASLT76     31      Male convictions - assault 1976</t>
  </si>
  <si>
    <t xml:space="preserve">    MASLT77     36      Male convictions - assault 1977</t>
  </si>
  <si>
    <t xml:space="preserve">    MASLT78     33      Male convictions - assault 1978</t>
  </si>
  <si>
    <t xml:space="preserve">    MASLT79     31      Male convictions - assault 1979</t>
  </si>
  <si>
    <t xml:space="preserve">    MASLT80     32      Male convictions - assault 1980</t>
  </si>
  <si>
    <t xml:space="preserve">    FASLT75     24      Female convictions - assault 1975</t>
  </si>
  <si>
    <t xml:space="preserve">    FASLT76     28      Female convictions - assault 1976</t>
  </si>
  <si>
    <t xml:space="preserve">    FASLT77     30      Female convictions - assault 1977</t>
  </si>
  <si>
    <t xml:space="preserve">    FASLT78     29      Female convictions - assault 1978</t>
  </si>
  <si>
    <t xml:space="preserve">    FASLT79     27      Female convictions - assault 1979</t>
  </si>
  <si>
    <t xml:space="preserve">    FASLT80     28      Female convictions - assault 1980</t>
  </si>
  <si>
    <t xml:space="preserve">    MDRGS75     24      Male convictions - drugs 1975</t>
  </si>
  <si>
    <t xml:space="preserve">    MDRGS76     29      Male convictions - drugs 1976</t>
  </si>
  <si>
    <t xml:space="preserve">    MDRGS77     33      Male convictions - drugs 1977</t>
  </si>
  <si>
    <t xml:space="preserve">    MDRGS78     29      Male convictions - drugs 1978</t>
  </si>
  <si>
    <t xml:space="preserve">    MDRGS79     30      Male convictions - drugs 1979</t>
  </si>
  <si>
    <t xml:space="preserve">    MDRGS80     31      Male convictions - drugs 1980</t>
  </si>
  <si>
    <t xml:space="preserve">    FDRGS75     18      Female convictions - drugs 1975</t>
  </si>
  <si>
    <t xml:space="preserve">    FDRGS76     24      Female convictions - drugs 1976</t>
  </si>
  <si>
    <t xml:space="preserve">    FDRGS77     26      Female convictions - drugs 1977</t>
  </si>
  <si>
    <t xml:space="preserve">    FDRGS78     23      Female convictions - drugs 1978</t>
  </si>
  <si>
    <t xml:space="preserve">    FDRGS79     24      Female convictions - drugs 1979</t>
  </si>
  <si>
    <t xml:space="preserve">    FDRGS80     25      Female convictions - drugs 1980</t>
  </si>
  <si>
    <t xml:space="preserve">    MRAPE75     30      Male convictions - rape 1975</t>
  </si>
  <si>
    <t xml:space="preserve">    MRAPE76     31      Male convictions - rape 1976</t>
  </si>
  <si>
    <t xml:space="preserve">    MRAPE77     36      Male convictions - rape 1977</t>
  </si>
  <si>
    <t xml:space="preserve">    MRAPE78     33      Male convictions - rape 1978</t>
  </si>
  <si>
    <t xml:space="preserve">    MRAPE79     32      Male convictions - rape 1979</t>
  </si>
  <si>
    <t xml:space="preserve">    MRAPE80     33      Male convictions - rape 1980</t>
  </si>
  <si>
    <t xml:space="preserve">    FRAPE75     14      Female convictions - rape 1975</t>
  </si>
  <si>
    <t xml:space="preserve">    FRAPE76     18      Female convictions - rape 1976</t>
  </si>
  <si>
    <t xml:space="preserve">    FRAPE77     18      Female convictions - rape 1977</t>
  </si>
  <si>
    <t xml:space="preserve">    FRAPE78     19      Female convictions - rape 1978</t>
  </si>
  <si>
    <t xml:space="preserve">    FRAPE79     18      Female convictions - rape 1979</t>
  </si>
  <si>
    <t xml:space="preserve">    FRAPE80     17      Female convictions - rape 1980</t>
  </si>
  <si>
    <t xml:space="preserve">    MKDNP75     15      Male convictions - kidnapping 1975</t>
  </si>
  <si>
    <t xml:space="preserve">    MKDNP76     19      Male convictions - kidnapping 1976</t>
  </si>
  <si>
    <t xml:space="preserve">    MKDNP77     21      Male convictions - kidnapping 1977</t>
  </si>
  <si>
    <t xml:space="preserve">    MKDNP78     21      Male convictions - kidnapping 1978</t>
  </si>
  <si>
    <t xml:space="preserve">    MKDNP79     20      Male convictions - kidnapping 1979</t>
  </si>
  <si>
    <t xml:space="preserve">    MKDNP80     22      Male convictions - kidnapping 1980</t>
  </si>
  <si>
    <t xml:space="preserve">    FKDNP75     12      Female convictions - kidnapping 1975</t>
  </si>
  <si>
    <t xml:space="preserve">    FKDNP76     16      Female convictions - kidnapping 1976</t>
  </si>
  <si>
    <t xml:space="preserve">    FKDNP77     16      Female convictions - kidnapping 1977</t>
  </si>
  <si>
    <t xml:space="preserve">    FKDNP78     17      Female convictions - kidnapping 1978</t>
  </si>
  <si>
    <t xml:space="preserve">    FKDNP79     17      Female convictions - kidnapping 1979</t>
  </si>
  <si>
    <t xml:space="preserve">    FKDNP80     19      Female convictions - kidnapping 1980</t>
  </si>
  <si>
    <t xml:space="preserve">    MROBB75     26      Male convictions - robbery 1975</t>
  </si>
  <si>
    <t xml:space="preserve">    MROBB76     29      Male convictions - robbery 1976</t>
  </si>
  <si>
    <t xml:space="preserve">    MROBB77     33      Male convictions - robbery 1977</t>
  </si>
  <si>
    <t xml:space="preserve">    MROBB78     31      Male convictions - robbery 1978</t>
  </si>
  <si>
    <t xml:space="preserve">    MROBB79     31      Male convictions - robbery 1979</t>
  </si>
  <si>
    <t xml:space="preserve">    MROBB80     32      Male convictions - robbery 1980</t>
  </si>
  <si>
    <t xml:space="preserve">    FROBB75     21      Female convictions - robbery 1975</t>
  </si>
  <si>
    <t xml:space="preserve">    FROBB76     23      Female convictions - robbery 1976</t>
  </si>
  <si>
    <t xml:space="preserve">    FROBB77     26      Female convictions - robbery 1977</t>
  </si>
  <si>
    <t xml:space="preserve">    FROBB78     22      Female convictions - robbery 1978</t>
  </si>
  <si>
    <t xml:space="preserve">    FROBB79     23      Female convictions - robbery 1979</t>
  </si>
  <si>
    <t xml:space="preserve">    FROBB80     24      Female convictions - robbery 1980</t>
  </si>
  <si>
    <t xml:space="preserve">    MTHFT5      29      Male convictions - theft 1975</t>
  </si>
  <si>
    <t xml:space="preserve">    MTHFT6      33      Male convictions - theft 1976</t>
  </si>
  <si>
    <t xml:space="preserve">    MTHFT7      37      Male convictions - theft 1977</t>
  </si>
  <si>
    <t xml:space="preserve">    MTHFT8      34      Male convictions - theft 1978</t>
  </si>
  <si>
    <t xml:space="preserve">    MTHFT9      32      Male convictions - theft 1979</t>
  </si>
  <si>
    <t xml:space="preserve">    MTHFT80     34      Male convictions - theft 1980</t>
  </si>
  <si>
    <t xml:space="preserve">    FTHFT5      23      Female convictions - theft 1975</t>
  </si>
  <si>
    <t xml:space="preserve">    FTHFT6      29      Female convictions - theft 1976</t>
  </si>
  <si>
    <t xml:space="preserve">    FTHFT7      30      Female convictions - theft 1977</t>
  </si>
  <si>
    <t xml:space="preserve">    FTHFT8      28      Female convictions - theft 1978</t>
  </si>
  <si>
    <t xml:space="preserve">    FTHFT9      27      Female convictions - theft 1979</t>
  </si>
  <si>
    <t xml:space="preserve">    FTHFT80     27      Female convictions - theft 1980</t>
  </si>
  <si>
    <t xml:space="preserve">    MFRD75      27      Male convictions - fraud 1975</t>
  </si>
  <si>
    <t xml:space="preserve">    MFRD76      32      Male convictions - fraud 1976</t>
  </si>
  <si>
    <t xml:space="preserve">    MFRD77      35      Male convictions - fraud 1977</t>
  </si>
  <si>
    <t xml:space="preserve">    MFRD78      33      Male convictions - fraud 1978</t>
  </si>
  <si>
    <t xml:space="preserve">    MFRD79      31      Male convictions - fraud 1979</t>
  </si>
  <si>
    <t xml:space="preserve">    MFRD80      33      Male convictions - fraud 1980</t>
  </si>
  <si>
    <t xml:space="preserve">    FFRD75      22      Female convictions - fraud 1975</t>
  </si>
  <si>
    <t xml:space="preserve">    FFRD76      27      Female convictions - fraud 1976</t>
  </si>
  <si>
    <t xml:space="preserve">    FFRD77      29      Female convictions - fraud 1977</t>
  </si>
  <si>
    <t xml:space="preserve">    FFRD78      26      Female convictions - fraud 1978</t>
  </si>
  <si>
    <t xml:space="preserve">    FFRD79      26      Female convictions - fraud 1979</t>
  </si>
  <si>
    <t xml:space="preserve">    FFRD80      26      Female convictions - fraud 1980</t>
  </si>
  <si>
    <t xml:space="preserve">    MBRIB75     14      Male convictions - bribery 1975</t>
  </si>
  <si>
    <t xml:space="preserve">    MBRIB76     17      Male convictions - bribery 1976</t>
  </si>
  <si>
    <t xml:space="preserve">    MBRIB77     20      Male convictions - bribery 1977</t>
  </si>
  <si>
    <t xml:space="preserve">    MBRIB78     21      Male convictions - bribery 1978</t>
  </si>
  <si>
    <t xml:space="preserve">    MBRIB79     22      Male convictions - bribery 1979</t>
  </si>
  <si>
    <t xml:space="preserve">    MBRIB80     23      Male convictions - bribery 1980</t>
  </si>
  <si>
    <t xml:space="preserve">    FBRIB75     13      Female convictions - bribery 1975</t>
  </si>
  <si>
    <t xml:space="preserve">    FBRIB76     15      Female convictions - bribery 1976</t>
  </si>
  <si>
    <t xml:space="preserve">    FBRIB77     17      Female convictions - bribery 1977</t>
  </si>
  <si>
    <t xml:space="preserve">    FBRIB78     18      Female convictions - bribery 1978</t>
  </si>
  <si>
    <t xml:space="preserve">    FBRIB79     19      Female convictions - bribery 1979</t>
  </si>
  <si>
    <t xml:space="preserve">    FBRIB80     16      Female convictions - bribery 1980</t>
  </si>
  <si>
    <t xml:space="preserve">    MOTH75      13      Male convictions - others 1975</t>
  </si>
  <si>
    <t xml:space="preserve">    MOTH76      14      Male convictions - others 1976</t>
  </si>
  <si>
    <t xml:space="preserve">    MOTH77      16      Male convictions - others 1977</t>
  </si>
  <si>
    <t xml:space="preserve">    MOTH78      16      Male convictions - others 1978</t>
  </si>
  <si>
    <t xml:space="preserve">    MOTH79      13      Male convictions - others 1979</t>
  </si>
  <si>
    <t xml:space="preserve">    MOTH80      14      Male convictions - others 1980</t>
  </si>
  <si>
    <t xml:space="preserve">    FOTH75      10      Female convictions - others 1975</t>
  </si>
  <si>
    <t xml:space="preserve">    FOTH76      12      Female convictions - others 1976</t>
  </si>
  <si>
    <t xml:space="preserve">    FOTH77      15      Female convictions - others 1977</t>
  </si>
  <si>
    <t xml:space="preserve">    FOTH78      14      Female convictions - others 1978</t>
  </si>
  <si>
    <t xml:space="preserve">    FOTH79      12      Female convictions - others 1979</t>
  </si>
  <si>
    <t xml:space="preserve">    FOTH80      11      Female convictions - others 1980</t>
  </si>
  <si>
    <t xml:space="preserve">    CONVICT4.WK1: JUVENILES Convicted for Penal Code Offences or Equivalent,</t>
  </si>
  <si>
    <t xml:space="preserve">    MINHM75     16      Male convictions - intentional homicide 1975</t>
  </si>
  <si>
    <t xml:space="preserve">    MINHM76     19      Male convictions - intentional homicide 1976</t>
  </si>
  <si>
    <t xml:space="preserve">    MINHM77     21      Male convictions - intentional homicide 1977</t>
  </si>
  <si>
    <t xml:space="preserve">    MINHM78     20      Male convictions - intentional homicide 1978</t>
  </si>
  <si>
    <t xml:space="preserve">    MINHM79     21      Male convictions - intentional homicide 1979</t>
  </si>
  <si>
    <t xml:space="preserve">    MINHM80     23      Male convictions - intentional homicide 1980</t>
  </si>
  <si>
    <t xml:space="preserve">    FINHM75     11      Female convictions - intentional homicide 1975</t>
  </si>
  <si>
    <t xml:space="preserve">    FINHM76     14      Female convictions - intentional homicide 1976</t>
  </si>
  <si>
    <t xml:space="preserve">    FINHM77     13      Female convictions - intentional homicide 1977</t>
  </si>
  <si>
    <t xml:space="preserve">    FINHM78     14      Female convictions - intentional homicide 1978</t>
  </si>
  <si>
    <t xml:space="preserve">    FINHM79     13      Female convictions - intentional homicide 1979</t>
  </si>
  <si>
    <t xml:space="preserve">    FINHM80     13      Female convictions - intentional homicide 1980</t>
  </si>
  <si>
    <t xml:space="preserve">    MNIHM75     15      Male convictions - non-int homicide 1975</t>
  </si>
  <si>
    <t xml:space="preserve">    MNIHM76     18      Male convictions - non-int homicide 1976</t>
  </si>
  <si>
    <t xml:space="preserve">    MNIHM77     20      Male convictions - non-int homicide 1977</t>
  </si>
  <si>
    <t xml:space="preserve">    MNIHM78     18      Male convictions - non-int homicide 1978</t>
  </si>
  <si>
    <t xml:space="preserve">    MNIHM79     20      Male convictions - non-int homicide 1979</t>
  </si>
  <si>
    <t xml:space="preserve">    MNIHM80     19      Male convictions - non-int homicide 1980</t>
  </si>
  <si>
    <t xml:space="preserve">    FNIHM75     10      Female convictions - non-int homicide 1975</t>
  </si>
  <si>
    <t xml:space="preserve">    FNIHM76     11      Female convictions - non-int homicide 1976</t>
  </si>
  <si>
    <t xml:space="preserve">    FNIHM77     13      Female convictions - non-int homicide 1977</t>
  </si>
  <si>
    <t xml:space="preserve">    FNIHM78     10      Female convictions - non-int homicide 1978</t>
  </si>
  <si>
    <t xml:space="preserve">    FNIHM79     12      Female convictions - non-int homicide 1979</t>
  </si>
  <si>
    <t xml:space="preserve">    FNIHM80     12      Female convictions - non-int homicide 1980</t>
  </si>
  <si>
    <t xml:space="preserve">    MASLT75     19      Male convictions - assault 1975</t>
  </si>
  <si>
    <t xml:space="preserve">    MASLT76     23      Male convictions - assault 1976</t>
  </si>
  <si>
    <t xml:space="preserve">    MASLT77     25      Male convictions - assault 1977</t>
  </si>
  <si>
    <t xml:space="preserve">    MASLT78     25      Male convictions - assault 1978</t>
  </si>
  <si>
    <t xml:space="preserve">    MASLT79     26      Male convictions - assault 1979</t>
  </si>
  <si>
    <t xml:space="preserve">    MASLT80     25      Male convictions - assault 1980</t>
  </si>
  <si>
    <t xml:space="preserve">    FASLT75     11      Female convictions - assault 1975</t>
  </si>
  <si>
    <t xml:space="preserve">    FASLT76     16      Female convictions - assault 1976</t>
  </si>
  <si>
    <t xml:space="preserve">    FASLT77     19      Female convictions - assault 1977</t>
  </si>
  <si>
    <t xml:space="preserve">    FASLT78     18      Female convictions - assault 1978</t>
  </si>
  <si>
    <t xml:space="preserve">    FASLT79     17      Female convictions - assault 1979</t>
  </si>
  <si>
    <t xml:space="preserve">    FASLT80     17      Female convictions - assault 1980</t>
  </si>
  <si>
    <t>sex</t>
  </si>
  <si>
    <t>area</t>
  </si>
  <si>
    <t>v1975</t>
  </si>
  <si>
    <t>v1976</t>
  </si>
  <si>
    <t>v1977</t>
  </si>
  <si>
    <t>v1978</t>
  </si>
  <si>
    <t>v1979</t>
  </si>
  <si>
    <t>v1980</t>
  </si>
  <si>
    <t>prison staff</t>
  </si>
  <si>
    <t>police personnel</t>
  </si>
  <si>
    <t>male</t>
  </si>
  <si>
    <t>female</t>
  </si>
  <si>
    <t>prosecutors</t>
  </si>
  <si>
    <t>judges - professional</t>
  </si>
  <si>
    <t>judges - lay</t>
  </si>
  <si>
    <t>prisoners - adults</t>
  </si>
  <si>
    <t>prisoners - juvenile</t>
  </si>
  <si>
    <t>Trinidad and Tobago</t>
  </si>
  <si>
    <t>judges - all</t>
  </si>
  <si>
    <t>Argentina</t>
  </si>
  <si>
    <t>Bangladesh</t>
  </si>
  <si>
    <t>Chile</t>
  </si>
  <si>
    <t>Cuba</t>
  </si>
  <si>
    <t>Cyprus</t>
  </si>
  <si>
    <t>Czech Republic</t>
  </si>
  <si>
    <t>Finland</t>
  </si>
  <si>
    <t>Germany, Federal Rep Of</t>
  </si>
  <si>
    <t>Greece</t>
  </si>
  <si>
    <t>Honduras</t>
  </si>
  <si>
    <t>Indonesia</t>
  </si>
  <si>
    <t>Ireland</t>
  </si>
  <si>
    <t>Israel</t>
  </si>
  <si>
    <t>Italy</t>
  </si>
  <si>
    <t>Japan</t>
  </si>
  <si>
    <t>Madagascar</t>
  </si>
  <si>
    <t>Mauritius</t>
  </si>
  <si>
    <t>Morocco</t>
  </si>
  <si>
    <t>New Zealand</t>
  </si>
  <si>
    <t>Poland</t>
  </si>
  <si>
    <t>Portugal</t>
  </si>
  <si>
    <t>Qatar</t>
  </si>
  <si>
    <t>Saint Lucia</t>
  </si>
  <si>
    <t>Senegal</t>
  </si>
  <si>
    <t>Singapore</t>
  </si>
  <si>
    <t>South Korea</t>
  </si>
  <si>
    <t>Suriname</t>
  </si>
  <si>
    <t>Sweden</t>
  </si>
  <si>
    <t>Thailand</t>
  </si>
  <si>
    <t>United Kingdom</t>
  </si>
  <si>
    <t>United Kingdom: England &amp; Wales</t>
  </si>
  <si>
    <t>United Kingdom: Northern Ireland</t>
  </si>
  <si>
    <t>United Kingdom: Scotland</t>
  </si>
  <si>
    <t>United States</t>
  </si>
  <si>
    <t>Uruguay</t>
  </si>
  <si>
    <t>Zambia</t>
  </si>
  <si>
    <t>Zimbabwe</t>
  </si>
  <si>
    <t>Austria</t>
  </si>
  <si>
    <t>Bahamas</t>
  </si>
  <si>
    <t>Barbados</t>
  </si>
  <si>
    <t>Belize</t>
  </si>
  <si>
    <t>Canada</t>
  </si>
  <si>
    <t>Nepal</t>
  </si>
  <si>
    <t>Pakistan</t>
  </si>
  <si>
    <t>South Africa</t>
  </si>
  <si>
    <t>Switzerland</t>
  </si>
  <si>
    <t>Tonga</t>
  </si>
  <si>
    <t>Bahrain</t>
  </si>
  <si>
    <t>Belgium</t>
  </si>
  <si>
    <t>Costa Rica</t>
  </si>
  <si>
    <t>Netherlands</t>
  </si>
  <si>
    <t>Philippines</t>
  </si>
  <si>
    <t>Seychelles</t>
  </si>
  <si>
    <t>Spain</t>
  </si>
  <si>
    <t>Sri Lanka</t>
  </si>
  <si>
    <t>Australia</t>
  </si>
  <si>
    <t>Colombia</t>
  </si>
  <si>
    <t>Denmark</t>
  </si>
  <si>
    <t>France</t>
  </si>
  <si>
    <t>Jamaica</t>
  </si>
  <si>
    <t>Kuwait</t>
  </si>
  <si>
    <t>Norway</t>
  </si>
  <si>
    <t>Peru</t>
  </si>
  <si>
    <t>Uganda</t>
  </si>
  <si>
    <t>Venezuela</t>
  </si>
  <si>
    <t>India</t>
  </si>
  <si>
    <t>United Arab Emirates</t>
  </si>
  <si>
    <t>sex rato</t>
  </si>
  <si>
    <t>police</t>
  </si>
  <si>
    <t>total population 1977</t>
  </si>
  <si>
    <t>total population</t>
  </si>
  <si>
    <t>sex ratio</t>
  </si>
  <si>
    <t>U.S.</t>
  </si>
  <si>
    <t>U.K.</t>
  </si>
  <si>
    <t>total prisoner check:</t>
  </si>
  <si>
    <t>Compositions of groups within the criminal justice system, c. 1977</t>
  </si>
  <si>
    <t>source year</t>
  </si>
  <si>
    <t>data points</t>
  </si>
  <si>
    <t>source and notes</t>
  </si>
  <si>
    <t>priority order</t>
  </si>
  <si>
    <t>total</t>
  </si>
  <si>
    <t>Source years for c. 1977 data points</t>
  </si>
  <si>
    <t>The only male/female soucrce-year mismatch is for Portugal, prisoners - juvenile, males (1977), females (1978).</t>
  </si>
  <si>
    <t>Trinidad and Tobago, and Uganda reported nothing for prisoners - juvenile, females.  These figures were assumed to be zero for c. 1977</t>
  </si>
  <si>
    <t>Nepal reported female police personnel but no male police personnel, 1975-80.  Probably an error, so record deleted for c. 1977 data.</t>
  </si>
  <si>
    <t>Estimated c. 1977 figures from 1975-80 data in "cts2 extract"</t>
  </si>
  <si>
    <t>Population figures from the World Bank's World Development Indicators.</t>
  </si>
  <si>
    <t>Additional population figures for Germany (FDR), England &amp; Wales, Scotland, and Northern Ireland from alt. sources.</t>
  </si>
  <si>
    <t>The synthesis U.K. figure comprises only available records, and hence for some variables gives incomplete coverage of the U.K. as a whole.</t>
  </si>
  <si>
    <t>International comparison of sex ratios for groups in criminal justice system, c. 1977</t>
  </si>
  <si>
    <t>quartile 1 - sex ratios</t>
  </si>
  <si>
    <t>median - sex ratios</t>
  </si>
  <si>
    <t>quartile 3 - sex ratios</t>
  </si>
  <si>
    <t>countries / areas</t>
  </si>
  <si>
    <t>group population</t>
  </si>
  <si>
    <t>total group sex ratio</t>
  </si>
  <si>
    <t>Comparison with common set of countries (based on data availability), c. 1977</t>
  </si>
  <si>
    <t>sex ratio is males to females</t>
  </si>
  <si>
    <t>vc1977</t>
  </si>
  <si>
    <t>group</t>
  </si>
  <si>
    <t>Country/area-specific comparisons, c. 1977</t>
  </si>
  <si>
    <t>Extracted from full CTS2 dataset.  See</t>
  </si>
  <si>
    <t>criminal-justice-world-cts2</t>
  </si>
  <si>
    <t>Group is from variable name.</t>
  </si>
  <si>
    <t>Area matched cts2 code to unified geography. See crosswalk:</t>
  </si>
  <si>
    <t>crosswalk-world-countries</t>
  </si>
  <si>
    <t>The circa 1977 datapoints (vc1977) was contructed from the 1975-1980 data.</t>
  </si>
  <si>
    <t>See sheet "notes for c. 1977"</t>
  </si>
  <si>
    <t>prison staff: MPRIS, FPRIS</t>
  </si>
  <si>
    <t>police personnel: MPOL, FPOL</t>
  </si>
  <si>
    <t>prosecutors: MPROS, FPROS</t>
  </si>
  <si>
    <t>judges professional: MPJGE, FPJGE</t>
  </si>
  <si>
    <t>judges lay: MLJGE, FLJGE</t>
  </si>
  <si>
    <t>prisoners - adults: AMDET, AFDET</t>
  </si>
  <si>
    <t>prisoners - juveniles: JMDET, JFDET</t>
  </si>
  <si>
    <t>judges - all: sum of judges lay and judges professional</t>
  </si>
  <si>
    <t>Variable names from cts2 dataset:</t>
  </si>
  <si>
    <t>for set of countries, see first row-group below</t>
  </si>
  <si>
    <t>country sets based on data availability</t>
  </si>
  <si>
    <t>prisoners - all</t>
  </si>
  <si>
    <t>Bahrain and Madagascar list juvenile prisoners, but not adult prisoners.</t>
  </si>
  <si>
    <t>prisoners -all</t>
  </si>
  <si>
    <t>interquartile range</t>
  </si>
  <si>
    <t>dispersion index</t>
  </si>
  <si>
    <t>The Second United Nations' Survey on Crime Trends (1975-1980) reformed dataset (sources and notes)</t>
  </si>
  <si>
    <t>The CTS2 reformated dataset:</t>
  </si>
  <si>
    <t>criminal-justice-world-cts2-dataset</t>
  </si>
  <si>
    <t>The dataset consists of comma-separated values.  Strings are quoted, and the first line contains field names.</t>
  </si>
  <si>
    <t xml:space="preserve">    MFRD80      20      Male convictions - fraud 1980</t>
  </si>
  <si>
    <t xml:space="preserve">    FFRD75      10      Female convictions - fraud 1975</t>
  </si>
  <si>
    <t xml:space="preserve">    FFRD76      14      Female convictions - fraud 1976</t>
  </si>
  <si>
    <t xml:space="preserve">    FFRD77      15      Female convictions - fraud 1977</t>
  </si>
  <si>
    <t xml:space="preserve">    FFRD78      16      Female convictions - fraud 1978</t>
  </si>
  <si>
    <t xml:space="preserve">    FFRD79      15      Female convictions - fraud 1979</t>
  </si>
  <si>
    <t xml:space="preserve">    FFRD80      16      Female convictions - fraud 1980</t>
  </si>
  <si>
    <t xml:space="preserve">    MBRIB75      8      Male convictions - bribery 1975</t>
  </si>
  <si>
    <t xml:space="preserve">    MBRIB76     11      Male convictions - bribery 1976</t>
  </si>
  <si>
    <t xml:space="preserve">    MBRIB77     11      Male convictions - bribery 1977</t>
  </si>
  <si>
    <t xml:space="preserve">    MBRIB78     12      Male convictions - bribery 1978</t>
  </si>
  <si>
    <t xml:space="preserve">    MBRIB79     11      Male convictions - bribery 1979</t>
  </si>
  <si>
    <t xml:space="preserve">    MBRIB80     11      Male convictions - bribery 1980</t>
  </si>
  <si>
    <t xml:space="preserve">    FBRIB75      6      Female convictions - bribery 1975</t>
  </si>
  <si>
    <t xml:space="preserve">    FBRIB76      9      Female convictions - bribery 1976</t>
  </si>
  <si>
    <t xml:space="preserve">    FBRIB77     10      Female convictions - bribery 1977</t>
  </si>
  <si>
    <t xml:space="preserve">    FBRIB78      9      Female convictions - bribery 1978</t>
  </si>
  <si>
    <t xml:space="preserve">    FBRIB79      9      Female convictions - bribery 1979</t>
  </si>
  <si>
    <t xml:space="preserve">    FBRIB80      9      Female convictions - bribery 1980</t>
  </si>
  <si>
    <t xml:space="preserve">    MOTH75       8      Male convictions - others 1975</t>
  </si>
  <si>
    <t xml:space="preserve">    MOTH76      12      Male convictions - others 1976</t>
  </si>
  <si>
    <t xml:space="preserve">    MOTH77      12      Male convictions - others 1977</t>
  </si>
  <si>
    <t xml:space="preserve">    MOTH78      12      Male convictions - others 1978</t>
  </si>
  <si>
    <t xml:space="preserve">    MOTH79      12      Male convictions - others 1979</t>
  </si>
  <si>
    <t xml:space="preserve">    MOTH80      12      Male convictions - others 1980</t>
  </si>
  <si>
    <t xml:space="preserve">    FOTH75       5      Female convictions - others 1975</t>
  </si>
  <si>
    <t xml:space="preserve">    FOTH76       8      Female convictions - others 1976</t>
  </si>
  <si>
    <t xml:space="preserve">    FOTH77       9      Female convictions - others 1977</t>
  </si>
  <si>
    <t xml:space="preserve">    FOTH78       8      Female convictions - others 1978</t>
  </si>
  <si>
    <t xml:space="preserve">    FOTH79       8      Female convictions - others 1979</t>
  </si>
  <si>
    <t xml:space="preserve">    FOTH80       8      Female convictions - others 1980</t>
  </si>
  <si>
    <t xml:space="preserve">    DETAIN.WK1: Adults and Juveniles in Prison (Detained, Awaiting Trial,</t>
  </si>
  <si>
    <t xml:space="preserve">                Sentenced/Adjudicated/Convicted, or Other), by Sex.</t>
  </si>
  <si>
    <t xml:space="preserve">                (Second Survey, Question 22)</t>
  </si>
  <si>
    <t xml:space="preserve">    TADET75        48        Total adults detained, 1975</t>
  </si>
  <si>
    <t xml:space="preserve">    TADET76        48        Total adults detained, 1976</t>
  </si>
  <si>
    <t xml:space="preserve">    TADET77        52        Total adults detained, 1977</t>
  </si>
  <si>
    <t xml:space="preserve">    TADET78        52        Total adults detained, 1978</t>
  </si>
  <si>
    <t xml:space="preserve">    TADET79        52        Total adults detained, 1979</t>
  </si>
  <si>
    <t xml:space="preserve">    TADET80        53        Total adults detained, 1980</t>
  </si>
  <si>
    <t xml:space="preserve">    AMDET75        39        Adult males detained, 1975</t>
  </si>
  <si>
    <t xml:space="preserve">    AMDET76        40        Adult males detained, 1976</t>
  </si>
  <si>
    <t xml:space="preserve">    AMDET77        44        Adult males detained, 1977</t>
  </si>
  <si>
    <t xml:space="preserve">    AMDET78        44        Adult males detained, 1978</t>
  </si>
  <si>
    <t xml:space="preserve">    AMDET79        44        Adult males detained, 1979</t>
  </si>
  <si>
    <t xml:space="preserve">    AMDET80        43        Adult males detained, 1980</t>
  </si>
  <si>
    <t xml:space="preserve">    AFDET75        39        Adult females detained, 1975</t>
  </si>
  <si>
    <t xml:space="preserve">    AFDET76        40        Adult females detained, 1976</t>
  </si>
  <si>
    <t xml:space="preserve">    AFDET77        44        Adult females detained, 1977</t>
  </si>
  <si>
    <t xml:space="preserve">    AFDET78        44        Adult females detained, 1978</t>
  </si>
  <si>
    <t xml:space="preserve">    AFDET79        44        Adult females detained, 1979</t>
  </si>
  <si>
    <t xml:space="preserve">    AFDET80        43        Adult females detained, 1980</t>
  </si>
  <si>
    <t xml:space="preserve">    ASDET75        46        Total adults sentenced, 1975</t>
  </si>
  <si>
    <t xml:space="preserve">    ASDET76        45        Total adults sentenced, 1976</t>
  </si>
  <si>
    <t xml:space="preserve">    ASDET77        49        Total adults sentenced, 1977</t>
  </si>
  <si>
    <t xml:space="preserve">    ASDET78        51        Total adults sentenced, 1978</t>
  </si>
  <si>
    <t xml:space="preserve">    ASDET79        50        Total adults sentenced, 1979</t>
  </si>
  <si>
    <t xml:space="preserve">    ASDET80        50        Total adults sentenced, 1980</t>
  </si>
  <si>
    <t xml:space="preserve">    ASMDET75       41        Adult sentenced males, 1975</t>
  </si>
  <si>
    <t xml:space="preserve">    ASMDET76       41        Adult sentenced males, 1976</t>
  </si>
  <si>
    <t xml:space="preserve">    ASMDET77       44        Adult sentenced males, 1977</t>
  </si>
  <si>
    <t xml:space="preserve">    ASMDET78       45        Adult sentenced males, 1978</t>
  </si>
  <si>
    <t xml:space="preserve">    ASMDET79       44        Adult sentenced males, 1979</t>
  </si>
  <si>
    <t xml:space="preserve">    ASMDET80       43        Adult sentenced males, 1980</t>
  </si>
  <si>
    <t xml:space="preserve">    ASFDET75       41        Adult sentenced females, 1975</t>
  </si>
  <si>
    <t xml:space="preserve">    ASFDET76       41        Adult sentenced females, 1976</t>
  </si>
  <si>
    <t xml:space="preserve">    ASFDET77       44        Adult sentenced females, 1977</t>
  </si>
  <si>
    <t xml:space="preserve">    ASFDET78       45        Adult sentenced females, 1978</t>
  </si>
  <si>
    <t xml:space="preserve">    ASFDET79       44        Adult sentenced females, 1979</t>
  </si>
  <si>
    <t xml:space="preserve">    ASFDET80       43        Adult sentenced females, 1980</t>
  </si>
  <si>
    <t xml:space="preserve">    TJDET75        29        Total juveniles detained, 1975</t>
  </si>
  <si>
    <t xml:space="preserve">    TJDET76        29        Total juveniles detained, 1976</t>
  </si>
  <si>
    <t xml:space="preserve">    TJDET77        34        Total juveniles detained, 1977</t>
  </si>
  <si>
    <t xml:space="preserve">    TJDET78        34        Total juveniles detained, 1978</t>
  </si>
  <si>
    <t xml:space="preserve">    TJDET79        35        Total juveniles detained, 1979</t>
  </si>
  <si>
    <t xml:space="preserve">    TJDET80        34        Total juveniles detained, 1980</t>
  </si>
  <si>
    <t xml:space="preserve">    JMDET75        27        Juvenile males detained, 1975</t>
  </si>
  <si>
    <t xml:space="preserve">    JMDET76        27        Juvenile males detained, 1976</t>
  </si>
  <si>
    <t xml:space="preserve">    JMDET77        30        Juvenile males detained, 1977</t>
  </si>
  <si>
    <t xml:space="preserve">    JMDET78        29        Juvenile males detained, 1978</t>
  </si>
  <si>
    <t xml:space="preserve">    JMDET79        29        Juvenile males detained, 1979</t>
  </si>
  <si>
    <t xml:space="preserve">    JMDET80        28        Juvenile males detained, 1980</t>
  </si>
  <si>
    <t xml:space="preserve">    JFDET75        24        Juvenile females detained, 1975</t>
  </si>
  <si>
    <t xml:space="preserve">    JFDET76        24        Juvenile females detained, 1976</t>
  </si>
  <si>
    <t xml:space="preserve">    JFDET77        27        Juvenile females detained, 1977</t>
  </si>
  <si>
    <t xml:space="preserve">    JFDET78        27        Juvenile females detained, 1978</t>
  </si>
  <si>
    <t xml:space="preserve">    JFDET79        28        Juvenile females detained, 1979</t>
  </si>
  <si>
    <t xml:space="preserve">    JFDET80        27        Juvenile females detained, 1980</t>
  </si>
  <si>
    <t xml:space="preserve">    TJAW75         22        Total juveniles awaiting trial, 1975</t>
  </si>
  <si>
    <t xml:space="preserve">    TJAW76         22        Total juveniles awaiting trial, 1976</t>
  </si>
  <si>
    <t xml:space="preserve">    TJAW77         23        Total juveniles awaiting trial, 1977</t>
  </si>
  <si>
    <t xml:space="preserve">    TJAW78         22        Total juveniles awaiting trial, 1978</t>
  </si>
  <si>
    <t xml:space="preserve">    TJAW79         23        Total juveniles awaiting trial, 1979</t>
  </si>
  <si>
    <t xml:space="preserve">    TJAW80         23        Total juveniles awaiting trial, 1980</t>
  </si>
  <si>
    <t xml:space="preserve">    JAWM75         20        Male juveniles awaiting trial, 1975</t>
  </si>
  <si>
    <t xml:space="preserve">    JAWM76         21        Male juveniles awaiting trial, 1976</t>
  </si>
  <si>
    <t xml:space="preserve">    JAWM77         22        Male juveniles awaiting trial, 1977</t>
  </si>
  <si>
    <t xml:space="preserve">    JAWM78         20        Male juveniles awaiting trial, 1978</t>
  </si>
  <si>
    <t xml:space="preserve">    JAWM79         20        Male juveniles awaiting trial, 1979</t>
  </si>
  <si>
    <t xml:space="preserve">    JAWM80         20        Male juveniles awaiting trial, 1980</t>
  </si>
  <si>
    <t xml:space="preserve">    JAWF75         19        Female juveniles awaiting trial, 1975</t>
  </si>
  <si>
    <t xml:space="preserve">    JAWF76         20        Female juveniles awaiting trial, 1976</t>
  </si>
  <si>
    <t xml:space="preserve">    JAWF77         21        Female juveniles awaiting trial, 1977</t>
  </si>
  <si>
    <t xml:space="preserve">    JAWF78         19        Female juveniles awaiting trial, 1978</t>
  </si>
  <si>
    <t xml:space="preserve">    JAWF79         19        Female juveniles awaiting trial, 1979</t>
  </si>
  <si>
    <t xml:space="preserve">    JAWF80         20        Female juveniles awaiting trial, 1980</t>
  </si>
  <si>
    <t xml:space="preserve">    TCONJ75        30        Total convicted juveniles, 1975</t>
  </si>
  <si>
    <t xml:space="preserve">    TCONJ76        29        Total convicted juveniles, 1976</t>
  </si>
  <si>
    <t xml:space="preserve">    TCONJ77        33        Total convicted juveniles, 1977</t>
  </si>
  <si>
    <t xml:space="preserve">    TCONJ78        32        Total convicted juveniles, 1978</t>
  </si>
  <si>
    <t xml:space="preserve">    TCONJ79        34        Total convicted juveniles, 1979</t>
  </si>
  <si>
    <t xml:space="preserve">    TCONJ80        32        Total convicted juveniles, 1980</t>
  </si>
  <si>
    <t xml:space="preserve">    CONJM75        27        Convicted juvenile males, 1975</t>
  </si>
  <si>
    <t xml:space="preserve">    CONJM76        27        Convicted juvenile males, 1976</t>
  </si>
  <si>
    <t xml:space="preserve">    CONJM77        29        Convicted juvenile males, 1977</t>
  </si>
  <si>
    <t xml:space="preserve">    CONJM78        27        Convicted juvenile males, 1978</t>
  </si>
  <si>
    <t xml:space="preserve">    CONJM79        29        Convicted juvenile males, 1979</t>
  </si>
  <si>
    <t xml:space="preserve">    CONJM80        27        Convicted juvenile males, 1980</t>
  </si>
  <si>
    <t xml:space="preserve">    CONJF75        23        Convicted juvenile females, 1975</t>
  </si>
  <si>
    <t xml:space="preserve">    CONJF76        23        Convicted juvenile females, 1976</t>
  </si>
  <si>
    <t xml:space="preserve">    CONJF77        26        Convicted juvenile females, 1977</t>
  </si>
  <si>
    <t xml:space="preserve">    CONJF78        25        Convicted juvenile females, 1978</t>
  </si>
  <si>
    <t xml:space="preserve">    CONJF79        26        Convicted juvenile females, 1979</t>
  </si>
  <si>
    <t xml:space="preserve">    CONJF80        25        Convicted juvenile females, 1980</t>
  </si>
  <si>
    <t xml:space="preserve">    SENT1.WK1: Sentenced/Adjudicated Persons in Prison (Adults and Juveniles</t>
  </si>
  <si>
    <t xml:space="preserve">               Combined), by Sex and Type of Crime.  (Second Survey,</t>
  </si>
  <si>
    <t xml:space="preserve">               Question 23)</t>
  </si>
  <si>
    <t xml:space="preserve">    Variable    N    Label</t>
  </si>
  <si>
    <t xml:space="preserve">    COUNTRY    78    Responding country</t>
  </si>
  <si>
    <t xml:space="preserve">    TIHOM75    34    Total sentenced persons - int homicide 1975</t>
  </si>
  <si>
    <t xml:space="preserve">    TIHOM76    35    Total sentenced persons - int homicide 1976</t>
  </si>
  <si>
    <t xml:space="preserve">    TIHOM77    37    Total sentenced persons - int homicide 1977</t>
  </si>
  <si>
    <t xml:space="preserve">    TIHOM78    36    Total sentenced persons - int homicide 1978</t>
  </si>
  <si>
    <t xml:space="preserve">    TIHOM79    37    Total sentenced persons - int homicide 1979</t>
  </si>
  <si>
    <t xml:space="preserve">    TIHOM80    36    Total sentenced persons - int homicide 1980</t>
  </si>
  <si>
    <t xml:space="preserve">    MIHOM75    27    Total sentenced males - int homicide 1975</t>
  </si>
  <si>
    <t xml:space="preserve">    MIHOM76    29    Total sentenced males - int homicide 1976</t>
  </si>
  <si>
    <t xml:space="preserve">    MIHOM77    31    Total sentenced males - int homicide 1977</t>
  </si>
  <si>
    <t xml:space="preserve">    MIHOM78    29    Total sentenced males - int homicide 1978</t>
  </si>
  <si>
    <t xml:space="preserve">    MIHOM79    31    Total sentenced males - int homicide 1979</t>
  </si>
  <si>
    <t xml:space="preserve">    MIHOM80    30    Total sentenced males - int homicide 1980</t>
  </si>
  <si>
    <t xml:space="preserve">    FIHOM75    27    Total sentenced females - int homicide 1975</t>
  </si>
  <si>
    <t xml:space="preserve">    FIHOM76    29    Total sentenced females - int homicide 1976</t>
  </si>
  <si>
    <t xml:space="preserve">    FIHOM77    31    Total sentenced females - int homicide 1977</t>
  </si>
  <si>
    <t xml:space="preserve">    FIHOM78    29    Total sentenced females - int homicide 1978</t>
  </si>
  <si>
    <t xml:space="preserve">    FIHOM79    31    Total sentenced females - int homicide 1979</t>
  </si>
  <si>
    <t xml:space="preserve">    FIHOM80    30    Total sentenced females - int homicide 1980</t>
  </si>
  <si>
    <t xml:space="preserve">    TNHOM75    28    Total sentenced persons - non-int homicide 1975</t>
  </si>
  <si>
    <t xml:space="preserve">    TNHOM76    29    Total sentenced persons - non-int homicide 1976</t>
  </si>
  <si>
    <t xml:space="preserve">    TNHOM77    32    Total sentenced persons - non-int homicide 1977</t>
  </si>
  <si>
    <t xml:space="preserve">    TNHOM78    32    Total sentenced persons - non-int homicide 1978</t>
  </si>
  <si>
    <t xml:space="preserve">    TNHOM79    33    Total sentenced persons - non-int homicide 1979</t>
  </si>
  <si>
    <t xml:space="preserve">    TNHOM80    31    Total sentenced persons - non-int homicide 1980</t>
  </si>
  <si>
    <t xml:space="preserve">    MNHOM75    25    Total sentenced males - non-int homicide 1975</t>
  </si>
  <si>
    <t xml:space="preserve">    MNHOM76    27    Total sentenced males - non-int homicide 1976</t>
  </si>
  <si>
    <t xml:space="preserve">    MNHOM77    30    Total sentenced males - non-int homicide 1977</t>
  </si>
  <si>
    <t xml:space="preserve">    MNHOM78    29    Total sentenced males - non-int homicide 1978</t>
  </si>
  <si>
    <t xml:space="preserve">    MNHOM79    29    Total sentenced males - non-int homicide 1979</t>
  </si>
  <si>
    <t xml:space="preserve">    MNHOM80    27    Total sentenced males - non-int homicide 1980</t>
  </si>
  <si>
    <t xml:space="preserve">    FNHOM75    25    Total sentenced females - non-int homicide 1975</t>
  </si>
  <si>
    <t xml:space="preserve">    FNHOM76    27    Total sentenced females - non-int homicide 1976</t>
  </si>
  <si>
    <t xml:space="preserve">    FNHOM77    30    Total sentenced females - non-int homicide 1977</t>
  </si>
  <si>
    <t xml:space="preserve">    FNHOM78    29    Total sentenced females - non-int homicide 1978</t>
  </si>
  <si>
    <t xml:space="preserve">    FNHOM79    29    Total sentenced females - non-int homicide 1979</t>
  </si>
  <si>
    <t xml:space="preserve">    FNHOM80    27    Total sentenced females - non-int homicide 1980</t>
  </si>
  <si>
    <t xml:space="preserve">    TASS75     34    Total sentenced persons - assaults 1975</t>
  </si>
  <si>
    <t xml:space="preserve">    TASS76     36    Total sentenced persons - assaults 1976</t>
  </si>
  <si>
    <t xml:space="preserve">    TASS77     38    Total sentenced persons - assaults 1977</t>
  </si>
  <si>
    <t xml:space="preserve">    TASS78     38    Total sentenced persons - assaults 1978</t>
  </si>
  <si>
    <t xml:space="preserve">    TASS79     37    Total sentenced persons - assaults 1979</t>
  </si>
  <si>
    <t xml:space="preserve">    TASS80     37    Total sentenced persons - assaults 1980</t>
  </si>
  <si>
    <t xml:space="preserve">    MASS75     28    Total sentenced males - assault 1975</t>
  </si>
  <si>
    <t xml:space="preserve">    MASS76     31    Total sentenced males - assault 1976</t>
  </si>
  <si>
    <t xml:space="preserve">    MASS77     33    Total sentenced males - assault 1977</t>
  </si>
  <si>
    <t xml:space="preserve">    MASS78     32    Total sentenced males - assault 1978</t>
  </si>
  <si>
    <t xml:space="preserve">    MASS79     32    Total sentenced males - assault 1979</t>
  </si>
  <si>
    <t xml:space="preserve">    MASS80     32    Total sentenced males - assault 1980</t>
  </si>
  <si>
    <t xml:space="preserve">    FASS75     28    Total sentenced females - assault 1975</t>
  </si>
  <si>
    <t xml:space="preserve">    FASS76     31    Total sentenced females - assault 1976</t>
  </si>
  <si>
    <t xml:space="preserve">    FASS77     33    Total sentenced females - assault 1977</t>
  </si>
  <si>
    <t xml:space="preserve">    FASS78     32    Total sentenced females - assault 1978</t>
  </si>
  <si>
    <t xml:space="preserve">    FASS79     32    Total sentenced females - assault 1979</t>
  </si>
  <si>
    <t xml:space="preserve">    FASS80     32    Total sentenced females - assault 1980</t>
  </si>
  <si>
    <t xml:space="preserve">    TDRUG75    28    Total sentenced persons - drug crimes 1975</t>
  </si>
  <si>
    <t xml:space="preserve">    TDRUG76    31    Total sentenced persons - drug crimes 1976</t>
  </si>
  <si>
    <t xml:space="preserve">    TDRUG77    34    Total sentenced persons - drug crimes 1977</t>
  </si>
  <si>
    <t xml:space="preserve">    TDRUG78    35    Total sentenced persons - drug crimes 1978</t>
  </si>
  <si>
    <t xml:space="preserve">    TDRUG79    34    Total sentenced persons - drug crimes 1979</t>
  </si>
  <si>
    <t xml:space="preserve">    TDRUG80    33    Total sentenced persons - drug crimes 1980</t>
  </si>
  <si>
    <t xml:space="preserve">    MDRUG75    24    Total sentenced males - drug crimes 1975</t>
  </si>
  <si>
    <t xml:space="preserve">    MDRUG76    28    Total sentenced males - drug crimes 1976</t>
  </si>
  <si>
    <t xml:space="preserve">    MDRUG77    31    Total sentenced males - drug crimes 1977</t>
  </si>
  <si>
    <t xml:space="preserve">    MDRUG78    31    Total sentenced males - drug crimes 1978</t>
  </si>
  <si>
    <t xml:space="preserve">    MDRUG79    31    Total sentenced males - drug crimes 1979</t>
  </si>
  <si>
    <t xml:space="preserve">    MDRUG80    30    Total sentenced males - drug crimes 1980</t>
  </si>
  <si>
    <t xml:space="preserve">    FDRUG75    24    Total sentenced females - drug crimes 1975</t>
  </si>
  <si>
    <t xml:space="preserve">    FDRUG76    28    Total sentenced females - drug crimes 1976</t>
  </si>
  <si>
    <t xml:space="preserve">    FDRUG77    31    Total sentenced females - drug crimes 1977</t>
  </si>
  <si>
    <t xml:space="preserve">    FDRUG78    30    Total sentenced females - drug crimes 1978</t>
  </si>
  <si>
    <t xml:space="preserve">    FDRUG79    31    Total sentenced females - drug crimes 1979</t>
  </si>
  <si>
    <t xml:space="preserve">    FDRUG80    30    Total sentenced females - drug crimes 1980</t>
  </si>
  <si>
    <t xml:space="preserve">    TRAPE75    33    Total sentenced persons - rape 1975</t>
  </si>
  <si>
    <t xml:space="preserve">    TRAPE76    36    Total sentenced persons - rape 1976</t>
  </si>
  <si>
    <t xml:space="preserve">    TRAPE77    38    Total sentenced persons - rape 1977</t>
  </si>
  <si>
    <t xml:space="preserve">    TRAPE78    38    Total sentenced persons - rape 1978</t>
  </si>
  <si>
    <t xml:space="preserve">    TRAPE79    39    Total sentenced persons - rape 1979</t>
  </si>
  <si>
    <t xml:space="preserve">    TRAPE80    36    Total sentenced persons - rape 1980</t>
  </si>
  <si>
    <t xml:space="preserve">    MRAPE75    28    Total sentenced males - rape 1975</t>
  </si>
  <si>
    <t xml:space="preserve">    MRAPE76    32    Total sentenced males - rape 1976</t>
  </si>
  <si>
    <t xml:space="preserve">    MRAPE77    34    Total sentenced males - rape 1977</t>
  </si>
  <si>
    <t xml:space="preserve">    MRAPE78    32    Total sentenced males - rape 1978</t>
  </si>
  <si>
    <t xml:space="preserve">    MRAPE79    33    Total sentenced males - rape 1979</t>
  </si>
  <si>
    <t xml:space="preserve">    MRAPE80    31    Total sentenced males - rape 1980</t>
  </si>
  <si>
    <t xml:space="preserve">    FRAPE75    28    Total sentenced females - rape 1975</t>
  </si>
  <si>
    <t xml:space="preserve">    FRAPE76    32    Total sentenced females - rape 1976</t>
  </si>
  <si>
    <t xml:space="preserve">    FRAPE77    34    Total sentenced females - rape 1977</t>
  </si>
  <si>
    <t xml:space="preserve">    FRAPE78    32    Total sentenced females - rape 1978</t>
  </si>
  <si>
    <t xml:space="preserve">    FRAPE79    33    Total sentenced females - rape 1979</t>
  </si>
  <si>
    <t xml:space="preserve">    FRAPE80    31    Total sentenced females - rape 1980</t>
  </si>
  <si>
    <t xml:space="preserve">    TKID75     20    Total sentenced persons - kidnapping 1975</t>
  </si>
  <si>
    <t xml:space="preserve">    TKID76     21    Total sentenced persons - kidnapping 1976</t>
  </si>
  <si>
    <t xml:space="preserve">    TKID77     24    Total sentenced persons - kidnapping 1977</t>
  </si>
  <si>
    <t xml:space="preserve">    TKID78     23    Total sentenced persons - kidnapping 1978</t>
  </si>
  <si>
    <t xml:space="preserve">    TKID79     24    Total sentenced persons - kidnapping 1979</t>
  </si>
  <si>
    <t xml:space="preserve">    TKID80     23    Total sentenced persons - kidnapping 1980</t>
  </si>
  <si>
    <t xml:space="preserve">    MKID75     17    Total sentenced males - kidnapping 1975</t>
  </si>
  <si>
    <t xml:space="preserve">    MKID76     19    Total sentenced males - kidnapping 1976</t>
  </si>
  <si>
    <t xml:space="preserve">    MKID77     22    Total sentenced males - kidnapping 1977</t>
  </si>
  <si>
    <t xml:space="preserve">    MKID78     20    Total sentenced males - kidnapping 1978</t>
  </si>
  <si>
    <t xml:space="preserve">    MKID79     21    Total sentenced males - kidnapping 1979</t>
  </si>
  <si>
    <t xml:space="preserve">    MKID80     20    Total sentenced males - kidnapping 1980</t>
  </si>
  <si>
    <t xml:space="preserve">    FKID75     17    Total sentenced females - kidnapping 1975</t>
  </si>
  <si>
    <t xml:space="preserve">    FKID76     18    Total sentenced females - kidnapping 1976</t>
  </si>
  <si>
    <t xml:space="preserve">    FKID77     21    Total sentenced females - kidnapping 1977</t>
  </si>
  <si>
    <t xml:space="preserve">    FKID78     19    Total sentenced females - kidnapping 1978</t>
  </si>
  <si>
    <t xml:space="preserve">    FKID79     20    Total sentenced females - kidnapping 1979</t>
  </si>
  <si>
    <t xml:space="preserve">    FKID80     19    Total sentenced females - kidnapping 1980</t>
  </si>
  <si>
    <t xml:space="preserve">    TROBB75    34    Total sentenced persons - robbery 1975</t>
  </si>
  <si>
    <t xml:space="preserve">    TROBB76    35    Total sentenced persons - robbery 1976</t>
  </si>
  <si>
    <t xml:space="preserve">    TROBB77    38    Total sentenced persons - robbery 1977</t>
  </si>
  <si>
    <t xml:space="preserve">    TROBB78    36    Total sentenced persons - robbery 1978</t>
  </si>
  <si>
    <t xml:space="preserve">    TROBB79    36    Total sentenced persons - robbery 1979</t>
  </si>
  <si>
    <t xml:space="preserve">    TROBB80    34    Total sentenced persons - robbery 1980</t>
  </si>
  <si>
    <t xml:space="preserve">    MROBB75    28    Total sentenced males - robbery 1975</t>
  </si>
  <si>
    <t xml:space="preserve">    MROBB76    31    Total sentenced males - robbery 1976</t>
  </si>
  <si>
    <t xml:space="preserve">    MROBB77    34    Total sentenced males - robbery 1977</t>
  </si>
  <si>
    <t xml:space="preserve">    MROBB78    31    Total sentenced males - robbery 1978</t>
  </si>
  <si>
    <t xml:space="preserve">    MROBB79    32    Total sentenced males - robbery 1979</t>
  </si>
  <si>
    <t xml:space="preserve">    MROBB80    31    Total sentenced males - robbery 1980</t>
  </si>
  <si>
    <t xml:space="preserve">    FROBB75    28    Total sentenced females - robbery 1975</t>
  </si>
  <si>
    <t xml:space="preserve">    FROBB76    31    Total sentenced females - robbery 1976</t>
  </si>
  <si>
    <t xml:space="preserve">    FROBB77    34    Total sentenced females - robbery 1977</t>
  </si>
  <si>
    <t xml:space="preserve">    FROBB78    31    Total sentenced females - robbery 1978</t>
  </si>
  <si>
    <t xml:space="preserve">    FROBB79    32    Total sentenced females - robbery 1979</t>
  </si>
  <si>
    <t xml:space="preserve">    FROBB80    31    Total sentenced females - robbery 1980</t>
  </si>
  <si>
    <t xml:space="preserve">    TTHFT75    35    Total sentenced persons - theft 1975</t>
  </si>
  <si>
    <t xml:space="preserve">    TTHFT76    37    Total sentenced persons - theft 1976</t>
  </si>
  <si>
    <t xml:space="preserve">    TTHFT77    39    Total sentenced persons - theft 1977</t>
  </si>
  <si>
    <t xml:space="preserve">    TTHFT78    39    Total sentenced persons - theft 1978</t>
  </si>
  <si>
    <t xml:space="preserve">    TTHFT79    39    Total sentenced persons - theft 1979</t>
  </si>
  <si>
    <t xml:space="preserve">    TTHFT80    38    Total sentenced persons - theft 1980</t>
  </si>
  <si>
    <t xml:space="preserve">    MTHFT75    29    Total sentenced males - theft 1975</t>
  </si>
  <si>
    <t xml:space="preserve">    MTHFT76    33    Total sentenced males - theft 1976</t>
  </si>
  <si>
    <t xml:space="preserve">    MTHFT77    35    Total sentenced males - theft 1977</t>
  </si>
  <si>
    <t xml:space="preserve">    MTHFT78    34    Total sentenced males - theft 1978</t>
  </si>
  <si>
    <t xml:space="preserve">    MTHFT79    34    Total sentenced males - theft 1979</t>
  </si>
  <si>
    <t xml:space="preserve">    MTHFT80    33    Total sentenced males - theft 1980</t>
  </si>
  <si>
    <t xml:space="preserve">    FTHFT75    29    Total sentenced females - theft 1975</t>
  </si>
  <si>
    <t xml:space="preserve">    FTHFT76    33    Total sentenced females - theft 1976</t>
  </si>
  <si>
    <t xml:space="preserve">    FTHFT77    35    Total sentenced females - theft 1977</t>
  </si>
  <si>
    <t xml:space="preserve">    FTHFT78    34    Total sentenced females - theft 1978</t>
  </si>
  <si>
    <t xml:space="preserve">    FTHFT79    34    Total sentenced females - theft 1979</t>
  </si>
  <si>
    <t xml:space="preserve">    FTHFT80    33    Total sentenced females - theft 1980</t>
  </si>
  <si>
    <t xml:space="preserve">    TFRD75     31    Total sentenced persons - fraud 1975</t>
  </si>
  <si>
    <t xml:space="preserve">    TFRD76     34    Total sentenced persons - fraud 1976</t>
  </si>
  <si>
    <t xml:space="preserve">    TFRD77     35    Total sentenced persons - fraud 1977</t>
  </si>
  <si>
    <t xml:space="preserve">    TFRD78     35    Total sentenced persons - fraud 1978</t>
  </si>
  <si>
    <t xml:space="preserve">    TFRD79     36    Total sentenced persons - fraud 1979</t>
  </si>
  <si>
    <t xml:space="preserve">    TFRD80     36    Total sentenced persons - fraud 1980</t>
  </si>
  <si>
    <t xml:space="preserve">    MFRD75     28    Total sentenced males - fraud 1975</t>
  </si>
  <si>
    <t xml:space="preserve">    MFRD76     31    Total sentenced males - fraud 1976</t>
  </si>
  <si>
    <t xml:space="preserve">    MFRD77     32    Total sentenced males - fraud 1977</t>
  </si>
  <si>
    <t xml:space="preserve">    MFRD78     31    Total sentenced males - fraud 1978</t>
  </si>
  <si>
    <t xml:space="preserve">    MFRD79     32    Total sentenced males - fraud 1979</t>
  </si>
  <si>
    <t xml:space="preserve">    MFRD80     30    Total sentenced males - fraud 1980</t>
  </si>
  <si>
    <t xml:space="preserve">    FFRD75     28    Total sentenced females - fraud 1975</t>
  </si>
  <si>
    <t xml:space="preserve">    FFRD76     31    Total sentenced females - fraud 1976</t>
  </si>
  <si>
    <t xml:space="preserve">    FFRD77     32    Total sentenced females - fraud 1977</t>
  </si>
  <si>
    <t xml:space="preserve">    FFRD78     31    Total sentenced females - fraud 1978</t>
  </si>
  <si>
    <t xml:space="preserve">    FFRD79     32    Total sentenced females - fraud 1979</t>
  </si>
  <si>
    <t xml:space="preserve">    FFRD80     30    Total sentenced females - fraud 1980</t>
  </si>
  <si>
    <t xml:space="preserve">    TBRIB75    15    Total sentenced persons - bribery 1975</t>
  </si>
  <si>
    <t xml:space="preserve">    TBRIB76    17    Total sentenced persons - bribery 1976</t>
  </si>
  <si>
    <t xml:space="preserve">    TBRIB77    18    Total sentenced persons - bribery 1977</t>
  </si>
  <si>
    <t xml:space="preserve">    TBRIB78    16    Total sentenced persons - bribery 1978</t>
  </si>
  <si>
    <t xml:space="preserve">    TBRIB79    16    Total sentenced persons - bribery 1979</t>
  </si>
  <si>
    <t xml:space="preserve">    TBRIB80    17    Total sentenced persons - bribery 1980</t>
  </si>
  <si>
    <t xml:space="preserve">    MBRIB75    13    Total sentenced males - bribery 1975</t>
  </si>
  <si>
    <t xml:space="preserve">    MBRIB76    15    Total sentenced males - bribery 1976</t>
  </si>
  <si>
    <t xml:space="preserve">    MBRIB77    16    Total sentenced males - bribery 1977</t>
  </si>
  <si>
    <t xml:space="preserve">    MBRIB78    13    Total sentenced males - bribery 1978</t>
  </si>
  <si>
    <t xml:space="preserve">    MBRIB79    15    Total sentenced males - bribery 1979</t>
  </si>
  <si>
    <t xml:space="preserve">    MBRIB80    16    Total sentenced males - bribery 1980</t>
  </si>
  <si>
    <t xml:space="preserve">    FBRIB75    13    Total sentenced females - bribery 1975</t>
  </si>
  <si>
    <t xml:space="preserve">    FBRIB76    15    Total sentenced females - bribery 1976</t>
  </si>
  <si>
    <t xml:space="preserve">    FBRIB77    16    Total sentenced females - bribery 1977</t>
  </si>
  <si>
    <t xml:space="preserve">    FBRIB78    13    Total sentenced females - bribery 1978</t>
  </si>
  <si>
    <t xml:space="preserve">    FBRIB79    15    Total sentenced females - bribery 1979</t>
  </si>
  <si>
    <t xml:space="preserve">    FBRIB80    15    Total sentenced females - bribery 1980</t>
  </si>
  <si>
    <t xml:space="preserve">    TOTH75     13    Total sentenced persons - other serious crimes 1975</t>
  </si>
  <si>
    <t xml:space="preserve">    TOTH76     15    Total sentenced persons - other serious crimes 1976</t>
  </si>
  <si>
    <t xml:space="preserve">    TOTH77     18    Total sentenced persons - other serious crimes 1977</t>
  </si>
  <si>
    <t xml:space="preserve">    TOTH78     16    Total sentenced persons - other serious crimes 1978</t>
  </si>
  <si>
    <t xml:space="preserve">    TOTH79     16    Total sentenced persons - other serious crimes 1979</t>
  </si>
  <si>
    <t xml:space="preserve">    TOTH80     16    Total sentenced persons - other serious crimes 1980</t>
  </si>
  <si>
    <t xml:space="preserve">    MOTH75      7    Total sentenced males - other serious crimes 1975</t>
  </si>
  <si>
    <t xml:space="preserve">    MOTH76      7    Total sentenced males - other serious crimes 1976</t>
  </si>
  <si>
    <t xml:space="preserve">    MOTH77     10    Total sentenced males - other serious crimes 1977</t>
  </si>
  <si>
    <t xml:space="preserve">    MOTH78      8    Total sentenced males - other serious crimes 1978</t>
  </si>
  <si>
    <t xml:space="preserve">    MOTH79      8    Total sentenced males - other serious crimes 1979</t>
  </si>
  <si>
    <t xml:space="preserve">    MOTH80      7    Total sentenced males - other serious crimes 1980</t>
  </si>
  <si>
    <t xml:space="preserve">    FOTH75      6    Total sentenced females - other serious crimes 1975</t>
  </si>
  <si>
    <t xml:space="preserve">    FOTH76      6    Total sentenced females - other serious crimes 1976</t>
  </si>
  <si>
    <t xml:space="preserve">    FOTH77      9    Total sentenced females - other serious crimes 1977</t>
  </si>
  <si>
    <t xml:space="preserve">    FOTH78      7    Total sentenced females - other serious crimes 1978</t>
  </si>
  <si>
    <t xml:space="preserve">    FOTH79      7    Total sentenced females - other serious crimes 1979</t>
  </si>
  <si>
    <t xml:space="preserve">    FOTH80      6    Total sentenced females - other serious crimes 1980</t>
  </si>
  <si>
    <t xml:space="preserve">    SENT2.WK1: Non-Custodial Sanctions of Adult Offenders, by Sex and Type</t>
  </si>
  <si>
    <t xml:space="preserve">               of Sanction (Probation, Suspended Sentence, Fines, Community</t>
  </si>
  <si>
    <t xml:space="preserve">               Service Orders, Limitation of Liberty, and Restitution).</t>
  </si>
  <si>
    <t xml:space="preserve">               (Second Survey, Question 21)</t>
  </si>
  <si>
    <t xml:space="preserve">    Variable    N   Label</t>
  </si>
  <si>
    <t xml:space="preserve">    COUNTRY    78   Responding country</t>
  </si>
  <si>
    <t xml:space="preserve">    MPROB75    17   Total sentenced males - probation 1975</t>
  </si>
  <si>
    <t xml:space="preserve">    MPROB76    17   Total sentenced males - probation 1976</t>
  </si>
  <si>
    <t xml:space="preserve">    MPROB77    18   Total sentenced males - probation 1977</t>
  </si>
  <si>
    <t xml:space="preserve">    MPROB78    20   Total sentenced males - probation 1978</t>
  </si>
  <si>
    <t xml:space="preserve">    MPROB79    21   Total sentenced males - probation 1979</t>
  </si>
  <si>
    <t xml:space="preserve">    MPROB80    21   Total sentenced males - probation 1980</t>
  </si>
  <si>
    <t xml:space="preserve">    FPROB75     7   Total sentenced females - probation 1975</t>
  </si>
  <si>
    <t xml:space="preserve">    FPROB76     8   Total sentenced females - probation 1976</t>
  </si>
  <si>
    <t xml:space="preserve">    FPROB77     8   Total sentenced females - probation 1977</t>
  </si>
  <si>
    <t xml:space="preserve">    FPROB78    10   Total sentenced females - probation 1978</t>
  </si>
  <si>
    <t xml:space="preserve">    FPROB79    12   Total sentenced females - probation 1979</t>
  </si>
  <si>
    <t xml:space="preserve">    FPROB80    12   Total sentenced females - probation 1980</t>
  </si>
  <si>
    <t xml:space="preserve">    MSUSP75    14   Total sentenced males - susp sentence 1975</t>
  </si>
  <si>
    <t xml:space="preserve">    MSUSP76    17   Total sentenced males - susp sentence 1976</t>
  </si>
  <si>
    <t xml:space="preserve">    MSUSP77    20   Total sentenced males - susp sentence 1977</t>
  </si>
  <si>
    <t xml:space="preserve">    MSUSP78    20   Total sentenced males - susp sentence 1978</t>
  </si>
  <si>
    <t xml:space="preserve">    MSUSP79    19   Total sentenced males - susp sentence 1979</t>
  </si>
  <si>
    <t xml:space="preserve">    MSUSP80    19   Total sentenced males - susp sentence 1980</t>
  </si>
  <si>
    <t xml:space="preserve">    FSUSP75     7   Total sentenced females - susp sentence 1975</t>
  </si>
  <si>
    <t xml:space="preserve">    FSUSP76    11   Total sentenced females - susp sentence 1976</t>
  </si>
  <si>
    <t xml:space="preserve">    FSUSP77    12   Total sentenced females - susp sentence 1977</t>
  </si>
  <si>
    <t xml:space="preserve">    FSUSP78    13   Total sentenced females - susp sentence 1978</t>
  </si>
  <si>
    <t xml:space="preserve">    FSUSP79    14   Total sentenced females - susp sentence 1979</t>
  </si>
  <si>
    <t xml:space="preserve">    FSUSP80    14   Total sentenced females - susp sentence 1980</t>
  </si>
  <si>
    <t xml:space="preserve">    MFINE75    17   Total sentenced males - fine 1975</t>
  </si>
  <si>
    <t xml:space="preserve">    MFINE76    23   Total sentenced males - fine 1976</t>
  </si>
  <si>
    <t xml:space="preserve">    MFINE77    25   Total sentenced males - fine 1977</t>
  </si>
  <si>
    <t xml:space="preserve">    MFINE78    26   Total sentenced males - fine 1978</t>
  </si>
  <si>
    <t xml:space="preserve">    MFINE79    24   Total sentenced males - fine 1979</t>
  </si>
  <si>
    <t xml:space="preserve">    MFINE80    26   Total sentenced males - fine 1980</t>
  </si>
  <si>
    <t xml:space="preserve">    FFINE75     8   Total sentenced females - fine 1975</t>
  </si>
  <si>
    <t xml:space="preserve">    FFINE76    14   Total sentenced females - fine 1976</t>
  </si>
  <si>
    <t xml:space="preserve">    FFINE77    16   Total sentenced females - fine 1977</t>
  </si>
  <si>
    <t xml:space="preserve">    FFINE78    17   Total sentenced females - fine 1978</t>
  </si>
  <si>
    <t xml:space="preserve">    FFINE79    18   Total sentenced females - fine 1979</t>
  </si>
  <si>
    <t xml:space="preserve">    FFINE80    17   Total sentenced females - fine 1980</t>
  </si>
  <si>
    <t xml:space="preserve">    MCOMM75     2   Total sentenced males - community service 1975</t>
  </si>
  <si>
    <t xml:space="preserve">    MCOMM76     2   Total sentenced males - community service 1976</t>
  </si>
  <si>
    <t xml:space="preserve">    MCOMM77     5   Total sentenced males - community service 1977</t>
  </si>
  <si>
    <t xml:space="preserve">    MCOMM78     5   Total sentenced males - community service 1978</t>
  </si>
  <si>
    <t xml:space="preserve">    MCOMM79     5   Total sentenced males - community service 1979</t>
  </si>
  <si>
    <t xml:space="preserve">    MCOMM80     7   Total sentenced males - community service 1980</t>
  </si>
  <si>
    <t xml:space="preserve">    FCOMM75     1   Total sentenced females - community service 1975</t>
  </si>
  <si>
    <t xml:space="preserve">    FCOMM76     2   Total sentenced females - community service 1976</t>
  </si>
  <si>
    <t xml:space="preserve">    FCOMM77     3   Total sentenced females - community service 1977</t>
  </si>
  <si>
    <t xml:space="preserve">    FCOMM78     3   Total sentenced females - community service 1978</t>
  </si>
  <si>
    <t xml:space="preserve">    FCOMM79     4   Total sentenced females - community service 1979</t>
  </si>
  <si>
    <t xml:space="preserve">    FCOMM80     5   Total sentenced females - community service 1980</t>
  </si>
  <si>
    <t xml:space="preserve">    MLIMIT75    5   Total sentenced males - limitation of liberty 1975</t>
  </si>
  <si>
    <t xml:space="preserve">    MLIMIT76    5   Total sentenced males - limitation of liberty 1976</t>
  </si>
  <si>
    <t xml:space="preserve">    MLIMIT77    6   Total sentenced males - limitation of liberty 1977</t>
  </si>
  <si>
    <t xml:space="preserve">    MLIMIT78    7   Total sentenced males - limitation of liberty 1978</t>
  </si>
  <si>
    <t xml:space="preserve">    MLIMIT79    7   Total sentenced males - limitation of liberty 1979</t>
  </si>
  <si>
    <t xml:space="preserve">    MLIMIT80    7   Total sentenced males - limitation of liberty 1980</t>
  </si>
  <si>
    <t xml:space="preserve">    FLIMIT75    1   Total sentenced females - limitation of liberty 1975</t>
  </si>
  <si>
    <t xml:space="preserve">    FLIMIT76    3   Total sentenced females - limitation of liberty 1976</t>
  </si>
  <si>
    <t xml:space="preserve">    FLIMIT77    4   Total sentenced females - limitation of liberty 1977</t>
  </si>
  <si>
    <t xml:space="preserve">    FLIMIT78    4   Total sentenced females - limitation of liberty 1978</t>
  </si>
  <si>
    <t xml:space="preserve">    FLIMIT79    5   Total sentenced females - limitation of liberty 1979</t>
  </si>
  <si>
    <t xml:space="preserve">    FLIMIT80    6   Total sentenced females - limitation of liberty 1980</t>
  </si>
  <si>
    <t xml:space="preserve">    MREST75     1   Total sentenced males - restitution 1975</t>
  </si>
  <si>
    <t xml:space="preserve">    MREST76     1   Total sentenced males - restitution 1976</t>
  </si>
  <si>
    <t xml:space="preserve">    MREST77     1   Total sentenced males - restitution 1977</t>
  </si>
  <si>
    <t xml:space="preserve">    MREST78     3   Total sentenced males - restitution 1978</t>
  </si>
  <si>
    <t xml:space="preserve">    MREST79     2   Total sentenced males - restitution 1979</t>
  </si>
  <si>
    <t xml:space="preserve">    MREST80     3   Total sentenced males - restitution 1980</t>
  </si>
  <si>
    <t xml:space="preserve">    FREST75     0   Variable is missing for every case</t>
  </si>
  <si>
    <t xml:space="preserve">    FREST76     0   Variable is missing for every case</t>
  </si>
  <si>
    <t xml:space="preserve">    FREST77     0   Variable is missing for every case</t>
  </si>
  <si>
    <t xml:space="preserve">    FREST78     1   Total sentenced females - restitution 1978</t>
  </si>
  <si>
    <t xml:space="preserve">    FREST79     1   Total sentenced females - restitution 1979</t>
  </si>
  <si>
    <t xml:space="preserve">    FREST80     1   Total sentenced females - restitution 1980</t>
  </si>
  <si>
    <t xml:space="preserve">    MOTHS75     5   Total sentenced males - others 1975</t>
  </si>
  <si>
    <t xml:space="preserve">    MOTHS76     8   Total sentenced males - others 1976</t>
  </si>
  <si>
    <t xml:space="preserve">    MOTHS77     9   Total sentenced males - others 1977</t>
  </si>
  <si>
    <t xml:space="preserve">    MOTHS78    10   Total sentenced males - others 1978</t>
  </si>
  <si>
    <t xml:space="preserve">    MOTHS79    11   Total sentenced males - others 1979</t>
  </si>
  <si>
    <t xml:space="preserve">    MOTHS80    11   Total sentenced males - others 1980</t>
  </si>
  <si>
    <t xml:space="preserve">    FOTHS75     4   Total sentenced females - others 1975</t>
  </si>
  <si>
    <t xml:space="preserve">    FOTHS76     6   Total sentenced females - others 1976</t>
  </si>
  <si>
    <t xml:space="preserve">    FOTHS77     7   Total sentenced females - others 1977</t>
  </si>
  <si>
    <t xml:space="preserve">    FOTHS78     9   Total sentenced females - others 1978</t>
  </si>
  <si>
    <t xml:space="preserve">    FOTHS79    10   Total sentenced females - others 1979</t>
  </si>
  <si>
    <t xml:space="preserve">    FOTHS80    10   Total sentenced females - others 1980</t>
  </si>
  <si>
    <t xml:space="preserve">    LENGTH.WK1: Detention Prior to Sentencing and Sentenced Persons in</t>
  </si>
  <si>
    <t xml:space="preserve">                Prisons, by Sex and Length of Imprisonment.  (2nd Survey,</t>
  </si>
  <si>
    <t xml:space="preserve">                Question 24)</t>
  </si>
  <si>
    <t xml:space="preserve">    Variable     N    Label</t>
  </si>
  <si>
    <t xml:space="preserve">    COUNTRY     78    Responding country</t>
  </si>
  <si>
    <t xml:space="preserve">    AVDAYS75    13    Average days in prison (prior to sentencing), 1975</t>
  </si>
  <si>
    <t xml:space="preserve">    AVDAYS76    14    Average days in prison (prior to sentencing), 1976</t>
  </si>
  <si>
    <t xml:space="preserve">    AVDAYS77    17    Average days in prison (prior to sentencing), 1977</t>
  </si>
  <si>
    <t xml:space="preserve">    AVDAYS78    15    Average days in prison (prior to sentencing), 1978</t>
  </si>
  <si>
    <t xml:space="preserve">    AVDAYS79    15    Average days in prison (prior to sentencing), 1979</t>
  </si>
  <si>
    <t xml:space="preserve">    AVDAYS80    15    Average days in prison (prior to sentencing), 1980</t>
  </si>
  <si>
    <t xml:space="preserve">    TLT675      38    Total sentenced to under 6 months, 1975</t>
  </si>
  <si>
    <t xml:space="preserve">    TLT676      38    Total sentenced to under 6 months, 1976</t>
  </si>
  <si>
    <t xml:space="preserve">    TLT677      40    Total sentenced to under 6 months, 1977</t>
  </si>
  <si>
    <t xml:space="preserve">    TLT678      40    Total sentenced to under 6 months, 1978</t>
  </si>
  <si>
    <t xml:space="preserve">    TLT679      40    Total sentenced to under 6 months, 1979</t>
  </si>
  <si>
    <t xml:space="preserve">    AMPROS77       21        Total adult males prosecuted, 1977</t>
  </si>
  <si>
    <t xml:space="preserve">    AMPROS78       21        Total adult males prosecuted, 1978</t>
  </si>
  <si>
    <t xml:space="preserve">    AMPROS79       22        Total adult males prosecuted, 1979</t>
  </si>
  <si>
    <t xml:space="preserve">    AMPROS80       21        Total adult males prosecuted, 1980</t>
  </si>
  <si>
    <t xml:space="preserve">    JMPROS75       19        Total juvenile males prosecuted, 1975</t>
  </si>
  <si>
    <t xml:space="preserve">    JMPROS76       19        Total juvenile males prosecuted, 1976</t>
  </si>
  <si>
    <t xml:space="preserve">    JMPROS77       19        Total juvenile males prosecuted, 1977</t>
  </si>
  <si>
    <t xml:space="preserve">    JMPROS78       19        Total juvenile males prosecuted, 1978</t>
  </si>
  <si>
    <t xml:space="preserve">    JMPROS79       21        Total juvenile males prosecuted, 1979</t>
  </si>
  <si>
    <t xml:space="preserve">    JMPROS80       20        Total juvenile males prosecuted, 1980</t>
  </si>
  <si>
    <t xml:space="preserve">    MLT1575        11        Prosecuted males aged under 15, 1975</t>
  </si>
  <si>
    <t xml:space="preserve">    MLT1576        12        Prosecuted males aged under 15, 1976</t>
  </si>
  <si>
    <t xml:space="preserve">    MLT1577        12        Prosecuted males aged under 15, 1977</t>
  </si>
  <si>
    <t xml:space="preserve">    MLT1578        12        Prosecuted males aged under 15, 1978</t>
  </si>
  <si>
    <t xml:space="preserve">    MLT1579        13        Prosecuted males aged under 15, 1979</t>
  </si>
  <si>
    <t xml:space="preserve">    MLT1580        13        Prosecuted males aged under 15, 1980</t>
  </si>
  <si>
    <t xml:space="preserve">    M15T1975       14        Prosecuted males aged 15-19, 1975</t>
  </si>
  <si>
    <t xml:space="preserve">    M15T1976       15        Prosecuted males aged 15-19, 1976</t>
  </si>
  <si>
    <t xml:space="preserve">    M15T1977       16        Prosecuted males aged 15-19, 1977</t>
  </si>
  <si>
    <t xml:space="preserve">    M15T1978       16        Prosecuted males aged 15-19, 1978</t>
  </si>
  <si>
    <t xml:space="preserve">    M15T1979       17        Prosecuted males aged 15-19, 1979</t>
  </si>
  <si>
    <t xml:space="preserve">    M15T1980       16        Prosecuted males aged 15-19, 1980</t>
  </si>
  <si>
    <t xml:space="preserve">    M20T2475       14        Prosecuted males aged 20-24, 1975</t>
  </si>
  <si>
    <t xml:space="preserve">    M20T2476       15        Prosecuted males aged 20-24, 1976</t>
  </si>
  <si>
    <t xml:space="preserve">    M20T2477       16        Prosecuted males aged 20-24, 1977</t>
  </si>
  <si>
    <t xml:space="preserve">    M20T2478       16        Prosecuted males aged 20-24, 1978</t>
  </si>
  <si>
    <t xml:space="preserve">    M20T2479       17        Prosecuted males aged 20-24, 1979</t>
  </si>
  <si>
    <t xml:space="preserve">    M20T2480       16        Prosecuted males aged 20-24, 1980</t>
  </si>
  <si>
    <t xml:space="preserve">    M25T2975       13        Prosecuted males aged 25-29, 1975</t>
  </si>
  <si>
    <t xml:space="preserve">    M25T2976       14        Prosecuted males aged 25-29, 1976</t>
  </si>
  <si>
    <t xml:space="preserve">    M25T2977       15        Prosecuted males aged 25-29, 1977</t>
  </si>
  <si>
    <t xml:space="preserve">    M25T2978       15        Prosecuted males aged 25-29, 1978</t>
  </si>
  <si>
    <t xml:space="preserve">    M25T2979       15        Prosecuted males aged 25-29, 1979</t>
  </si>
  <si>
    <t xml:space="preserve">    M25T2980       14        Prosecuted males aged 25-29, 1980</t>
  </si>
  <si>
    <t xml:space="preserve">    M3075          12        Prosecuted males aged 30 &amp; over, 1975</t>
  </si>
  <si>
    <t xml:space="preserve">    M3076          13        Prosecuted males aged 30 &amp; over, 1976</t>
  </si>
  <si>
    <t xml:space="preserve">    M3077          14        Prosecuted males aged 30 &amp; over, 1977</t>
  </si>
  <si>
    <t xml:space="preserve">    M3078          14        Prosecuted males aged 30 &amp; over, 1978</t>
  </si>
  <si>
    <t xml:space="preserve">    M3079          15        Prosecuted males aged 30 &amp; over, 1979</t>
  </si>
  <si>
    <t xml:space="preserve">    M3080          14        Prosecuted males aged 30 &amp; over, 1980</t>
  </si>
  <si>
    <t xml:space="preserve">    TFPROS75       14        Total females prosecuted, 1975</t>
  </si>
  <si>
    <t xml:space="preserve">    TFPROS76       15        Total females prosecuted, 1976</t>
  </si>
  <si>
    <t xml:space="preserve">    TFPROS77       16        Total females prosecuted, 1977</t>
  </si>
  <si>
    <t xml:space="preserve">    TFPROS78       16        Total females prosecuted, 1978</t>
  </si>
  <si>
    <t xml:space="preserve">    TFPROS79       18        Total females prosecuted, 1979</t>
  </si>
  <si>
    <t xml:space="preserve">    TFPROS80       18        Total females prosecuted, 1980</t>
  </si>
  <si>
    <t xml:space="preserve">    AFPROS75       12        Total adult females prosecuted, 1975</t>
  </si>
  <si>
    <t xml:space="preserve">    AFPROS76       13        Total adult females prosecuted, 1976</t>
  </si>
  <si>
    <t xml:space="preserve">    AFPROS77       13        Total adult females prosecuted, 1977</t>
  </si>
  <si>
    <t xml:space="preserve">    AFPROS78       13        Total adult females prosecuted, 1978</t>
  </si>
  <si>
    <t xml:space="preserve">    AFPROS79       15        Total adult females prosecuted, 1979</t>
  </si>
  <si>
    <t xml:space="preserve">    AFPROS80       15        Total adult females prosecuted, 1980</t>
  </si>
  <si>
    <t xml:space="preserve">    JFPROS75       12        Total juvenile females prosecuted, 1975</t>
  </si>
  <si>
    <t xml:space="preserve">    JFPROS76       14        Total juvenile females prosecuted, 1976</t>
  </si>
  <si>
    <t xml:space="preserve">    JFPROS77       14        Total juvenile females prosecuted, 1977</t>
  </si>
  <si>
    <t xml:space="preserve">    JFPROS78       14        Total juvenile females prosecuted, 1978</t>
  </si>
  <si>
    <t xml:space="preserve">    JFPROS79       16        Total juvenile females prosecuted, 1979</t>
  </si>
  <si>
    <t xml:space="preserve">    JFPROS80       16        Total juvenile females prosecuted, 1980</t>
  </si>
  <si>
    <t xml:space="preserve">    TLT680      40    Total sentenced to under 6 months, 1980</t>
  </si>
  <si>
    <t xml:space="preserve">    MLT675      30    Males sentenced to under 6 months, 1975</t>
  </si>
  <si>
    <t xml:space="preserve">    MLT676      31    Males sentenced to under 6 months, 1976</t>
  </si>
  <si>
    <t xml:space="preserve">    MLT677      33    Males sentenced to under 6 months, 1977</t>
  </si>
  <si>
    <t xml:space="preserve">    MLT678      32    Males sentenced to under 6 months, 1978</t>
  </si>
  <si>
    <t xml:space="preserve">    MLT679      32    Males sentenced to under 6 months, 1979</t>
  </si>
  <si>
    <t xml:space="preserve">    MLT680      33    Males sentenced to under 6 months, 1980</t>
  </si>
  <si>
    <t xml:space="preserve">    FLT675      30    Females sentenced to under 6 months, 1975</t>
  </si>
  <si>
    <t xml:space="preserve">    FLT676      31    Females sentenced to under 6 months, 1976</t>
  </si>
  <si>
    <t xml:space="preserve">    FLT677      33    Females sentenced to under 6 months, 1977</t>
  </si>
  <si>
    <t xml:space="preserve">    FLT678      32    Females sentenced to under 6 months, 1978</t>
  </si>
  <si>
    <t xml:space="preserve">    FLT679      32    Females sentenced to under 6 months, 1979</t>
  </si>
  <si>
    <t xml:space="preserve">    FLT680      33    Females sentenced to under 6 months, 1980</t>
  </si>
  <si>
    <t xml:space="preserve">    T6T1175     37    Total sentenced to 6 - 11 months, 1975</t>
  </si>
  <si>
    <t xml:space="preserve">    T6T1176     38    Total sentenced to 6 - 11 months, 1976</t>
  </si>
  <si>
    <t xml:space="preserve">    T6T1177     40    Total sentenced to 6 - 11 months, 1977</t>
  </si>
  <si>
    <t xml:space="preserve">    T6T1178     40    Total sentenced to 6 - 11 months, 1978</t>
  </si>
  <si>
    <t xml:space="preserve">    T6T1179     40    Total sentenced to 6 - 11 months, 1979</t>
  </si>
  <si>
    <t xml:space="preserve">    T6T1180     40    Total sentenced to 6 - 11 months, 1980</t>
  </si>
  <si>
    <t xml:space="preserve">    M6T1175     28    Males sentenced to 6 - 11 months, 1975</t>
  </si>
  <si>
    <t xml:space="preserve">    M6T1176     29    Males sentenced to 6 - 11 months, 1976</t>
  </si>
  <si>
    <t xml:space="preserve">    M6T1177     31    Males sentenced to 6 - 11 months, 1977</t>
  </si>
  <si>
    <t xml:space="preserve">    M6T1178     30    Males sentenced to 6 - 11 months, 1978</t>
  </si>
  <si>
    <t xml:space="preserve">    M6T1179     30    Males sentenced to 6 - 11 months, 1979</t>
  </si>
  <si>
    <t xml:space="preserve">    M6T1180     31    Males sentenced to 6 - 11 months, 1980</t>
  </si>
  <si>
    <t xml:space="preserve">    F6T1175     28    Females sentenced to 6 - 11 months, 1975</t>
  </si>
  <si>
    <t xml:space="preserve">    F6T1176     29    Females sentenced to 6 - 11 months, 1976</t>
  </si>
  <si>
    <t xml:space="preserve">    F6T1177     31    Females sentenced to 6 - 11 months, 1977</t>
  </si>
  <si>
    <t xml:space="preserve">    F6T1178     30    Females sentenced to 6 - 11 months, 1978</t>
  </si>
  <si>
    <t xml:space="preserve">    F6T1179     30    Females sentenced to 6 - 11 months, 1979</t>
  </si>
  <si>
    <t xml:space="preserve">    F6T1180     31    Females sentenced to 6 - 11 months, 1980</t>
  </si>
  <si>
    <t xml:space="preserve">    T1T575      36    Total sentenced to 1 - 5 years, 1975</t>
  </si>
  <si>
    <t xml:space="preserve">    T1T576      37    Total sentenced to 1 - 5 years, 1976</t>
  </si>
  <si>
    <t xml:space="preserve">    T1T577      40    Total sentenced to 1 - 5 years, 1977</t>
  </si>
  <si>
    <t xml:space="preserve">    T1T578      39    Total sentenced to 1 - 5 years, 1978</t>
  </si>
  <si>
    <t xml:space="preserve">    T1T579      41    Total sentenced to 1 - 5 years, 1979</t>
  </si>
  <si>
    <t xml:space="preserve">    T1T580      39    Total sentenced to 1 - 5 years, 1980</t>
  </si>
  <si>
    <t xml:space="preserve">    M1T575      26    Males sentenced to 1 - 5 years, 1975</t>
  </si>
  <si>
    <t xml:space="preserve">    M1T576      28    Males sentenced to 1 - 5 years, 1976</t>
  </si>
  <si>
    <t xml:space="preserve">    M1T577      31    Males sentenced to 1 - 5 years, 1977</t>
  </si>
  <si>
    <t xml:space="preserve">    M1T578      29    Males sentenced to 1 - 5 years, 1978</t>
  </si>
  <si>
    <t xml:space="preserve">    M1T579      30    Males sentenced to 1 - 5 years, 1979</t>
  </si>
  <si>
    <t xml:space="preserve">    M1T580      30    Males sentenced to 1 - 5 years, 1980</t>
  </si>
  <si>
    <t xml:space="preserve">    F1T575      26    Females sentenced to 1 - 5 years, 1975</t>
  </si>
  <si>
    <t xml:space="preserve">    F1T576      28    Females sentenced to 1 - 5 years, 1976</t>
  </si>
  <si>
    <t xml:space="preserve">    F1T577      31    Females sentenced to 1 - 5 years, 1977</t>
  </si>
  <si>
    <t xml:space="preserve">    F1T578      29    Females sentenced to 1 - 5 years, 1978</t>
  </si>
  <si>
    <t xml:space="preserve">    F1T579      30    Females sentenced to 1 - 5 years, 1979</t>
  </si>
  <si>
    <t xml:space="preserve">    F1T580      30    Females sentenced to 1 - 5 years, 1980</t>
  </si>
  <si>
    <t xml:space="preserve">    T5PLUS75    35    Total sentenced to over 5 years, 1975</t>
  </si>
  <si>
    <t xml:space="preserve">    T5PLUS76    36    Total sentenced to over 5 years, 1976</t>
  </si>
  <si>
    <t xml:space="preserve">    T5PLUS77    38    Total sentenced to over 5 years, 1977</t>
  </si>
  <si>
    <t xml:space="preserve">    T5PLUS78    38    Total sentenced to over 5 years, 1978</t>
  </si>
  <si>
    <t xml:space="preserve">    T5PLUS79    38    Total sentenced to over 5 years, 1979</t>
  </si>
  <si>
    <t xml:space="preserve">    T5PLUS80    37    Total sentenced to over 5 years, 1980</t>
  </si>
  <si>
    <t xml:space="preserve">    M5PLUS75    27    Males sentenced to over 5 years, 1975</t>
  </si>
  <si>
    <t xml:space="preserve">    M5PLUS76    29    Males sentenced to over 5 years, 1976</t>
  </si>
  <si>
    <t xml:space="preserve">    M5PLUS77    31    Males sentenced to over 5 years, 1977</t>
  </si>
  <si>
    <t xml:space="preserve">    M5PLUS78    30    Males sentenced to over 5 years, 1978</t>
  </si>
  <si>
    <t xml:space="preserve">    M5PLUS79    29    Males sentenced to over 5 years, 1979</t>
  </si>
  <si>
    <t xml:space="preserve">    M5PLUS80    30    Males sentenced to over 5 years, 1980</t>
  </si>
  <si>
    <t xml:space="preserve">    F5PLUS75    26    Females sentenced to over 5 years, 1975</t>
  </si>
  <si>
    <t xml:space="preserve">    F5PLUS76    28    Females sentenced to over 5 years, 1976</t>
  </si>
  <si>
    <t xml:space="preserve">    F5PLUS77    30    Females sentenced to over 5 years, 1977</t>
  </si>
  <si>
    <t xml:space="preserve">    F5PLUS78    29    Females sentenced to over 5 years, 1978</t>
  </si>
  <si>
    <t xml:space="preserve">    F5PLUS79    28    Females sentenced to over 5 years, 1979</t>
  </si>
  <si>
    <t xml:space="preserve">    F5PLUS80    29    Females sentenced to over 5 years, 1980</t>
  </si>
  <si>
    <t xml:space="preserve">    TLIFE75     28    Total sentenced to life imprisonment, 1975</t>
  </si>
  <si>
    <t xml:space="preserve">    TLIFE76     30    Total sentenced to life imprisonment, 1976</t>
  </si>
  <si>
    <t xml:space="preserve">    TLIFE77     31    Total sentenced to life imprisonment, 1977</t>
  </si>
  <si>
    <t xml:space="preserve">    TLIFE78     29    Total sentenced to life imprisonment, 1978</t>
  </si>
  <si>
    <t xml:space="preserve">    TLIFE79     31    Total sentenced to life imprisonment, 1979</t>
  </si>
  <si>
    <t xml:space="preserve">    TLIFE80     31    Total sentenced to life imprisonment, 1980</t>
  </si>
  <si>
    <t xml:space="preserve">    MLIFE75     21    Males sentenced to life imprisonment, 1975</t>
  </si>
  <si>
    <t xml:space="preserve">    MLIFE76     24    Males sentenced to life imprisonment, 1976</t>
  </si>
  <si>
    <t xml:space="preserve">    MLIFE77     25    Males sentenced to life imprisonment, 1977</t>
  </si>
  <si>
    <t xml:space="preserve">    MLIFE78     23    Males sentenced to life imprisonment, 1978</t>
  </si>
  <si>
    <t xml:space="preserve">    MLIFE79     23    Males sentenced to life imprisonment, 1979</t>
  </si>
  <si>
    <t xml:space="preserve">    MLIFE80     24    Males sentenced to life imprisonment, 1980</t>
  </si>
  <si>
    <t xml:space="preserve">    FLIFE75     20    Females sentenced to life imprisonment, 1975</t>
  </si>
  <si>
    <t xml:space="preserve">    FLIFE76     23    Females sentenced to life imprisonment, 1976</t>
  </si>
  <si>
    <t xml:space="preserve">    FLIFE77     25    Females sentenced to life imprisonment, 1977</t>
  </si>
  <si>
    <t xml:space="preserve">    FLIFE78     23    Females sentenced to life imprisonment, 1978</t>
  </si>
  <si>
    <t xml:space="preserve">    FLIFE79     22    Females sentenced to life imprisonment, 1979</t>
  </si>
  <si>
    <t xml:space="preserve">    FLIFE80     24    Females sentenced to life imprisonment, 1980</t>
  </si>
  <si>
    <t xml:space="preserve">    PRISONS.WK1: Number of Prisons, by Capacity and Adult/Juvenile</t>
  </si>
  <si>
    <t xml:space="preserve">                 (Second Survey, Question 25)</t>
  </si>
  <si>
    <t xml:space="preserve">                 Prison Staff, by Sex and Function</t>
  </si>
  <si>
    <t xml:space="preserve">                 (Second Survey, Question 26)</t>
  </si>
  <si>
    <t xml:space="preserve">    FPOP75     47   Female population - 1975</t>
  </si>
  <si>
    <t xml:space="preserve">    SPENT75    28   Spending on prisons - 1975</t>
  </si>
  <si>
    <t xml:space="preserve">    SPENT76    29   Spending on prisons - 1976</t>
  </si>
  <si>
    <t xml:space="preserve">    SPENT77    30   Spending on prisons - 1977</t>
  </si>
  <si>
    <t xml:space="preserve">    SPENT78    30   Spending on prisons - 1978</t>
  </si>
  <si>
    <t xml:space="preserve">    SPENT79    29   Spending on prisons - 1979</t>
  </si>
  <si>
    <t xml:space="preserve">    SPENT80    30   Spending on prisons - 1980</t>
  </si>
  <si>
    <t xml:space="preserve">    A175       38   No of prisons (adults), capacity &lt;100 - 1975</t>
  </si>
  <si>
    <t xml:space="preserve">    A176       37   No of prisons (adults), capacity &lt;100 - 1976</t>
  </si>
  <si>
    <t xml:space="preserve">    A177       38   No of prisons (adults), capacity &lt;100 - 1977</t>
  </si>
  <si>
    <t xml:space="preserve">    A178       40   No of prisons (adults), capacity &lt;100 - 1978</t>
  </si>
  <si>
    <t xml:space="preserve">    A179       41   No of prisons (adults), capacity &lt;100 - 1979</t>
  </si>
  <si>
    <t xml:space="preserve">    A180       43   No of prisons (adults), capacity &lt;100 - 1980</t>
  </si>
  <si>
    <t xml:space="preserve">    J175       20   No of prisons (juveniles), capacity &lt;100 - 1975</t>
  </si>
  <si>
    <t xml:space="preserve">    J176       20   No of prisons (juveniles), capacity &lt;100 - 1976</t>
  </si>
  <si>
    <t xml:space="preserve">    J177       20   No of prisons (juveniles), capacity &lt;100 - 1977</t>
  </si>
  <si>
    <t xml:space="preserve">    J178       20   No of prisons (juveniles), capacity &lt;100 - 1978</t>
  </si>
  <si>
    <t xml:space="preserve">    J179       21   No of prisons (juveniles), capacity &lt;100 - 1979</t>
  </si>
  <si>
    <t xml:space="preserve">    J180       21   No of prisons (juveniles), capacity &lt;100 - 1980</t>
  </si>
  <si>
    <t xml:space="preserve">    A275       39   No of prisons (adults), capacity 100-199 - 1975</t>
  </si>
  <si>
    <t xml:space="preserve">    A276       39   No of prisons (adults), capacity 100-199 - 1976</t>
  </si>
  <si>
    <t xml:space="preserve">    A277       38   No of prisons (adults), capacity 100-199 - 1977</t>
  </si>
  <si>
    <t xml:space="preserve">    A278       40   No of prisons (adults), capacity 100-199 - 1978</t>
  </si>
  <si>
    <t xml:space="preserve">    A279       41   No of prisons (adults), capacity 100-199 - 1979</t>
  </si>
  <si>
    <t xml:space="preserve">    A280       44   No of prisons (adults), capacity 100-199 - 1980</t>
  </si>
  <si>
    <t xml:space="preserve">    J275       20   No of prisons (juveniles), capacity 100-199 - 1975</t>
  </si>
  <si>
    <t xml:space="preserve">    J276       20   No of prisons (juveniles), capacity 100-199 - 1976</t>
  </si>
  <si>
    <t xml:space="preserve">    J277       20   No of prisons (juveniles), capacity 100-199 - 1977</t>
  </si>
  <si>
    <t xml:space="preserve">    J278       20   No of prisons (juveniles), capacity 100-199 - 1978</t>
  </si>
  <si>
    <t xml:space="preserve">    J279       21   No of prisons (juveniles), capacity 100-199 - 1979</t>
  </si>
  <si>
    <t xml:space="preserve">    J280       20   No of prisons (juveniles), capacity 100-199 - 1980</t>
  </si>
  <si>
    <t xml:space="preserve">    A375       40   No of prisons (adults), capacity 200-499 - 1975</t>
  </si>
  <si>
    <t xml:space="preserve">    A376       40   No of prisons (adults), capacity 200-499 - 1976</t>
  </si>
  <si>
    <t xml:space="preserve">    A377       40   No of prisons (adults), capacity 200-499 - 1977</t>
  </si>
  <si>
    <t xml:space="preserve">    A378       41   No of prisons (adults), capacity 200-499 - 1978</t>
  </si>
  <si>
    <t xml:space="preserve">    A379       41   No of prisons (adults), capacity 200-499 - 1979</t>
  </si>
  <si>
    <t xml:space="preserve">    A380       44   No of prisons (adults), capacity 200-499 - 1980</t>
  </si>
  <si>
    <t xml:space="preserve">    J375       17   No of prisons (juveniles), capacity 200-499 - 1975</t>
  </si>
  <si>
    <t xml:space="preserve">    J376       17   No of prisons (juveniles), capacity 200-499 - 1976</t>
  </si>
  <si>
    <t xml:space="preserve">    J377       18   No of prisons (juveniles), capacity 200-499 - 1977</t>
  </si>
  <si>
    <t xml:space="preserve">    J378       17   No of prisons (juveniles), capacity 200-499 - 1978</t>
  </si>
  <si>
    <t xml:space="preserve">    J379       19   No of prisons (juveniles), capacity 200-499 - 1979</t>
  </si>
  <si>
    <t xml:space="preserve">    J380       20   No of prisons (juveniles), capacity 200-499 - 1980</t>
  </si>
  <si>
    <t xml:space="preserve">    A475       31   No of prisons (adults), capacity 500-999 - 1975</t>
  </si>
  <si>
    <t xml:space="preserve">    A476       31   No of prisons (adults), capacity 500-999 - 1976</t>
  </si>
  <si>
    <t xml:space="preserve">    A477       32   No of prisons (adults), capacity 500-999 - 1977</t>
  </si>
  <si>
    <t xml:space="preserve">    A478       34   No of prisons (adults), capacity 500-999 - 1978</t>
  </si>
  <si>
    <t xml:space="preserve">    A479       34   No of prisons (adults), capacity 500-999 - 1979</t>
  </si>
  <si>
    <t xml:space="preserve">    A480       37   No of prisons (adults), capacity 500-999 - 1980</t>
  </si>
  <si>
    <t xml:space="preserve">    J475       11   No of prisons (juveniles), capacity 500-999 - 1975</t>
  </si>
  <si>
    <t xml:space="preserve">    J476       11   No of prisons (juveniles), capacity 500-999 - 1976</t>
  </si>
  <si>
    <t xml:space="preserve">    J477       11   No of prisons (juveniles), capacity 500-999 - 1977</t>
  </si>
  <si>
    <t xml:space="preserve">    J478       11   No of prisons (juveniles), capacity 500-999 - 1978</t>
  </si>
  <si>
    <t xml:space="preserve">    J479       11   No of prisons (juveniles), capacity 500-999 - 1979</t>
  </si>
  <si>
    <t xml:space="preserve">    J480       11   No of prisons (juveniles), capacity 500-999 - 1980</t>
  </si>
  <si>
    <t xml:space="preserve">    A575       26   No of prisons (adults), capacity 1000+ - 1975</t>
  </si>
  <si>
    <t xml:space="preserve">    A576       26   No of prisons (adults), capacity 1000+ - 1976</t>
  </si>
  <si>
    <t xml:space="preserve">    A577       27   No of prisons (adults), capacity 1000+ - 1977</t>
  </si>
  <si>
    <t xml:space="preserve">    A578       26   No of prisons (adults), capacity 1000+ - 1978</t>
  </si>
  <si>
    <t xml:space="preserve">    A579       27   No of prisons (adults), capacity 1000+ - 1979</t>
  </si>
  <si>
    <t xml:space="preserve">    A580       29   No of prisons (adults), capacity 1000+ - 1980</t>
  </si>
  <si>
    <t xml:space="preserve">    J575       10   No of prisons (juveniles), capacity 1000+ - 1975</t>
  </si>
  <si>
    <t xml:space="preserve">    J576       10   No of prisons (juveniles), capacity 1000+ - 1976</t>
  </si>
  <si>
    <t xml:space="preserve">    J577       10   No of prisons (juveniles), capacity 1000+ - 1977</t>
  </si>
  <si>
    <t xml:space="preserve">    J578       10   No of prisons (juveniles), capacity 1000+ - 1978</t>
  </si>
  <si>
    <t xml:space="preserve">    J579       10   No of prisons (juveniles), capacity 1000+ - 1979</t>
  </si>
  <si>
    <t xml:space="preserve">    J580       10   No of prisons (juveniles), capacity 1000+ - 1980</t>
  </si>
  <si>
    <t xml:space="preserve">    TPRIS75    39   Total prison staff - 1975</t>
  </si>
  <si>
    <t xml:space="preserve">    TPRIS76    39   Total prison staff - 1976</t>
  </si>
  <si>
    <t xml:space="preserve">    TPRIS77    39   Total prison staff - 1977</t>
  </si>
  <si>
    <t xml:space="preserve">    TPRIS78    41   Total prison staff - 1978</t>
  </si>
  <si>
    <t xml:space="preserve">    TPRIS79    43   Total prison staff - 1979</t>
  </si>
  <si>
    <t xml:space="preserve">    TPRIS80    49   Total prison staff - 1980</t>
  </si>
  <si>
    <t xml:space="preserve">    MPRIS75    30   Male prison staff - 1975</t>
  </si>
  <si>
    <t xml:space="preserve">    MPRIS76    30   Male prison staff - 1976</t>
  </si>
  <si>
    <t xml:space="preserve">    MPRIS77    29   Male prison staff - 1977</t>
  </si>
  <si>
    <t xml:space="preserve">    MPRIS78    31   Male prison staff - 1978</t>
  </si>
  <si>
    <t xml:space="preserve">    MPRIS79    33   Male prison staff - 1979</t>
  </si>
  <si>
    <t xml:space="preserve">    MPRIS80    37   Male prison staff - 1980</t>
  </si>
  <si>
    <t xml:space="preserve">    FPRIS75    30   Female prison staff - 1975</t>
  </si>
  <si>
    <t xml:space="preserve">    FPRIS76    30   Female prison staff - 1976</t>
  </si>
  <si>
    <t xml:space="preserve">    FPRIS77    29   Female prison staff - 1977</t>
  </si>
  <si>
    <t xml:space="preserve">    FPRIS78    31   Female prison staff - 1978</t>
  </si>
  <si>
    <t xml:space="preserve">    FPRIS79    33   Female prison staff - 1979</t>
  </si>
  <si>
    <t xml:space="preserve">    FPRIS80    37   Female prison staff - 1980</t>
  </si>
  <si>
    <t xml:space="preserve">    TMAN75     40   Total management staff - 1975</t>
  </si>
  <si>
    <t xml:space="preserve">    TMAN76     41   Total management staff - 1976</t>
  </si>
  <si>
    <t xml:space="preserve">    TMAN77     42   Total management staff - 1977</t>
  </si>
  <si>
    <t xml:space="preserve">    TMAN78     44   Total management staff - 1978</t>
  </si>
  <si>
    <t xml:space="preserve">    TMAN79     45   Total management staff - 1979</t>
  </si>
  <si>
    <t xml:space="preserve">    TMAN80     48   Total management staff - 1980</t>
  </si>
  <si>
    <t xml:space="preserve">    MMAN75     29   Male management staff - 1975</t>
  </si>
  <si>
    <t xml:space="preserve">    MMAN76     29   Male management staff - 1976</t>
  </si>
  <si>
    <t xml:space="preserve">    MMAN77     29   Male management staff - 1977</t>
  </si>
  <si>
    <t xml:space="preserve">    MMAN78     31   Male management staff - 1978</t>
  </si>
  <si>
    <t xml:space="preserve">    MMAN79     33   Male management staff - 1979</t>
  </si>
  <si>
    <t xml:space="preserve">    MMAN80     36   Male management staff - 1980</t>
  </si>
  <si>
    <t xml:space="preserve">    FMAN75     29   Female management staff - 1975</t>
  </si>
  <si>
    <t xml:space="preserve">    FMAN76     29   Female management staff - 1976</t>
  </si>
  <si>
    <t xml:space="preserve">    FMAN77     29   Female management staff - 1977</t>
  </si>
  <si>
    <t xml:space="preserve">    FMAN78     31   Female management staff - 1978</t>
  </si>
  <si>
    <t xml:space="preserve">    FMAN79     33   Female management staff - 1979</t>
  </si>
  <si>
    <t xml:space="preserve">    FMAN80     36   Female management staff - 1980</t>
  </si>
  <si>
    <t xml:space="preserve">    TCUST75    36   Total custodial staff - 1975</t>
  </si>
  <si>
    <t xml:space="preserve">    TCUST76    38   Total custodial staff - 1976</t>
  </si>
  <si>
    <t xml:space="preserve">    TCUST77    38   Total custodial staff - 1977</t>
  </si>
  <si>
    <t xml:space="preserve">    TCUST78    40   Total custodial staff - 1978</t>
  </si>
  <si>
    <t xml:space="preserve">    TCUST79    42   Total custodial staff - 1979</t>
  </si>
  <si>
    <t xml:space="preserve">    TCUST80    46   Total custodial staff - 1980</t>
  </si>
  <si>
    <t xml:space="preserve">    MCUST75    27   Male custodial staff - 1975</t>
  </si>
  <si>
    <t xml:space="preserve">    MCUST76    26   Male custodial staff - 1976</t>
  </si>
  <si>
    <t xml:space="preserve">    MCUST77    26   Male custodial staff - 1977</t>
  </si>
  <si>
    <t xml:space="preserve">    MCUST78    29   Male custodial staff - 1978</t>
  </si>
  <si>
    <t xml:space="preserve">    MCUST79    32   Male custodial staff - 1979</t>
  </si>
  <si>
    <t xml:space="preserve">    MCUST80    35   Male custodial staff - 1980</t>
  </si>
  <si>
    <t xml:space="preserve">    FCUST75    27   Female custodial staff - 1975</t>
  </si>
  <si>
    <t xml:space="preserve">    FCUST76    26   Female custodial staff - 1976</t>
  </si>
  <si>
    <t xml:space="preserve">    FCUST77    26   Female custodial staff - 1977</t>
  </si>
  <si>
    <t xml:space="preserve">    FCUST78    29   Female custodial staff - 1978</t>
  </si>
  <si>
    <t xml:space="preserve">    FCUST79    32   Female custodial staff - 1979</t>
  </si>
  <si>
    <t xml:space="preserve">    FCUST80    35   Female custodial staff - 1980</t>
  </si>
  <si>
    <t xml:space="preserve">    TTRT75     30   Total treatment staff - 1975</t>
  </si>
  <si>
    <t xml:space="preserve">    TTRT76     31   Total treatment staff - 1976</t>
  </si>
  <si>
    <t xml:space="preserve">    TTRT77     32   Total treatment staff - 1977</t>
  </si>
  <si>
    <t xml:space="preserve">    TTRT78     34   Total treatment staff - 1978</t>
  </si>
  <si>
    <t xml:space="preserve">    TTRT79     35   Total treatment staff - 1979</t>
  </si>
  <si>
    <t xml:space="preserve">    TTRT80     38   Total treatment staff - 1980</t>
  </si>
  <si>
    <t xml:space="preserve">    MTRT75     19   Male treatment staff - 1975</t>
  </si>
  <si>
    <t xml:space="preserve">    MTRT76     20   Male treatment staff - 1976</t>
  </si>
  <si>
    <t xml:space="preserve">    MTRT77     21   Male treatment staff - 1977</t>
  </si>
  <si>
    <t xml:space="preserve">    MTRT78     23   Male treatment staff - 1978</t>
  </si>
  <si>
    <t xml:space="preserve">    MTRT79     23   Male treatment staff - 1979</t>
  </si>
  <si>
    <t xml:space="preserve">    MTRT80     26   Male treatment staff - 1980</t>
  </si>
  <si>
    <t xml:space="preserve">    FTRT75     19   Female treatment staff - 1975</t>
  </si>
  <si>
    <t xml:space="preserve">    FTRT76     20   Female treatment staff - 1975</t>
  </si>
  <si>
    <t xml:space="preserve">    FTRT77     21   Female treatment staff - 1976</t>
  </si>
  <si>
    <t xml:space="preserve">    FTRT78     23   Female treatment staff - 1977</t>
  </si>
  <si>
    <t xml:space="preserve">    FTRT79     23   Female treatment staff - 1978</t>
  </si>
  <si>
    <t xml:space="preserve">    FTRT80     26   Female treatment staff - 1980</t>
  </si>
  <si>
    <t xml:space="preserve">    TOTH75     29   Total other staff - 1975</t>
  </si>
  <si>
    <t xml:space="preserve">    TOTH76     30   Total other staff - 1976</t>
  </si>
  <si>
    <t xml:space="preserve">    TOTH77     30   Total other staff - 1977</t>
  </si>
  <si>
    <t xml:space="preserve">    TOTH78     31   Total other staff - 1978</t>
  </si>
  <si>
    <t xml:space="preserve">    TOTH79     35   Total other staff - 1979</t>
  </si>
  <si>
    <t xml:space="preserve">    TOTH80     36   Total other staff - 1980</t>
  </si>
  <si>
    <t xml:space="preserve">    MOTH75     20   Male other staff - 1975</t>
  </si>
  <si>
    <t xml:space="preserve">    MOTH76     20   Male other staff - 1976</t>
  </si>
  <si>
    <t xml:space="preserve">    MOTH77     20   Male other staff - 1977</t>
  </si>
  <si>
    <t xml:space="preserve">    MOTH78     22   Male other staff - 1978</t>
  </si>
  <si>
    <t xml:space="preserve">    MOTH79     25   Male other staff - 1979</t>
  </si>
  <si>
    <t xml:space="preserve">    MOTH80     27   Male other staff - 1980</t>
  </si>
  <si>
    <t xml:space="preserve">    FOTH75     19   Female other staff - 1975</t>
  </si>
  <si>
    <t xml:space="preserve">    FOTH76     19   Female other staff - 1976</t>
  </si>
  <si>
    <t xml:space="preserve">    FOTH77     20   Female other staff - 1977</t>
  </si>
  <si>
    <t xml:space="preserve">    FOTH78     22   Female other staff - 1978</t>
  </si>
  <si>
    <t xml:space="preserve">    FOTH79     25   Female other staff - 1979</t>
  </si>
  <si>
    <t xml:space="preserve">    FOTH80     27   Female other staff - 1980</t>
  </si>
  <si>
    <t xml:space="preserve">    RESOURC.WK1: Police Personnel by Sex and Function (Second Survey,</t>
  </si>
  <si>
    <t xml:space="preserve">                   Question 6)</t>
  </si>
  <si>
    <t xml:space="preserve">                 Prosecutors by Sex (Second Survey, Question 11)</t>
  </si>
  <si>
    <t xml:space="preserve">                 Judges by Sex and Professional Status (Second Survey,</t>
  </si>
  <si>
    <t xml:space="preserve">                   Question 18)</t>
  </si>
  <si>
    <t xml:space="preserve">                 Allocation of Budgetary Resources to Criminal Justice</t>
  </si>
  <si>
    <t xml:space="preserve">                   Activities (in local currency) (Second Survey,</t>
  </si>
  <si>
    <t xml:space="preserve">                   Question 30)</t>
  </si>
  <si>
    <t xml:space="preserve">    TPOL75      29    Total police personnel, 1975</t>
  </si>
  <si>
    <t xml:space="preserve">    TPOL76      30    Total police personnel, 1976</t>
  </si>
  <si>
    <t xml:space="preserve">    TPOL77      30    Total police personnel, 1977</t>
  </si>
  <si>
    <t xml:space="preserve">    TPOL78      30    Total police personnel, 1978</t>
  </si>
  <si>
    <t xml:space="preserve">    TPOL79      31    Total police personnel, 1979</t>
  </si>
  <si>
    <t xml:space="preserve">    TPOL80      34    Total police personnel, 1980</t>
  </si>
  <si>
    <t xml:space="preserve">    MPOL75      15    Male police personnel, 1975</t>
  </si>
  <si>
    <t xml:space="preserve">    MPOL76      17    Male police personnel, 1976</t>
  </si>
  <si>
    <t xml:space="preserve">    MPOL77      17    Male police personnel, 1977</t>
  </si>
  <si>
    <t xml:space="preserve">    MPOL78      16    Male police personnel, 1978</t>
  </si>
  <si>
    <t xml:space="preserve">    MPOL79      16    Male police personnel, 1979</t>
  </si>
  <si>
    <t xml:space="preserve">    MPOL80      18    Male police personnel, 1980</t>
  </si>
  <si>
    <t xml:space="preserve">    FPOL75      16    Female police personnel, 1975</t>
  </si>
  <si>
    <t xml:space="preserve">    FPOL76      17    Female police personnel, 1976</t>
  </si>
  <si>
    <t xml:space="preserve">    FPOL77      17    Female police personnel, 1977</t>
  </si>
  <si>
    <t xml:space="preserve">    FPOL78      16    Female police personnel, 1978</t>
  </si>
  <si>
    <t xml:space="preserve">    FPOL79      16    Female police personnel, 1979</t>
  </si>
  <si>
    <t xml:space="preserve">    FPOL80      18    Female police personnel, 1980</t>
  </si>
  <si>
    <t xml:space="preserve">    RESPOL75    16    Total budgetary resources - police, 1975</t>
  </si>
  <si>
    <t xml:space="preserve">    RESPOL76    17    Total budgetary resources - police, 1976</t>
  </si>
  <si>
    <t xml:space="preserve">    RESPOL77    19    Total budgetary resources - police, 1977</t>
  </si>
  <si>
    <t xml:space="preserve">    RESPOL78    19    Total budgetary resources - police, 1978</t>
  </si>
  <si>
    <t xml:space="preserve">    RESPOL79    18    Total budgetary resources - police, 1979</t>
  </si>
  <si>
    <t xml:space="preserve">    RESPOL80    18    Total budgetary resources - police, 1980</t>
  </si>
  <si>
    <t xml:space="preserve">    RESPRO75    14    Total budgetary resources - prosecution, 1975</t>
  </si>
  <si>
    <t xml:space="preserve">    RESPRO76    13    Total budgetary resources - prosecution, 1976</t>
  </si>
  <si>
    <t xml:space="preserve">    RESPRO77    15    Total budgetary resources - prosecution, 1977</t>
  </si>
  <si>
    <t xml:space="preserve">    RESPRO78    15    Total budgetary resources - prosecution, 1978</t>
  </si>
  <si>
    <t xml:space="preserve">    RESPRO79    16    Total budgetary resources - prosecution, 1979</t>
  </si>
  <si>
    <t xml:space="preserve">    RESPRO80    16    Total budgetary resources - prosecution, 1980</t>
  </si>
  <si>
    <t xml:space="preserve">    RESCRT75    15    Total budgetary resources - courts, 1975</t>
  </si>
  <si>
    <t xml:space="preserve">    RESCRT76    15    Total budgetary resources - courts, 1976</t>
  </si>
  <si>
    <t xml:space="preserve">    RESCRT77    16    Total budgetary resources - courts, 1977</t>
  </si>
  <si>
    <t xml:space="preserve">    RESCRT78    15    Total budgetary resources - courts, 1978</t>
  </si>
  <si>
    <t xml:space="preserve">    RESCRT79    15    Total budgetary resources - courts, 1979</t>
  </si>
  <si>
    <t xml:space="preserve">    RESCRT80    14    Total budgetary resources - courts, 1980</t>
  </si>
  <si>
    <t xml:space="preserve">    RESPRS75    28    Total budgetary resources - prisons, 197</t>
  </si>
  <si>
    <t xml:space="preserve">    RESPRS76    29    Total budgetary resources - prisons, 1976</t>
  </si>
  <si>
    <t xml:space="preserve">    RESPRS77    30    Total budgetary resources - prisons, 1977</t>
  </si>
  <si>
    <t xml:space="preserve">    RESPRS78    30    Total budgetary resources - prisons, 1978</t>
  </si>
  <si>
    <t xml:space="preserve">    RESPRS79    29    Total budgetary resources - prisons, 1979</t>
  </si>
  <si>
    <t xml:space="preserve">    RESPRS80    30    Total budgetary resources - prisons, 1980</t>
  </si>
  <si>
    <t xml:space="preserve">    TPROS75     38    Total prosecutors, 1975</t>
  </si>
  <si>
    <t xml:space="preserve">    TPROS76     37    Total prosecutors, 1976</t>
  </si>
  <si>
    <t xml:space="preserve">    TPROS77     40    Total prosecutors, 1977</t>
  </si>
  <si>
    <t xml:space="preserve">    TPROS78     41    Total prosecutors, 1978</t>
  </si>
  <si>
    <t xml:space="preserve">    TPROS79     40    Total prosecutors, 1979</t>
  </si>
  <si>
    <t xml:space="preserve">    TPROS80     40    Total prosecutors, 1980</t>
  </si>
  <si>
    <t xml:space="preserve">    MPROS75     28    Male prosecutors, 1975</t>
  </si>
  <si>
    <t xml:space="preserve">    MPROS76     27    Male prosecutors, 1976</t>
  </si>
  <si>
    <t xml:space="preserve">    MPROS77     30    Male prosecutors, 1977</t>
  </si>
  <si>
    <t xml:space="preserve">    MPROS78     30    Male prosecutors, 1978</t>
  </si>
  <si>
    <t xml:space="preserve">    MPROS79     30    Male prosecutors, 1979</t>
  </si>
  <si>
    <t xml:space="preserve">    MPROS80     30    Male prosecutors, 1980</t>
  </si>
  <si>
    <t xml:space="preserve">    FPROS75     28    Female prosecutors, 1975</t>
  </si>
  <si>
    <t xml:space="preserve">    FPROS76     27    Female prosecutors, 1976</t>
  </si>
  <si>
    <t xml:space="preserve">    FPROS77     30    Female prosecutors, 1977</t>
  </si>
  <si>
    <t xml:space="preserve">    FPROS78     30    Female prosecutors, 1978</t>
  </si>
  <si>
    <t xml:space="preserve">    FPROS79     30    Female prosecutors, 1979</t>
  </si>
  <si>
    <t xml:space="preserve">    FPROS80     30    Female prosecutors, 1980</t>
  </si>
  <si>
    <t xml:space="preserve">    TPJGE75     39    Total professional judges, 1975</t>
  </si>
  <si>
    <t xml:space="preserve">    TPJGE76     37    Total professional judges, 1976</t>
  </si>
  <si>
    <t xml:space="preserve">    TPJGE77     38    Total professional judges, 1977</t>
  </si>
  <si>
    <t xml:space="preserve">    TPJGE78     36    Total professional judges, 1978</t>
  </si>
  <si>
    <t xml:space="preserve">    TPJGE79     39    Total professional judges, 1979</t>
  </si>
  <si>
    <t xml:space="preserve">    TPJGE80     43    Total professional judges, 1980</t>
  </si>
  <si>
    <t xml:space="preserve">    MPJGE75     31    Male professional judges, 1975</t>
  </si>
  <si>
    <t xml:space="preserve">    MPJGE76     29    Male professional judges, 1976</t>
  </si>
  <si>
    <t xml:space="preserve">    MPJGE77     29    Male professional judges, 1977</t>
  </si>
  <si>
    <t xml:space="preserve">    MPJGE78     28    Male professional judges, 1978</t>
  </si>
  <si>
    <t xml:space="preserve">    MPJGE79     32    Male professional judges, 1979</t>
  </si>
  <si>
    <t xml:space="preserve">    MPJGE80     36    Male professional judges, 1980</t>
  </si>
  <si>
    <t xml:space="preserve">    FPJGE75     31    Female professional judges, 1975</t>
  </si>
  <si>
    <t xml:space="preserve">    FPJGE76     29    Female professional judges, 1976</t>
  </si>
  <si>
    <t xml:space="preserve">    FPJGE77     29    Female professional judges, 1977</t>
  </si>
  <si>
    <t xml:space="preserve">    FPJGE78     28    Female professional judges, 1978</t>
  </si>
  <si>
    <t xml:space="preserve">    FPJGE79     32    Female professional judges, 1979</t>
  </si>
  <si>
    <t xml:space="preserve">    FPJGE80     36    Female professional judges, 1980</t>
  </si>
  <si>
    <t xml:space="preserve">    TLJGE75     12    Total lay judges, 1975</t>
  </si>
  <si>
    <t xml:space="preserve">    TLJGE76     13    Total lay judges, 1976</t>
  </si>
  <si>
    <t xml:space="preserve">    TLJGE77     12    Total lay judges, 1977</t>
  </si>
  <si>
    <t xml:space="preserve">    TLJGE78     12    Total lay judges, 1978</t>
  </si>
  <si>
    <t xml:space="preserve">    TLJGE79     13    Total lay judges, 1979</t>
  </si>
  <si>
    <t xml:space="preserve">    TLJGE80     16    Total lay judges, 1980</t>
  </si>
  <si>
    <t xml:space="preserve">    MLJGE75      9    Male lay judges, 1975</t>
  </si>
  <si>
    <t xml:space="preserve">    MLJGE76      9    Male lay judges, 1976</t>
  </si>
  <si>
    <t xml:space="preserve">    MLJGE77      8    Male lay judges, 1977</t>
  </si>
  <si>
    <t xml:space="preserve">    MLJGE78      9    Male lay judges, 1978</t>
  </si>
  <si>
    <t xml:space="preserve">    MLJGE79     10    Male lay judges, 1979</t>
  </si>
  <si>
    <t xml:space="preserve">    MLJGE80     14    Male lay judges, 1980</t>
  </si>
  <si>
    <t xml:space="preserve">    FLJGE75      9    Female lay judges, 1975</t>
  </si>
  <si>
    <t xml:space="preserve">    FLJGE76      9    Female lay judges, 1976</t>
  </si>
  <si>
    <t xml:space="preserve">    FLJGE77      8    Female lay judges, 1977</t>
  </si>
  <si>
    <t xml:space="preserve">    FLJGE78      9    Female lay judges, 1978</t>
  </si>
  <si>
    <t xml:space="preserve">    FLJGE79     10    Female lay judges, 1979</t>
  </si>
  <si>
    <t xml:space="preserve">    FLJGE80     14    Female lay judges, 1980</t>
  </si>
  <si>
    <t xml:space="preserve">    TOTRES75     8    Total spending on criminal justice system, 1975</t>
  </si>
  <si>
    <t xml:space="preserve">    TOTRES80     9    Total spending on criminal justice system, 1980</t>
  </si>
  <si>
    <t xml:space="preserve">    DEMOWLTH.WK1: Demographics (Second Survey, Questions 38-40)</t>
  </si>
  <si>
    <t xml:space="preserve">                  (contains UNDP and World Bank data)</t>
  </si>
  <si>
    <t xml:space="preserve">    Variable      N    Label</t>
  </si>
  <si>
    <t xml:space="preserve">    COUNTRY      78    Responding country</t>
  </si>
  <si>
    <t xml:space="preserve">    POPDEN75     57    Population density per sq km, 1975</t>
  </si>
  <si>
    <t xml:space="preserve">    POPDEN76     57    Population density per sq km, 1976</t>
  </si>
  <si>
    <t xml:space="preserve">    POPDEN77     57    Population density per sq km, 1977</t>
  </si>
  <si>
    <t xml:space="preserve">    POPDEN78     57    Population density per sq km, 1978</t>
  </si>
  <si>
    <t xml:space="preserve">    POPDEN79     57    Population density per sq km, 1979</t>
  </si>
  <si>
    <t xml:space="preserve">    POPDEN80     57    Population density per sq km, 1980</t>
  </si>
  <si>
    <t xml:space="preserve">    ENERGY75      0    Energy Comp. per cap., 1975</t>
  </si>
  <si>
    <t xml:space="preserve">    ENERGY76      0    Variable is missing for every case</t>
  </si>
  <si>
    <t xml:space="preserve">    ENERGY77      0    Variable is missing for every case</t>
  </si>
  <si>
    <t xml:space="preserve">    ENERGY78      0    Variable is missing for every case</t>
  </si>
  <si>
    <t xml:space="preserve">    ENERGY79      0    Variable is missing for every case</t>
  </si>
  <si>
    <t xml:space="preserve">    ENERGY80      0    Variable is missing for every case</t>
  </si>
  <si>
    <t xml:space="preserve">    TVS75        51    T.V. receivers per 1000 pop, 1975</t>
  </si>
  <si>
    <t xml:space="preserve">    TVS76        51    T.V. receivers per 1000 pop, 1976</t>
  </si>
  <si>
    <t xml:space="preserve">    TVS77        51    T.V. receivers per 1000 pop, 1977</t>
  </si>
  <si>
    <t xml:space="preserve">    TVS78        51    T.V. receivers per 1000 pop, 1978</t>
  </si>
  <si>
    <t xml:space="preserve">    TVS79        51    T.V. receivers per 1000 pop, 1979</t>
  </si>
  <si>
    <t xml:space="preserve">    TVS80        51    T.V. receivers per 1000 pop, 1980</t>
  </si>
  <si>
    <t xml:space="preserve">    GNP75              GNP at Market Prices, 1975</t>
  </si>
  <si>
    <t xml:space="preserve">    GNP76              Some values exceed 10,000,000,000,000</t>
  </si>
  <si>
    <t xml:space="preserve">    GNP77              Some values exceed 10,000,000,000,000</t>
  </si>
  <si>
    <t xml:space="preserve">    GNP78              Some values exceed 10,000,000,000,000</t>
  </si>
  <si>
    <t xml:space="preserve">    GNP79              Some values exceed 10,000,000,000,000</t>
  </si>
  <si>
    <t xml:space="preserve">    GNP80              Some values exceed 10,000,000,000,000</t>
  </si>
  <si>
    <t xml:space="preserve">    GDP75        54    Gross Domestic Product, 1975</t>
  </si>
  <si>
    <t xml:space="preserve">    GDP76        54    Gross Domestic Product, 1976</t>
  </si>
  <si>
    <t xml:space="preserve">    GDP77        54    Gross Domestic Product, 1977</t>
  </si>
  <si>
    <t xml:space="preserve">    GDP78        54    Gross Domestic Product, 1978</t>
  </si>
  <si>
    <t xml:space="preserve">    GDP79        54    Gross Domestic Product, 1979</t>
  </si>
  <si>
    <t xml:space="preserve">    GDP80        54    Gross Domestic Product, 1980</t>
  </si>
  <si>
    <t xml:space="preserve">    DISGDP75     26    Statistical discrepancy in GDP, 1975</t>
  </si>
  <si>
    <t xml:space="preserve">    DISGDP76     26    Statistical discrepancy in GDP, 1976</t>
  </si>
  <si>
    <t xml:space="preserve">    DISGDP77     26    Statistical discrepancy in GDP, 1977</t>
  </si>
  <si>
    <t xml:space="preserve">    DISGDP78     26    Statistical discrepancy in GDP, 1978</t>
  </si>
  <si>
    <t xml:space="preserve">    DISGDP79     26    Statistical discrepancy in GDP, 1979</t>
  </si>
  <si>
    <t xml:space="preserve">    DISGDP80     26    Statistical discrepancy in GDP, 1980</t>
  </si>
  <si>
    <t xml:space="preserve">    EXPEND75     46    Expenditure expense, 1975</t>
  </si>
  <si>
    <t xml:space="preserve">    EXPEND76     46    Expenditure expense, 1976</t>
  </si>
  <si>
    <t xml:space="preserve">    EXPEND77     46    Expenditure expense, 1977</t>
  </si>
  <si>
    <t xml:space="preserve">    EXPEND78     46    Expenditure expense, 1978</t>
  </si>
  <si>
    <t xml:space="preserve">    EXPEND79     46    Expenditure expense, 1979</t>
  </si>
  <si>
    <t xml:space="preserve">    EXPEND80     46    Expenditure expense, 1980</t>
  </si>
  <si>
    <t xml:space="preserve">    EDUC75       47    Expenditure on education, 1975</t>
  </si>
  <si>
    <t xml:space="preserve">    EDUC76       47    Expenditure on education, 1976</t>
  </si>
  <si>
    <t xml:space="preserve">    EDUC77       47    Expenditure on education, 1977</t>
  </si>
  <si>
    <t xml:space="preserve">    EDUC78       47    Expenditure on education, 1978</t>
  </si>
  <si>
    <t xml:space="preserve">    EDUC79             Some values exceed 10,000,000,000,000</t>
  </si>
  <si>
    <t xml:space="preserve">    EDUC80             Some values exceed 10,000,000,000,000</t>
  </si>
  <si>
    <t xml:space="preserve">    HEALTH75     48    Expenditure on health, 1975</t>
  </si>
  <si>
    <t xml:space="preserve">    HEALTH76     48    Expenditure on health, 1976</t>
  </si>
  <si>
    <t xml:space="preserve">    HEALTH77     48    Expenditure on health, 1977</t>
  </si>
  <si>
    <t xml:space="preserve">    HEALTH78     48    Expenditure on health, 1978</t>
  </si>
  <si>
    <t xml:space="preserve">    HEALTH79           Some values exceed 10,000,000,000,000</t>
  </si>
  <si>
    <t xml:space="preserve">    HEALTH80           Some values exceed 10,000,000,000,000</t>
  </si>
  <si>
    <t xml:space="preserve">    SOCSEC75           Some values exceed 10,000,000,000,000</t>
  </si>
  <si>
    <t xml:space="preserve">    SOCSEC76     46    Expenditure on social security &amp; welfare</t>
  </si>
  <si>
    <t xml:space="preserve">    SOCSEC77     46    Expenditure on social security &amp; welfare</t>
  </si>
  <si>
    <t xml:space="preserve">    SOCSEC78           Some values exceed 10,000,000,000,000</t>
  </si>
  <si>
    <t xml:space="preserve">    SOCSEC79           Some values exceed 10,000,000,000,000</t>
  </si>
  <si>
    <t xml:space="preserve">    SOCSEC80           Some values exceed 10,000,000,000,000</t>
  </si>
  <si>
    <t xml:space="preserve">    PUBSER75     48    Expenditure on general public services, 1975</t>
  </si>
  <si>
    <t xml:space="preserve">    PUBSER76     48    Expenditure on general public services, 1976</t>
  </si>
  <si>
    <t xml:space="preserve">    PUBSER77     48    Expenditure on general public services, 1977</t>
  </si>
  <si>
    <t xml:space="preserve">    PUBSER78     48    Expenditure on general public services, 1978</t>
  </si>
  <si>
    <t xml:space="preserve">    PUBSER79           Some values exceed 10,000,000,000,000</t>
  </si>
  <si>
    <t xml:space="preserve">    PUBSER80           Some values exceed 10,000,000,000,000</t>
  </si>
  <si>
    <t xml:space="preserve">    PARTIC75     56    Participation rate in labour, 1975</t>
  </si>
  <si>
    <t xml:space="preserve">    PARTIC76     56    Participation rate in labour, 1976</t>
  </si>
  <si>
    <t xml:space="preserve">    PARTIC77     56    Participation rate in labour, 1977</t>
  </si>
  <si>
    <t xml:space="preserve">    PARTIC78     56    Participation rate in labour, 1978</t>
  </si>
  <si>
    <t xml:space="preserve">    PARTIC79     56    Participation rate in labour, 1979</t>
  </si>
  <si>
    <t xml:space="preserve">    PARTIC80     56    Participation rate in labour, 1980</t>
  </si>
  <si>
    <t xml:space="preserve">    LITER75      57    Adult literacy rate, 1975</t>
  </si>
  <si>
    <t xml:space="preserve">    LITER76      57    Adult literacy rate, 1976</t>
  </si>
  <si>
    <t xml:space="preserve">    LITER77      57    Adult literacy rate, 1977</t>
  </si>
  <si>
    <t xml:space="preserve">    LITER78      57    Adult literacy rate, 1978</t>
  </si>
  <si>
    <t xml:space="preserve">    LITER79      57    Adult literacy rate, 1979</t>
  </si>
  <si>
    <t xml:space="preserve">    LITER80      57    Adult literacy rate, 1980</t>
  </si>
  <si>
    <t xml:space="preserve">    INCLOW75     42    Private income - lowest 20%, 1975</t>
  </si>
  <si>
    <t xml:space="preserve">    INCLOW76     42    Private income - lowest 20%, 1976</t>
  </si>
  <si>
    <t xml:space="preserve">    INCLOW77     42    Private income - lowest 20%, 1977</t>
  </si>
  <si>
    <t xml:space="preserve">    INCLOW78     42    Private income - lowest 20%, 1978</t>
  </si>
  <si>
    <t xml:space="preserve">    INCLOW79     42    Private income - lowest 20%, 1979</t>
  </si>
  <si>
    <t xml:space="preserve">    INCLOW80     42    Private income - lowest 20%, 1980</t>
  </si>
  <si>
    <t xml:space="preserve">    INCHGH75     39    Private income - highest 5%, 1975</t>
  </si>
  <si>
    <t xml:space="preserve">    INCHGH76     39    Private income - highest 5%, 1976</t>
  </si>
  <si>
    <t xml:space="preserve">    INCHGH77     39    Private income - highest 5%, 1977</t>
  </si>
  <si>
    <t xml:space="preserve">    INCHGH78     39    Private income - highest 5%, 1978</t>
  </si>
  <si>
    <t xml:space="preserve">    INCHGH79     39    Private income - highest 5%, 1979</t>
  </si>
  <si>
    <t xml:space="preserve">    INCHGH80     39    Private income - highest 5%, 1980</t>
  </si>
  <si>
    <t>Countries / areas providing data to the Second United Nations Survey on Crime Trends</t>
  </si>
  <si>
    <t>geo code</t>
  </si>
  <si>
    <t>geography</t>
  </si>
  <si>
    <t>sources and notes</t>
  </si>
  <si>
    <t>ARG</t>
  </si>
  <si>
    <t>from codebook.txt list of countries, limited to countries that supplied data</t>
  </si>
  <si>
    <t>AUL</t>
  </si>
  <si>
    <t>UKA, United Kingdom (synth) added as sum of England &amp; Wales, Scotland, and Ireland; check subcomponents to insure that all three exist in the sum</t>
  </si>
  <si>
    <t>AUS</t>
  </si>
  <si>
    <t>BAH</t>
  </si>
  <si>
    <t>BAR</t>
  </si>
  <si>
    <t>BEL</t>
  </si>
  <si>
    <t>BGD</t>
  </si>
  <si>
    <t>BHA</t>
  </si>
  <si>
    <t>BZE</t>
  </si>
  <si>
    <t>CAN</t>
  </si>
  <si>
    <t>CHD</t>
  </si>
  <si>
    <t>Chad</t>
  </si>
  <si>
    <t>CHI</t>
  </si>
  <si>
    <t>COL</t>
  </si>
  <si>
    <t>COS</t>
  </si>
  <si>
    <t>CUB</t>
  </si>
  <si>
    <t>CVI</t>
  </si>
  <si>
    <t>Cape Verde</t>
  </si>
  <si>
    <t>CYP</t>
  </si>
  <si>
    <t>CZE</t>
  </si>
  <si>
    <t>Czechoslovakia</t>
  </si>
  <si>
    <t>DEN</t>
  </si>
  <si>
    <t>ECU</t>
  </si>
  <si>
    <t>Ecuador</t>
  </si>
  <si>
    <t>FIJ</t>
  </si>
  <si>
    <t>Fiji</t>
  </si>
  <si>
    <t>FIN</t>
  </si>
  <si>
    <t>FRA</t>
  </si>
  <si>
    <t>GFR</t>
  </si>
  <si>
    <t>GRE</t>
  </si>
  <si>
    <t>HON</t>
  </si>
  <si>
    <t>IND</t>
  </si>
  <si>
    <t>INS</t>
  </si>
  <si>
    <t>IRE</t>
  </si>
  <si>
    <t>ISR</t>
  </si>
  <si>
    <t>ITA</t>
  </si>
  <si>
    <t>JAM</t>
  </si>
  <si>
    <t>JOR</t>
  </si>
  <si>
    <t>Jordan</t>
  </si>
  <si>
    <t>JPN</t>
  </si>
  <si>
    <t>KUW</t>
  </si>
  <si>
    <t>MAG</t>
  </si>
  <si>
    <t>MAR</t>
  </si>
  <si>
    <t>MOR</t>
  </si>
  <si>
    <t>NEP</t>
  </si>
  <si>
    <t>NET</t>
  </si>
  <si>
    <t>NOR</t>
  </si>
  <si>
    <t>NZE</t>
  </si>
  <si>
    <t>PAK</t>
  </si>
  <si>
    <t>PAN</t>
  </si>
  <si>
    <t>Panama</t>
  </si>
  <si>
    <t>PER</t>
  </si>
  <si>
    <t>PHI</t>
  </si>
  <si>
    <t>POL</t>
  </si>
  <si>
    <t>POR</t>
  </si>
  <si>
    <t>QAT</t>
  </si>
  <si>
    <t>ROK</t>
  </si>
  <si>
    <t>Korea, Republic Of</t>
  </si>
  <si>
    <t>ROM</t>
  </si>
  <si>
    <t>Romania</t>
  </si>
  <si>
    <t>SAF</t>
  </si>
  <si>
    <t>SEN</t>
  </si>
  <si>
    <t>SEY</t>
  </si>
  <si>
    <t>SIL</t>
  </si>
  <si>
    <t>Sierra Leone</t>
  </si>
  <si>
    <t>SIN</t>
  </si>
  <si>
    <t>SPA</t>
  </si>
  <si>
    <t>SRL</t>
  </si>
  <si>
    <t>STL</t>
  </si>
  <si>
    <t>SUR</t>
  </si>
  <si>
    <t>Surinam</t>
  </si>
  <si>
    <t>SWE</t>
  </si>
  <si>
    <t>SWI</t>
  </si>
  <si>
    <t>SYR</t>
  </si>
  <si>
    <t>Syria</t>
  </si>
  <si>
    <t>THA</t>
  </si>
  <si>
    <t>TON</t>
  </si>
  <si>
    <t>TRI</t>
  </si>
  <si>
    <t>TUV</t>
  </si>
  <si>
    <t>Tuvalu</t>
  </si>
  <si>
    <t>UAE</t>
  </si>
  <si>
    <t>UGA</t>
  </si>
  <si>
    <t>UKE</t>
  </si>
  <si>
    <t>United Kingdom: England And Wales</t>
  </si>
  <si>
    <t>UKI</t>
  </si>
  <si>
    <t>UKS</t>
  </si>
  <si>
    <t>URU</t>
  </si>
  <si>
    <t>USA</t>
  </si>
  <si>
    <t>VEN</t>
  </si>
  <si>
    <t>YUG</t>
  </si>
  <si>
    <t>Yugoslavia</t>
  </si>
  <si>
    <t>ZAM</t>
  </si>
  <si>
    <t>ZIM</t>
  </si>
  <si>
    <t>UKA</t>
  </si>
  <si>
    <t xml:space="preserve">    MDRGS75     14      Male convictions - drugs 1975</t>
  </si>
  <si>
    <t xml:space="preserve">    MDRGS76     20      Male convictions - drugs 1976</t>
  </si>
  <si>
    <t xml:space="preserve">    MDRGS77     21      Male convictions - drugs 1977</t>
  </si>
  <si>
    <t xml:space="preserve">    MDRGS78     21      Male convictions - drugs 1978</t>
  </si>
  <si>
    <t xml:space="preserve">    MDRGS79     22      Male convictions - drugs 1979</t>
  </si>
  <si>
    <t xml:space="preserve">    MDRGS80     22      Male convictions - drugs 1980</t>
  </si>
  <si>
    <t xml:space="preserve">    FDRGS75      9      Female convictions - drugs 1975</t>
  </si>
  <si>
    <t xml:space="preserve">    FDRGS76     15      Female convictions - drugs 1976</t>
  </si>
  <si>
    <t xml:space="preserve">    FDRGS77     15      Female convictions - drugs 1977</t>
  </si>
  <si>
    <t xml:space="preserve">    FDRGS78     15      Female convictions - drugs 1978</t>
  </si>
  <si>
    <t xml:space="preserve">    FDRGS79     13      Female convictions - drugs 1979</t>
  </si>
  <si>
    <t xml:space="preserve">    FDRGS80     14      Female convictions - drugs 1980</t>
  </si>
  <si>
    <t xml:space="preserve">    MRAPE75     17      Male convictions - rape 1975</t>
  </si>
  <si>
    <t xml:space="preserve">    MRAPE76     22      Male convictions - rape 1976</t>
  </si>
  <si>
    <t xml:space="preserve">    MRAPE77     21      Male convictions - rape 1977</t>
  </si>
  <si>
    <t xml:space="preserve">    MRAPE78     21      Male convictions - rape 1978</t>
  </si>
  <si>
    <t xml:space="preserve">    MRAPE79     22      Male convictions - rape 1979</t>
  </si>
  <si>
    <t xml:space="preserve">    MRAPE80     22      Male convictions - rape 1980</t>
  </si>
  <si>
    <t xml:space="preserve">    FRAPE75      9      Female convictions - rape 1975</t>
  </si>
  <si>
    <t xml:space="preserve">    FRAPE76     12      Female convictions - rape 1976</t>
  </si>
  <si>
    <t xml:space="preserve">    FRAPE77     12      Female convictions - rape 1977</t>
  </si>
  <si>
    <t xml:space="preserve">    FRAPE78     12      Female convictions - rape 1978</t>
  </si>
  <si>
    <t xml:space="preserve">    FRAPE79     12      Female convictions - rape 1979</t>
  </si>
  <si>
    <t xml:space="preserve">    FRAPE80     12      Female convictions - rape 1980</t>
  </si>
  <si>
    <t xml:space="preserve">    MKDNP75     10      Male convictions - kidnapping 1975</t>
  </si>
  <si>
    <t xml:space="preserve">    MKDNP76     13      Male convictions - kidnapping 1976</t>
  </si>
  <si>
    <t xml:space="preserve">    MKDNP77     14      Male convictions - kidnapping 1977</t>
  </si>
  <si>
    <t xml:space="preserve">    MKDNP78     14      Male convictions - kidnapping 1978</t>
  </si>
  <si>
    <t xml:space="preserve">    MKDNP79     16      Male convictions - kidnapping 1979</t>
  </si>
  <si>
    <t xml:space="preserve">    MKDNP80     16      Male convictions - kidnapping 1980</t>
  </si>
  <si>
    <t xml:space="preserve">    FKDNP75      8      Female convictions - kidnapping 1975</t>
  </si>
  <si>
    <t xml:space="preserve">    FKDNP76     10      Female convictions - kidnapping 1976</t>
  </si>
  <si>
    <t xml:space="preserve">    FKDNP77     11      Female convictions - kidnapping 1977</t>
  </si>
  <si>
    <t xml:space="preserve">    FKDNP78     12      Female convictions - kidnapping 1978</t>
  </si>
  <si>
    <t xml:space="preserve">    FKDNP79     11      Female convictions - kidnapping 1979</t>
  </si>
  <si>
    <t xml:space="preserve">    FKDNP80     11      Female convictions - kidnapping 1980</t>
  </si>
  <si>
    <t xml:space="preserve">    MROBB75     17      Male convictions - robbery 1975</t>
  </si>
  <si>
    <t xml:space="preserve">    MROBB76     22      Male convictions - robbery 1976</t>
  </si>
  <si>
    <t xml:space="preserve">    MROBB77     24      Male convictions - robbery 1977</t>
  </si>
  <si>
    <t xml:space="preserve">    MROBB78     23      Male convictions - robbery 1978</t>
  </si>
  <si>
    <t xml:space="preserve">    MROBB79     25      Male convictions - robbery 1979</t>
  </si>
  <si>
    <t xml:space="preserve">    MROBB80     23      Male convictions - robbery 1980</t>
  </si>
  <si>
    <t xml:space="preserve">    FROBB75     11      Female convictions - robbery 1975</t>
  </si>
  <si>
    <t xml:space="preserve">    FROBB76     16      Female convictions - robbery 1976</t>
  </si>
  <si>
    <t xml:space="preserve">    FROBB77     16      Female convictions - robbery 1977</t>
  </si>
  <si>
    <t xml:space="preserve">    FROBB78     16      Female convictions - robbery 1978</t>
  </si>
  <si>
    <t xml:space="preserve">    FROBB79     16      Female convictions - robbery 1979</t>
  </si>
  <si>
    <t xml:space="preserve">    FROBB80     16      Female convictions - robbery 1980</t>
  </si>
  <si>
    <t xml:space="preserve">    MTHFT5      18      Male convictions - theft 1975</t>
  </si>
  <si>
    <t xml:space="preserve">    MTHFT6      24      Male convictions - theft 1976</t>
  </si>
  <si>
    <t xml:space="preserve">    MTHFT7      26      Male convictions - theft 1977</t>
  </si>
  <si>
    <t xml:space="preserve">    MTHFT8      25      Male convictions - theft 1978</t>
  </si>
  <si>
    <t xml:space="preserve">    MTHFT9      26      Male convictions - theft 1979</t>
  </si>
  <si>
    <t xml:space="preserve">    MTHFT80     25      Male convictions - theft 1980</t>
  </si>
  <si>
    <t xml:space="preserve">    FTHFT5      12      Female convictions - theft 1975</t>
  </si>
  <si>
    <t xml:space="preserve">    FTHFT6      17      Female convictions - theft 1976</t>
  </si>
  <si>
    <t xml:space="preserve">    FTHFT7      19      Female convictions - theft 1977</t>
  </si>
  <si>
    <t xml:space="preserve">    FTHFT8      18      Female convictions - theft 1978</t>
  </si>
  <si>
    <t xml:space="preserve">    FTHFT9      18      Female convictions - theft 1979</t>
  </si>
  <si>
    <t xml:space="preserve">    FTHFT80     18      Female convictions - theft 1980</t>
  </si>
  <si>
    <t xml:space="preserve">    MFRD75      15      Male convictions - fraud 1975</t>
  </si>
  <si>
    <t xml:space="preserve">    MFRD76      19      Male convictions - fraud 1976</t>
  </si>
  <si>
    <t xml:space="preserve">    MFRD77      20      Male convictions - fraud 1977</t>
  </si>
  <si>
    <t xml:space="preserve">    MFRD78      19      Male convictions - fraud 1978</t>
  </si>
  <si>
    <t xml:space="preserve">    MFRD79      20      Male convictions - fraud 1979</t>
  </si>
  <si>
    <t>Repository:</t>
  </si>
  <si>
    <t>http://acrosswalls.org/datasets/</t>
  </si>
  <si>
    <t>Version: 1.0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</si>
</sst>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4" x14ac:knownFonts="1">
    <font>
      <sz val="10"/>
      <name val="Arial"/>
    </font>
    <font>
      <sz val="10"/>
      <name val="Arial"/>
    </font>
    <font>
      <sz val="8"/>
      <name val="Arial"/>
    </font>
    <font>
      <u/>
      <sz val="10"/>
      <color indexed="12"/>
      <name val="MS Sans Serif"/>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9" fontId="1" fillId="0" borderId="0" applyFont="0" applyFill="0" applyBorder="0" applyAlignment="0" applyProtection="0"/>
  </cellStyleXfs>
  <cellXfs count="7">
    <xf numFmtId="0" fontId="0" fillId="0" borderId="0" xfId="0"/>
    <xf numFmtId="164" fontId="0" fillId="0" borderId="0" xfId="0" applyNumberFormat="1"/>
    <xf numFmtId="3" fontId="0" fillId="0" borderId="0" xfId="0" applyNumberFormat="1"/>
    <xf numFmtId="165" fontId="0" fillId="0" borderId="0" xfId="0" applyNumberFormat="1"/>
    <xf numFmtId="2" fontId="0" fillId="0" borderId="0" xfId="2" applyNumberFormat="1" applyFont="1"/>
    <xf numFmtId="0" fontId="3" fillId="0" borderId="0" xfId="1"/>
    <xf numFmtId="0" fontId="0" fillId="0" borderId="0" xfId="0" applyAlignment="1">
      <alignment horizontal="left"/>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uncjin.org/Statistics/WCTS/WCTS2/wcts2.html" TargetMode="External"/><Relationship Id="rId1" Type="http://schemas.openxmlformats.org/officeDocument/2006/relationships/hyperlink" Target="http://www.uncjin.org/stats/wcs.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13"/>
  <sheetViews>
    <sheetView tabSelected="1" workbookViewId="0"/>
  </sheetViews>
  <sheetFormatPr defaultRowHeight="12.75" x14ac:dyDescent="0.2"/>
  <cols>
    <col min="1" max="1" width="31.42578125" customWidth="1"/>
    <col min="2" max="2" width="13.85546875" style="2" customWidth="1"/>
    <col min="3" max="6" width="13.85546875" style="1" customWidth="1"/>
    <col min="7" max="7" width="13.140625" customWidth="1"/>
    <col min="8" max="8" width="2.85546875" customWidth="1"/>
    <col min="9" max="9" width="35.85546875" style="2" customWidth="1"/>
    <col min="10" max="12" width="9.140625" style="2"/>
    <col min="14" max="14" width="3.85546875" customWidth="1"/>
    <col min="15" max="18" width="9.140625" style="2"/>
    <col min="20" max="20" width="2.85546875" style="2" customWidth="1"/>
    <col min="21" max="24" width="9.140625" style="1"/>
    <col min="25" max="27" width="9.140625" style="2"/>
    <col min="28" max="28" width="11.5703125" style="2" customWidth="1"/>
    <col min="29" max="32" width="9.140625" style="2"/>
  </cols>
  <sheetData>
    <row r="1" spans="1:9" x14ac:dyDescent="0.2">
      <c r="A1" t="s">
        <v>1245</v>
      </c>
      <c r="I1" s="2" t="s">
        <v>2386</v>
      </c>
    </row>
    <row r="2" spans="1:9" x14ac:dyDescent="0.2">
      <c r="A2" t="s">
        <v>1253</v>
      </c>
      <c r="I2" s="2" t="s">
        <v>2387</v>
      </c>
    </row>
    <row r="3" spans="1:9" x14ac:dyDescent="0.2">
      <c r="I3" s="2" t="s">
        <v>2388</v>
      </c>
    </row>
    <row r="4" spans="1:9" x14ac:dyDescent="0.2">
      <c r="B4" t="s">
        <v>1224</v>
      </c>
      <c r="C4" t="s">
        <v>1149</v>
      </c>
      <c r="D4" t="s">
        <v>1155</v>
      </c>
      <c r="E4" t="s">
        <v>1145</v>
      </c>
      <c r="F4" t="s">
        <v>1275</v>
      </c>
      <c r="G4" t="s">
        <v>1152</v>
      </c>
    </row>
    <row r="5" spans="1:9" x14ac:dyDescent="0.2">
      <c r="A5" t="s">
        <v>1249</v>
      </c>
      <c r="B5">
        <f>COUNT(C41:C107)</f>
        <v>20</v>
      </c>
      <c r="C5">
        <f>COUNT(D41:D107)</f>
        <v>32</v>
      </c>
      <c r="D5">
        <f>COUNT(E41:E107)</f>
        <v>36</v>
      </c>
      <c r="E5">
        <f>COUNT(F41:F107)</f>
        <v>38</v>
      </c>
      <c r="F5">
        <f>COUNT(G41:G107)</f>
        <v>46</v>
      </c>
      <c r="G5">
        <f>COUNT(W41:W107)</f>
        <v>46</v>
      </c>
    </row>
    <row r="6" spans="1:9" x14ac:dyDescent="0.2">
      <c r="B6"/>
      <c r="C6"/>
      <c r="D6"/>
      <c r="E6"/>
      <c r="F6"/>
    </row>
    <row r="7" spans="1:9" x14ac:dyDescent="0.2">
      <c r="A7" t="s">
        <v>1246</v>
      </c>
      <c r="B7" s="1">
        <f>QUARTILE(C41:C107,1)</f>
        <v>7.6860449489139748</v>
      </c>
      <c r="C7" s="1">
        <f>QUARTILE(D41:D107,1)</f>
        <v>7.4675976562499997</v>
      </c>
      <c r="D7" s="1">
        <f>QUARTILE(E41:E107,1)</f>
        <v>2.5097019657577699</v>
      </c>
      <c r="E7" s="1">
        <f>QUARTILE(F41:F107,1)</f>
        <v>8.1596994735302708</v>
      </c>
      <c r="F7" s="1">
        <f>QUARTILE(G41:G107,1)</f>
        <v>18.598457888148467</v>
      </c>
      <c r="G7" s="1">
        <f>QUARTILE(W41:W107,1)</f>
        <v>19.221224340175922</v>
      </c>
      <c r="I7" s="2" t="s">
        <v>1274</v>
      </c>
    </row>
    <row r="8" spans="1:9" x14ac:dyDescent="0.2">
      <c r="A8" t="s">
        <v>1247</v>
      </c>
      <c r="B8" s="1">
        <f>QUARTILE(C41:C107,2)</f>
        <v>23.076226826608497</v>
      </c>
      <c r="C8" s="1">
        <f>QUARTILE(D41:D107,2)</f>
        <v>29.25</v>
      </c>
      <c r="D8" s="1">
        <f>QUARTILE(E41:E107,2)</f>
        <v>11.45873015873015</v>
      </c>
      <c r="E8" s="1">
        <f>QUARTILE(F41:F107,2)</f>
        <v>12.120192307692299</v>
      </c>
      <c r="F8" s="1">
        <f>QUARTILE(G41:G107,2)</f>
        <v>28.779234634179915</v>
      </c>
      <c r="G8" s="1">
        <f>QUARTILE(W41:W107,2)</f>
        <v>28.629286880783901</v>
      </c>
    </row>
    <row r="9" spans="1:9" x14ac:dyDescent="0.2">
      <c r="A9" t="s">
        <v>1248</v>
      </c>
      <c r="B9" s="1">
        <f>QUARTILE(C41:C107,3)</f>
        <v>256.11708148653275</v>
      </c>
      <c r="C9" s="1">
        <f>QUARTILE(D41:D107,3)</f>
        <v>153.5625</v>
      </c>
      <c r="D9" s="1">
        <f>QUARTILE(E41:E107,3)</f>
        <v>41.807872977501823</v>
      </c>
      <c r="E9" s="1">
        <f>QUARTILE(F41:F107,3)</f>
        <v>23.494875776397524</v>
      </c>
      <c r="F9" s="1">
        <f>QUARTILE(G41:G107,3)</f>
        <v>37.89617483460453</v>
      </c>
      <c r="G9" s="1">
        <f>QUARTILE(W41:W107,3)</f>
        <v>38.676666627653844</v>
      </c>
    </row>
    <row r="10" spans="1:9" x14ac:dyDescent="0.2">
      <c r="B10"/>
      <c r="C10"/>
      <c r="D10"/>
      <c r="E10"/>
      <c r="F10"/>
    </row>
    <row r="11" spans="1:9" x14ac:dyDescent="0.2">
      <c r="A11" t="s">
        <v>1278</v>
      </c>
      <c r="B11" s="1">
        <f t="shared" ref="B11:G11" si="0">B9-B7</f>
        <v>248.43103653761878</v>
      </c>
      <c r="C11" s="1">
        <f t="shared" si="0"/>
        <v>146.09490234374999</v>
      </c>
      <c r="D11" s="1">
        <f t="shared" si="0"/>
        <v>39.298171011744053</v>
      </c>
      <c r="E11" s="1">
        <f t="shared" si="0"/>
        <v>15.335176302867254</v>
      </c>
      <c r="F11" s="1">
        <f t="shared" si="0"/>
        <v>19.297716946456063</v>
      </c>
      <c r="G11" s="1">
        <f t="shared" si="0"/>
        <v>19.455442287477922</v>
      </c>
    </row>
    <row r="12" spans="1:9" x14ac:dyDescent="0.2">
      <c r="A12" t="s">
        <v>1279</v>
      </c>
      <c r="B12" s="4">
        <f t="shared" ref="B12:G12" si="1">LN(B9/B7)</f>
        <v>3.5062283492040445</v>
      </c>
      <c r="C12" s="4">
        <f t="shared" si="1"/>
        <v>3.023534301756269</v>
      </c>
      <c r="D12" s="4">
        <f t="shared" si="1"/>
        <v>2.8129206631876098</v>
      </c>
      <c r="E12" s="4">
        <f t="shared" si="1"/>
        <v>1.0575750062315425</v>
      </c>
      <c r="F12" s="4">
        <f t="shared" si="1"/>
        <v>0.71177151110531167</v>
      </c>
      <c r="G12" s="4">
        <f t="shared" si="1"/>
        <v>0.69922138580744142</v>
      </c>
    </row>
    <row r="13" spans="1:9" x14ac:dyDescent="0.2">
      <c r="B13"/>
      <c r="C13"/>
      <c r="D13"/>
      <c r="E13"/>
      <c r="F13"/>
    </row>
    <row r="14" spans="1:9" x14ac:dyDescent="0.2">
      <c r="A14" t="s">
        <v>1250</v>
      </c>
      <c r="B14" s="2">
        <f>SUM(I41:I107)+SUM(O41:O107)</f>
        <v>1013307</v>
      </c>
      <c r="C14" s="2">
        <f>SUM(J41:J107)+SUM(P41:P107)</f>
        <v>15515</v>
      </c>
      <c r="D14" s="2">
        <f>SUM(K41:K107)+SUM(Q41:Q107)</f>
        <v>188602</v>
      </c>
      <c r="E14" s="2">
        <f>SUM(L41:L107)+SUM(R41:R107)</f>
        <v>247724</v>
      </c>
      <c r="F14" s="2">
        <f>SUM(M41:M107)+SUM(S41:S107)</f>
        <v>1047236</v>
      </c>
      <c r="G14" s="2">
        <f>SUM(AA41:AA107)+SUM(AE41:AE107)</f>
        <v>956304</v>
      </c>
    </row>
    <row r="15" spans="1:9" x14ac:dyDescent="0.2">
      <c r="A15" t="s">
        <v>1226</v>
      </c>
      <c r="B15" s="2">
        <f>SUM('sex ratios c.1977'!F85:F103)</f>
        <v>516092841.95840001</v>
      </c>
      <c r="C15" s="2">
        <f>SUM('sex ratios c.1977'!F214:F243)</f>
        <v>1381011446</v>
      </c>
      <c r="D15" s="2">
        <f>SUM('sex ratios c.1977'!F6:F39)</f>
        <v>983941471.20000005</v>
      </c>
      <c r="E15" s="2">
        <f>SUM('sex ratios c.1977'!F104:F139)</f>
        <v>878832233.55839992</v>
      </c>
      <c r="F15" s="2">
        <f>SUM('sex ratios c.1977'!F140:F183)</f>
        <v>1090832915.5984001</v>
      </c>
      <c r="G15" s="2">
        <f>F15</f>
        <v>1090832915.5984001</v>
      </c>
    </row>
    <row r="16" spans="1:9" x14ac:dyDescent="0.2">
      <c r="A16" t="s">
        <v>1251</v>
      </c>
      <c r="B16" s="1">
        <f>SUM(I41:I107)/SUM(O41:O107)</f>
        <v>4.4104502715084335</v>
      </c>
      <c r="C16" s="1">
        <f>SUM(J41:J107)/SUM(P41:P107)</f>
        <v>11.759046052631579</v>
      </c>
      <c r="D16" s="1">
        <f>SUM(K41:K107)/SUM(Q41:Q107)</f>
        <v>2.5849759546845599</v>
      </c>
      <c r="E16" s="1">
        <f>SUM(L41:L107)/SUM(R41:R107)</f>
        <v>9.0114775299062391</v>
      </c>
      <c r="F16" s="1">
        <f>SUM(M41:M107)/SUM(S41:S107)</f>
        <v>20.182386375128946</v>
      </c>
      <c r="G16" s="1">
        <f>SUM(AA41:AA107)/SUM(AE41:AE107)</f>
        <v>22.506808908116611</v>
      </c>
    </row>
    <row r="17" spans="1:9" x14ac:dyDescent="0.2">
      <c r="B17"/>
      <c r="C17"/>
      <c r="D17"/>
      <c r="E17"/>
      <c r="F17"/>
    </row>
    <row r="20" spans="1:9" x14ac:dyDescent="0.2">
      <c r="A20" t="s">
        <v>1252</v>
      </c>
    </row>
    <row r="21" spans="1:9" x14ac:dyDescent="0.2">
      <c r="B21" s="1"/>
    </row>
    <row r="22" spans="1:9" x14ac:dyDescent="0.2">
      <c r="B22" s="1" t="s">
        <v>1155</v>
      </c>
      <c r="C22" s="1" t="s">
        <v>1277</v>
      </c>
      <c r="D22" s="1" t="s">
        <v>1152</v>
      </c>
    </row>
    <row r="23" spans="1:9" x14ac:dyDescent="0.2">
      <c r="A23" t="s">
        <v>1249</v>
      </c>
      <c r="B23" s="2">
        <f>COUNT(E41:E63)</f>
        <v>23</v>
      </c>
      <c r="C23" s="2">
        <f>COUNT(G41:G63)</f>
        <v>23</v>
      </c>
      <c r="D23" s="2">
        <f>B23</f>
        <v>23</v>
      </c>
    </row>
    <row r="24" spans="1:9" x14ac:dyDescent="0.2">
      <c r="B24" s="1"/>
    </row>
    <row r="25" spans="1:9" x14ac:dyDescent="0.2">
      <c r="A25" t="s">
        <v>1246</v>
      </c>
      <c r="B25" s="1">
        <f>QUARTILE(E41:E63,1)</f>
        <v>4.375</v>
      </c>
      <c r="C25" s="1">
        <f>QUARTILE(G41:G63,1)</f>
        <v>18.784549120234605</v>
      </c>
      <c r="D25" s="1">
        <f>QUARTILE(W41:W63,1)</f>
        <v>19.42778592375365</v>
      </c>
      <c r="I25" s="2" t="s">
        <v>1273</v>
      </c>
    </row>
    <row r="26" spans="1:9" x14ac:dyDescent="0.2">
      <c r="A26" t="s">
        <v>1247</v>
      </c>
      <c r="B26" s="1">
        <f>QUARTILE(E41:E63,2)</f>
        <v>12.688888888888901</v>
      </c>
      <c r="C26" s="1">
        <f>QUARTILE(G41:G63,2)</f>
        <v>28.072965388213284</v>
      </c>
      <c r="D26" s="1">
        <f>QUARTILE(W41:W63,2)</f>
        <v>27.619544592030401</v>
      </c>
    </row>
    <row r="27" spans="1:9" x14ac:dyDescent="0.2">
      <c r="A27" t="s">
        <v>1248</v>
      </c>
      <c r="B27" s="1">
        <f>QUARTILE(E41:E63,3)</f>
        <v>37.110615883306295</v>
      </c>
      <c r="C27" s="1">
        <f>QUARTILE(G41:G63,3)</f>
        <v>37.711484977455655</v>
      </c>
      <c r="D27" s="1">
        <f>QUARTILE(W41:W63,3)</f>
        <v>38.649990636923299</v>
      </c>
    </row>
    <row r="28" spans="1:9" x14ac:dyDescent="0.2">
      <c r="C28" s="2"/>
    </row>
    <row r="29" spans="1:9" x14ac:dyDescent="0.2">
      <c r="A29" t="s">
        <v>1278</v>
      </c>
      <c r="B29" s="1">
        <f>B27-B25</f>
        <v>32.735615883306295</v>
      </c>
      <c r="C29" s="1">
        <f>C27-C25</f>
        <v>18.92693585722105</v>
      </c>
      <c r="D29" s="1">
        <f>D27-D25</f>
        <v>19.222204713169649</v>
      </c>
    </row>
    <row r="30" spans="1:9" x14ac:dyDescent="0.2">
      <c r="A30" t="s">
        <v>1279</v>
      </c>
      <c r="B30" s="4">
        <f>LN(B27/B25)</f>
        <v>2.1379965512800587</v>
      </c>
      <c r="C30" s="4">
        <f>LN(C27/C25)</f>
        <v>0.69693001275103661</v>
      </c>
      <c r="D30" s="4">
        <f>LN(D27/D25)</f>
        <v>0.68784222731207134</v>
      </c>
    </row>
    <row r="31" spans="1:9" x14ac:dyDescent="0.2">
      <c r="C31" s="2"/>
    </row>
    <row r="32" spans="1:9" x14ac:dyDescent="0.2">
      <c r="A32" t="s">
        <v>1250</v>
      </c>
      <c r="B32" s="2">
        <f>SUM(K41:K63)+SUM(Q41:Q63)</f>
        <v>144524</v>
      </c>
      <c r="C32" s="2">
        <f>SUM(M41:M63)+SUM(S41:S63)</f>
        <v>798482</v>
      </c>
      <c r="D32" s="2">
        <f>SUM(AA41:AA63)+SUM(AE41:AE63)</f>
        <v>710464</v>
      </c>
    </row>
    <row r="33" spans="1:38" x14ac:dyDescent="0.2">
      <c r="A33" t="s">
        <v>1226</v>
      </c>
      <c r="B33" s="2">
        <f>SUM(B41:B63)</f>
        <v>853819402.20000005</v>
      </c>
      <c r="C33" s="2">
        <f>B33</f>
        <v>853819402.20000005</v>
      </c>
      <c r="D33" s="2">
        <f>B33</f>
        <v>853819402.20000005</v>
      </c>
    </row>
    <row r="34" spans="1:38" x14ac:dyDescent="0.2">
      <c r="A34" t="s">
        <v>1251</v>
      </c>
      <c r="B34" s="3">
        <f>SUM(K41:K63)/SUM(Q41:Q63)</f>
        <v>2.9279230309289557</v>
      </c>
      <c r="C34" s="3">
        <f>SUM(M41:M63)/SUM(S41:S63)</f>
        <v>20.355496121957742</v>
      </c>
      <c r="D34" s="1">
        <f>SUM(AA41:AA63)/SUM(AE41:AE63)</f>
        <v>23.642364121952067</v>
      </c>
    </row>
    <row r="36" spans="1:38" x14ac:dyDescent="0.2">
      <c r="B36" s="3"/>
    </row>
    <row r="37" spans="1:38" x14ac:dyDescent="0.2">
      <c r="A37" t="s">
        <v>1256</v>
      </c>
    </row>
    <row r="39" spans="1:38" x14ac:dyDescent="0.2">
      <c r="C39" s="1" t="s">
        <v>1227</v>
      </c>
      <c r="D39" s="1" t="s">
        <v>1227</v>
      </c>
      <c r="E39" s="1" t="s">
        <v>1227</v>
      </c>
      <c r="F39" s="1" t="s">
        <v>1227</v>
      </c>
      <c r="G39" s="1" t="s">
        <v>1227</v>
      </c>
      <c r="I39" s="2" t="s">
        <v>1147</v>
      </c>
      <c r="J39" s="2" t="s">
        <v>1147</v>
      </c>
      <c r="K39" s="2" t="s">
        <v>1147</v>
      </c>
      <c r="L39" s="2" t="s">
        <v>1147</v>
      </c>
      <c r="M39" s="2" t="s">
        <v>1147</v>
      </c>
      <c r="O39" s="2" t="s">
        <v>1148</v>
      </c>
      <c r="P39" s="2" t="s">
        <v>1148</v>
      </c>
      <c r="Q39" s="2" t="s">
        <v>1148</v>
      </c>
      <c r="R39" s="2" t="s">
        <v>1148</v>
      </c>
      <c r="S39" s="2" t="s">
        <v>1148</v>
      </c>
      <c r="U39" s="1" t="s">
        <v>1227</v>
      </c>
      <c r="V39" s="1" t="s">
        <v>1227</v>
      </c>
      <c r="W39" s="1" t="s">
        <v>1227</v>
      </c>
      <c r="X39" s="1" t="s">
        <v>1227</v>
      </c>
      <c r="Y39" s="2" t="s">
        <v>1147</v>
      </c>
      <c r="Z39" s="2" t="s">
        <v>1147</v>
      </c>
      <c r="AA39" s="2" t="s">
        <v>1147</v>
      </c>
      <c r="AB39" s="2" t="s">
        <v>1147</v>
      </c>
      <c r="AC39" s="2" t="s">
        <v>1148</v>
      </c>
      <c r="AD39" s="2" t="s">
        <v>1148</v>
      </c>
      <c r="AE39" s="2" t="s">
        <v>1148</v>
      </c>
      <c r="AF39" s="2" t="s">
        <v>1148</v>
      </c>
    </row>
    <row r="40" spans="1:38" x14ac:dyDescent="0.2">
      <c r="A40" t="s">
        <v>1138</v>
      </c>
      <c r="B40" s="2" t="s">
        <v>1225</v>
      </c>
      <c r="C40" s="1" t="s">
        <v>1146</v>
      </c>
      <c r="D40" s="1" t="s">
        <v>1149</v>
      </c>
      <c r="E40" s="1" t="s">
        <v>1155</v>
      </c>
      <c r="F40" s="1" t="s">
        <v>1145</v>
      </c>
      <c r="G40" s="1" t="s">
        <v>1275</v>
      </c>
      <c r="I40" s="2" t="s">
        <v>1146</v>
      </c>
      <c r="J40" s="2" t="s">
        <v>1149</v>
      </c>
      <c r="K40" s="2" t="s">
        <v>1155</v>
      </c>
      <c r="L40" s="2" t="s">
        <v>1145</v>
      </c>
      <c r="M40" s="1" t="s">
        <v>1275</v>
      </c>
      <c r="O40" s="2" t="s">
        <v>1146</v>
      </c>
      <c r="P40" s="2" t="s">
        <v>1149</v>
      </c>
      <c r="Q40" s="2" t="s">
        <v>1155</v>
      </c>
      <c r="R40" s="2" t="s">
        <v>1145</v>
      </c>
      <c r="S40" s="1" t="s">
        <v>1275</v>
      </c>
      <c r="U40" s="1" t="s">
        <v>1151</v>
      </c>
      <c r="V40" s="1" t="s">
        <v>1150</v>
      </c>
      <c r="W40" s="1" t="s">
        <v>1152</v>
      </c>
      <c r="X40" s="1" t="s">
        <v>1153</v>
      </c>
      <c r="Y40" s="2" t="s">
        <v>1151</v>
      </c>
      <c r="Z40" s="2" t="s">
        <v>1150</v>
      </c>
      <c r="AA40" s="2" t="s">
        <v>1152</v>
      </c>
      <c r="AB40" s="2" t="s">
        <v>1153</v>
      </c>
      <c r="AC40" s="2" t="s">
        <v>1151</v>
      </c>
      <c r="AD40" s="2" t="s">
        <v>1150</v>
      </c>
      <c r="AE40" s="2" t="s">
        <v>1152</v>
      </c>
      <c r="AF40" s="2" t="s">
        <v>1153</v>
      </c>
      <c r="AH40" s="2"/>
      <c r="AI40" s="1"/>
      <c r="AJ40" s="1"/>
      <c r="AK40" s="1"/>
      <c r="AL40" s="1"/>
    </row>
    <row r="41" spans="1:38" x14ac:dyDescent="0.2">
      <c r="A41" t="s">
        <v>1183</v>
      </c>
      <c r="B41" s="2">
        <v>8251540</v>
      </c>
      <c r="D41" s="1">
        <v>6.72</v>
      </c>
      <c r="E41" s="1">
        <v>1.0321489001691999</v>
      </c>
      <c r="F41" s="1">
        <v>4.2494226327944604</v>
      </c>
      <c r="G41" s="1">
        <f>M41/S41</f>
        <v>8</v>
      </c>
      <c r="J41" s="2">
        <v>504</v>
      </c>
      <c r="K41" s="2">
        <v>610</v>
      </c>
      <c r="L41" s="2">
        <v>3680</v>
      </c>
      <c r="M41" s="2">
        <f>AA41+AB41</f>
        <v>128</v>
      </c>
      <c r="P41" s="2">
        <v>75</v>
      </c>
      <c r="Q41" s="2">
        <v>591</v>
      </c>
      <c r="R41" s="2">
        <v>866</v>
      </c>
      <c r="S41" s="2">
        <f>AE41+AF41</f>
        <v>16</v>
      </c>
      <c r="U41" s="1">
        <v>0.925133689839572</v>
      </c>
      <c r="V41" s="1">
        <v>3.0333333333333301</v>
      </c>
      <c r="W41" s="1">
        <v>8</v>
      </c>
      <c r="Y41" s="2">
        <v>519</v>
      </c>
      <c r="Z41" s="2">
        <v>91</v>
      </c>
      <c r="AA41" s="2">
        <v>128</v>
      </c>
      <c r="AC41" s="2">
        <v>561</v>
      </c>
      <c r="AD41" s="2">
        <v>30</v>
      </c>
      <c r="AE41" s="2">
        <v>16</v>
      </c>
      <c r="AK41" s="1"/>
      <c r="AL41" s="1"/>
    </row>
    <row r="42" spans="1:38" x14ac:dyDescent="0.2">
      <c r="A42" t="s">
        <v>1175</v>
      </c>
      <c r="B42" s="2">
        <v>34689050</v>
      </c>
      <c r="E42" s="1">
        <v>1.6216724351578899</v>
      </c>
      <c r="G42" s="1">
        <f t="shared" ref="G42:G84" si="2">M42/S42</f>
        <v>24.23573200992556</v>
      </c>
      <c r="K42" s="2">
        <v>37952</v>
      </c>
      <c r="M42" s="2">
        <f t="shared" ref="M42:M85" si="3">AA42+AB42</f>
        <v>78136</v>
      </c>
      <c r="Q42" s="2">
        <v>23403</v>
      </c>
      <c r="S42" s="2">
        <f t="shared" ref="S42:S85" si="4">AE42+AF42</f>
        <v>3224</v>
      </c>
      <c r="U42" s="1">
        <v>2.1391762155466099</v>
      </c>
      <c r="V42" s="1">
        <v>0.47051529346927501</v>
      </c>
      <c r="W42" s="1">
        <v>22.922946367956602</v>
      </c>
      <c r="X42" s="1">
        <v>38.147482014388501</v>
      </c>
      <c r="Y42" s="2">
        <v>34537</v>
      </c>
      <c r="Z42" s="2">
        <v>3415</v>
      </c>
      <c r="AA42" s="2">
        <v>67531</v>
      </c>
      <c r="AB42" s="2">
        <v>10605</v>
      </c>
      <c r="AC42" s="2">
        <v>16145</v>
      </c>
      <c r="AD42" s="2">
        <v>7258</v>
      </c>
      <c r="AE42" s="2">
        <v>2946</v>
      </c>
      <c r="AF42" s="2">
        <v>278</v>
      </c>
      <c r="AK42" s="1"/>
      <c r="AL42" s="1"/>
    </row>
    <row r="43" spans="1:38" x14ac:dyDescent="0.2">
      <c r="A43" t="s">
        <v>1186</v>
      </c>
      <c r="B43" s="2">
        <v>49440000</v>
      </c>
      <c r="E43" s="1">
        <v>1.8162874521288599</v>
      </c>
      <c r="F43" s="1">
        <v>3.48469793322734</v>
      </c>
      <c r="G43" s="1">
        <f t="shared" si="2"/>
        <v>29.611192930780561</v>
      </c>
      <c r="K43" s="2">
        <v>16125</v>
      </c>
      <c r="L43" s="2">
        <v>17535</v>
      </c>
      <c r="M43" s="2">
        <f t="shared" si="3"/>
        <v>40212</v>
      </c>
      <c r="Q43" s="2">
        <v>8878</v>
      </c>
      <c r="R43" s="2">
        <v>5032</v>
      </c>
      <c r="S43" s="2">
        <f t="shared" si="4"/>
        <v>1358</v>
      </c>
      <c r="U43" s="1">
        <v>1.65344632768362</v>
      </c>
      <c r="V43" s="1">
        <v>53.285714285714299</v>
      </c>
      <c r="W43" s="1">
        <v>30.617179215270401</v>
      </c>
      <c r="X43" s="1">
        <v>27.325301204819301</v>
      </c>
      <c r="Y43" s="2">
        <v>14633</v>
      </c>
      <c r="Z43" s="2">
        <v>1492</v>
      </c>
      <c r="AA43" s="2">
        <v>28872</v>
      </c>
      <c r="AB43" s="2">
        <v>11340</v>
      </c>
      <c r="AC43" s="2">
        <v>8850</v>
      </c>
      <c r="AD43" s="2">
        <v>28</v>
      </c>
      <c r="AE43" s="2">
        <v>943</v>
      </c>
      <c r="AF43" s="2">
        <v>415</v>
      </c>
    </row>
    <row r="44" spans="1:38" x14ac:dyDescent="0.2">
      <c r="A44" t="s">
        <v>1190</v>
      </c>
      <c r="B44" s="2">
        <v>2856206</v>
      </c>
      <c r="D44" s="1">
        <v>1</v>
      </c>
      <c r="E44" s="1">
        <v>2.23157894736842</v>
      </c>
      <c r="F44" s="1">
        <v>12.115384615384601</v>
      </c>
      <c r="G44" s="1">
        <f t="shared" si="2"/>
        <v>15.860294117647058</v>
      </c>
      <c r="J44" s="2">
        <v>11</v>
      </c>
      <c r="K44" s="2">
        <v>212</v>
      </c>
      <c r="L44" s="2">
        <v>315</v>
      </c>
      <c r="M44" s="2">
        <f t="shared" si="3"/>
        <v>2157</v>
      </c>
      <c r="P44" s="2">
        <v>11</v>
      </c>
      <c r="Q44" s="2">
        <v>95</v>
      </c>
      <c r="R44" s="2">
        <v>26</v>
      </c>
      <c r="S44" s="2">
        <f t="shared" si="4"/>
        <v>136</v>
      </c>
      <c r="V44" s="1">
        <v>2.23157894736842</v>
      </c>
      <c r="W44" s="1">
        <v>15.7786885245902</v>
      </c>
      <c r="X44" s="1">
        <v>16.571428571428601</v>
      </c>
      <c r="Z44" s="2">
        <v>212</v>
      </c>
      <c r="AA44" s="2">
        <v>1925</v>
      </c>
      <c r="AB44" s="2">
        <v>232</v>
      </c>
      <c r="AD44" s="2">
        <v>95</v>
      </c>
      <c r="AE44" s="2">
        <v>122</v>
      </c>
      <c r="AF44" s="2">
        <v>14</v>
      </c>
    </row>
    <row r="45" spans="1:38" x14ac:dyDescent="0.2">
      <c r="A45" t="s">
        <v>1158</v>
      </c>
      <c r="B45" s="2">
        <v>10719748</v>
      </c>
      <c r="E45" s="1">
        <v>2.6024096385542199</v>
      </c>
      <c r="F45" s="1">
        <v>8.1115384615384603</v>
      </c>
      <c r="G45" s="1">
        <f t="shared" si="2"/>
        <v>4.9575289575289574</v>
      </c>
      <c r="K45" s="2">
        <v>216</v>
      </c>
      <c r="L45" s="2">
        <v>4218</v>
      </c>
      <c r="M45" s="2">
        <f t="shared" si="3"/>
        <v>1284</v>
      </c>
      <c r="Q45" s="2">
        <v>83</v>
      </c>
      <c r="R45" s="2">
        <v>520</v>
      </c>
      <c r="S45" s="2">
        <f t="shared" si="4"/>
        <v>259</v>
      </c>
      <c r="V45" s="1">
        <v>2.6024096385542199</v>
      </c>
      <c r="W45" s="1">
        <v>10.6911764705882</v>
      </c>
      <c r="X45" s="1">
        <v>2.9162303664921501</v>
      </c>
      <c r="Z45" s="2">
        <v>216</v>
      </c>
      <c r="AA45" s="2">
        <v>727</v>
      </c>
      <c r="AB45" s="2">
        <v>557</v>
      </c>
      <c r="AD45" s="2">
        <v>83</v>
      </c>
      <c r="AE45" s="2">
        <v>68</v>
      </c>
      <c r="AF45" s="2">
        <v>191</v>
      </c>
    </row>
    <row r="46" spans="1:38" x14ac:dyDescent="0.2">
      <c r="A46" t="s">
        <v>1178</v>
      </c>
      <c r="B46" s="2">
        <v>111300</v>
      </c>
      <c r="E46" s="1">
        <v>3</v>
      </c>
      <c r="F46" s="1">
        <v>6.3333333333333304</v>
      </c>
      <c r="G46" s="1">
        <f t="shared" si="2"/>
        <v>50.18181818181818</v>
      </c>
      <c r="K46" s="2">
        <v>3</v>
      </c>
      <c r="L46" s="2">
        <v>38</v>
      </c>
      <c r="M46" s="2">
        <f t="shared" si="3"/>
        <v>1104</v>
      </c>
      <c r="Q46" s="2">
        <v>1</v>
      </c>
      <c r="R46" s="2">
        <v>6</v>
      </c>
      <c r="S46" s="2">
        <f t="shared" si="4"/>
        <v>22</v>
      </c>
      <c r="V46" s="1">
        <v>3</v>
      </c>
      <c r="W46" s="1">
        <v>49.272727272727302</v>
      </c>
      <c r="X46" s="1">
        <v>99999</v>
      </c>
      <c r="Z46" s="2">
        <v>3</v>
      </c>
      <c r="AA46" s="2">
        <v>1084</v>
      </c>
      <c r="AB46" s="2">
        <v>20</v>
      </c>
      <c r="AD46" s="2">
        <v>1</v>
      </c>
      <c r="AE46" s="2">
        <v>22</v>
      </c>
      <c r="AF46" s="2">
        <v>0</v>
      </c>
      <c r="AK46" s="1"/>
      <c r="AL46" s="1"/>
    </row>
    <row r="47" spans="1:38" x14ac:dyDescent="0.2">
      <c r="A47" t="s">
        <v>1172</v>
      </c>
      <c r="B47" s="2">
        <v>921379.2</v>
      </c>
      <c r="E47" s="1">
        <v>5.75</v>
      </c>
      <c r="F47" s="1">
        <v>25.5</v>
      </c>
      <c r="G47" s="1">
        <f t="shared" si="2"/>
        <v>37.342105263157897</v>
      </c>
      <c r="K47" s="2">
        <v>23</v>
      </c>
      <c r="L47" s="2">
        <v>357</v>
      </c>
      <c r="M47" s="2">
        <f t="shared" si="3"/>
        <v>1419</v>
      </c>
      <c r="Q47" s="2">
        <v>4</v>
      </c>
      <c r="R47" s="2">
        <v>14</v>
      </c>
      <c r="S47" s="2">
        <f t="shared" si="4"/>
        <v>38</v>
      </c>
      <c r="V47" s="1">
        <v>5.75</v>
      </c>
      <c r="W47" s="1">
        <v>51.884615384615401</v>
      </c>
      <c r="X47" s="1">
        <v>5.8333333333333304</v>
      </c>
      <c r="Z47" s="2">
        <v>23</v>
      </c>
      <c r="AA47" s="2">
        <v>1349</v>
      </c>
      <c r="AB47" s="2">
        <v>70</v>
      </c>
      <c r="AD47" s="2">
        <v>4</v>
      </c>
      <c r="AE47" s="2">
        <v>26</v>
      </c>
      <c r="AF47" s="2">
        <v>12</v>
      </c>
      <c r="AK47" s="1"/>
      <c r="AL47" s="1"/>
    </row>
    <row r="48" spans="1:38" x14ac:dyDescent="0.2">
      <c r="A48" t="s">
        <v>1166</v>
      </c>
      <c r="B48" s="2">
        <v>140688052</v>
      </c>
      <c r="D48" s="1">
        <v>7.716796875</v>
      </c>
      <c r="E48" s="1">
        <v>5.8476190476190499</v>
      </c>
      <c r="F48" s="1">
        <v>18.9985775248933</v>
      </c>
      <c r="G48" s="1">
        <f t="shared" si="2"/>
        <v>38.660220994475139</v>
      </c>
      <c r="J48" s="2">
        <v>3951</v>
      </c>
      <c r="K48" s="2">
        <v>1842</v>
      </c>
      <c r="L48" s="2">
        <v>13356</v>
      </c>
      <c r="M48" s="2">
        <f t="shared" si="3"/>
        <v>27990</v>
      </c>
      <c r="P48" s="2">
        <v>512</v>
      </c>
      <c r="Q48" s="2">
        <v>315</v>
      </c>
      <c r="R48" s="2">
        <v>703</v>
      </c>
      <c r="S48" s="2">
        <f t="shared" si="4"/>
        <v>724</v>
      </c>
      <c r="V48" s="1">
        <v>5.8476190476190499</v>
      </c>
      <c r="W48" s="1">
        <v>38.703342618384397</v>
      </c>
      <c r="X48" s="1">
        <v>33.5</v>
      </c>
      <c r="Z48" s="2">
        <v>1842</v>
      </c>
      <c r="AA48" s="2">
        <v>27789</v>
      </c>
      <c r="AB48" s="2">
        <v>201</v>
      </c>
      <c r="AD48" s="2">
        <v>315</v>
      </c>
      <c r="AE48" s="2">
        <v>718</v>
      </c>
      <c r="AF48" s="2">
        <v>6</v>
      </c>
      <c r="AK48" s="1"/>
      <c r="AL48" s="1"/>
    </row>
    <row r="49" spans="1:38" x14ac:dyDescent="0.2">
      <c r="A49" t="s">
        <v>1174</v>
      </c>
      <c r="B49" s="2">
        <v>3120000</v>
      </c>
      <c r="D49" s="1">
        <v>41.5</v>
      </c>
      <c r="E49" s="1">
        <v>7.4296875</v>
      </c>
      <c r="G49" s="1">
        <f t="shared" si="2"/>
        <v>22.471074380165291</v>
      </c>
      <c r="J49" s="2">
        <v>83</v>
      </c>
      <c r="K49" s="2">
        <v>6657</v>
      </c>
      <c r="M49" s="2">
        <f t="shared" si="3"/>
        <v>2719</v>
      </c>
      <c r="P49" s="2">
        <v>2</v>
      </c>
      <c r="Q49" s="2">
        <v>896</v>
      </c>
      <c r="S49" s="2">
        <f t="shared" si="4"/>
        <v>121</v>
      </c>
      <c r="U49" s="1">
        <v>7.3363128491620104</v>
      </c>
      <c r="V49" s="1">
        <v>91</v>
      </c>
      <c r="W49" s="1">
        <v>22.471074380165302</v>
      </c>
      <c r="Y49" s="2">
        <v>6566</v>
      </c>
      <c r="Z49" s="2">
        <v>91</v>
      </c>
      <c r="AA49" s="2">
        <v>2719</v>
      </c>
      <c r="AC49" s="2">
        <v>895</v>
      </c>
      <c r="AD49" s="2">
        <v>1</v>
      </c>
      <c r="AE49" s="2">
        <v>121</v>
      </c>
      <c r="AK49" s="1"/>
      <c r="AL49" s="1"/>
    </row>
    <row r="50" spans="1:38" x14ac:dyDescent="0.2">
      <c r="A50" t="s">
        <v>1163</v>
      </c>
      <c r="B50" s="2">
        <v>61400000</v>
      </c>
      <c r="D50" s="1">
        <v>10.9816513761468</v>
      </c>
      <c r="E50" s="1">
        <v>7.7939249553305503</v>
      </c>
      <c r="G50" s="1">
        <f t="shared" si="2"/>
        <v>25.872412132883966</v>
      </c>
      <c r="J50" s="2">
        <v>3591</v>
      </c>
      <c r="K50" s="2">
        <v>13086</v>
      </c>
      <c r="M50" s="2">
        <f t="shared" si="3"/>
        <v>53737</v>
      </c>
      <c r="P50" s="2">
        <v>327</v>
      </c>
      <c r="Q50" s="2">
        <v>1679</v>
      </c>
      <c r="S50" s="2">
        <f t="shared" si="4"/>
        <v>2077</v>
      </c>
      <c r="V50" s="1">
        <v>7.7939249553305503</v>
      </c>
      <c r="W50" s="1">
        <v>27.5879574970484</v>
      </c>
      <c r="X50" s="1">
        <v>18.284595300261099</v>
      </c>
      <c r="Z50" s="2">
        <v>13086</v>
      </c>
      <c r="AA50" s="2">
        <v>46734</v>
      </c>
      <c r="AB50" s="2">
        <v>7003</v>
      </c>
      <c r="AD50" s="2">
        <v>1679</v>
      </c>
      <c r="AE50" s="2">
        <v>1694</v>
      </c>
      <c r="AF50" s="2">
        <v>383</v>
      </c>
      <c r="AK50" s="1"/>
      <c r="AL50" s="1"/>
    </row>
    <row r="51" spans="1:38" x14ac:dyDescent="0.2">
      <c r="A51" t="s">
        <v>1165</v>
      </c>
      <c r="B51" s="2">
        <v>3300735</v>
      </c>
      <c r="D51" s="1">
        <v>36</v>
      </c>
      <c r="E51" s="1">
        <v>10.228571428571399</v>
      </c>
      <c r="F51" s="1">
        <v>16.6829268292683</v>
      </c>
      <c r="G51" s="1">
        <f t="shared" si="2"/>
        <v>37.208955223880594</v>
      </c>
      <c r="J51" s="2">
        <v>36</v>
      </c>
      <c r="K51" s="2">
        <v>358</v>
      </c>
      <c r="L51" s="2">
        <v>684</v>
      </c>
      <c r="M51" s="2">
        <f t="shared" si="3"/>
        <v>2493</v>
      </c>
      <c r="P51" s="2">
        <v>1</v>
      </c>
      <c r="Q51" s="2">
        <v>35</v>
      </c>
      <c r="R51" s="2">
        <v>41</v>
      </c>
      <c r="S51" s="2">
        <f t="shared" si="4"/>
        <v>67</v>
      </c>
      <c r="U51" s="1">
        <v>8</v>
      </c>
      <c r="V51" s="1">
        <v>99999</v>
      </c>
      <c r="W51" s="1">
        <v>30.805970149253699</v>
      </c>
      <c r="X51" s="1">
        <v>99999</v>
      </c>
      <c r="Y51" s="2">
        <v>280</v>
      </c>
      <c r="Z51" s="2">
        <v>78</v>
      </c>
      <c r="AA51" s="2">
        <v>2064</v>
      </c>
      <c r="AB51" s="2">
        <v>429</v>
      </c>
      <c r="AC51" s="2">
        <v>35</v>
      </c>
      <c r="AD51" s="2">
        <v>0</v>
      </c>
      <c r="AE51" s="2">
        <v>67</v>
      </c>
      <c r="AF51" s="2">
        <v>0</v>
      </c>
    </row>
    <row r="52" spans="1:38" x14ac:dyDescent="0.2">
      <c r="A52" t="s">
        <v>1162</v>
      </c>
      <c r="B52" s="2">
        <v>4738902</v>
      </c>
      <c r="D52" s="1">
        <v>23.6666666666667</v>
      </c>
      <c r="E52" s="1">
        <v>12.688888888888901</v>
      </c>
      <c r="F52" s="1">
        <v>5.9845679012345698</v>
      </c>
      <c r="G52" s="1">
        <f t="shared" si="2"/>
        <v>37.036231884057969</v>
      </c>
      <c r="J52" s="2">
        <v>355</v>
      </c>
      <c r="K52" s="2">
        <v>571</v>
      </c>
      <c r="L52" s="2">
        <v>1939</v>
      </c>
      <c r="M52" s="2">
        <f t="shared" si="3"/>
        <v>5111</v>
      </c>
      <c r="P52" s="2">
        <v>15</v>
      </c>
      <c r="Q52" s="2">
        <v>45</v>
      </c>
      <c r="R52" s="2">
        <v>324</v>
      </c>
      <c r="S52" s="2">
        <f t="shared" si="4"/>
        <v>138</v>
      </c>
      <c r="U52" s="1">
        <v>15.3333333333333</v>
      </c>
      <c r="V52" s="1">
        <v>12.5</v>
      </c>
      <c r="W52" s="1">
        <v>38.596638655462201</v>
      </c>
      <c r="X52" s="1">
        <v>27.2631578947368</v>
      </c>
      <c r="Y52" s="2">
        <v>46</v>
      </c>
      <c r="Z52" s="2">
        <v>525</v>
      </c>
      <c r="AA52" s="2">
        <v>4593</v>
      </c>
      <c r="AB52" s="2">
        <v>518</v>
      </c>
      <c r="AC52" s="2">
        <v>3</v>
      </c>
      <c r="AD52" s="2">
        <v>42</v>
      </c>
      <c r="AE52" s="2">
        <v>119</v>
      </c>
      <c r="AF52" s="2">
        <v>19</v>
      </c>
    </row>
    <row r="53" spans="1:38" x14ac:dyDescent="0.2">
      <c r="A53" t="s">
        <v>1173</v>
      </c>
      <c r="B53" s="2">
        <v>18158169</v>
      </c>
      <c r="D53" s="1">
        <v>3.2727272727272698</v>
      </c>
      <c r="E53" s="1">
        <v>14.25</v>
      </c>
      <c r="F53" s="1">
        <v>8.3041825095057007</v>
      </c>
      <c r="G53" s="1">
        <f t="shared" si="2"/>
        <v>18.554435483870968</v>
      </c>
      <c r="J53" s="2">
        <v>36</v>
      </c>
      <c r="K53" s="2">
        <v>114</v>
      </c>
      <c r="L53" s="2">
        <v>2184</v>
      </c>
      <c r="M53" s="2">
        <f t="shared" si="3"/>
        <v>18406</v>
      </c>
      <c r="P53" s="2">
        <v>11</v>
      </c>
      <c r="Q53" s="2">
        <v>8</v>
      </c>
      <c r="R53" s="2">
        <v>263</v>
      </c>
      <c r="S53" s="2">
        <f t="shared" si="4"/>
        <v>992</v>
      </c>
      <c r="V53" s="1">
        <v>14.25</v>
      </c>
      <c r="W53" s="1">
        <v>18.555106167846301</v>
      </c>
      <c r="X53" s="1">
        <v>18.3333333333333</v>
      </c>
      <c r="Z53" s="2">
        <v>114</v>
      </c>
      <c r="AA53" s="2">
        <v>18351</v>
      </c>
      <c r="AB53" s="2">
        <v>55</v>
      </c>
      <c r="AD53" s="2">
        <v>8</v>
      </c>
      <c r="AE53" s="2">
        <v>989</v>
      </c>
      <c r="AF53" s="2">
        <v>3</v>
      </c>
    </row>
    <row r="54" spans="1:38" x14ac:dyDescent="0.2">
      <c r="A54" t="s">
        <v>1156</v>
      </c>
      <c r="B54" s="2">
        <v>26899177</v>
      </c>
      <c r="D54" s="1">
        <v>22</v>
      </c>
      <c r="E54" s="1">
        <v>14.6</v>
      </c>
      <c r="G54" s="1">
        <f t="shared" si="2"/>
        <v>16.240579710144928</v>
      </c>
      <c r="J54" s="2">
        <v>22</v>
      </c>
      <c r="K54" s="2">
        <v>73</v>
      </c>
      <c r="M54" s="2">
        <f t="shared" si="3"/>
        <v>22412</v>
      </c>
      <c r="P54" s="2">
        <v>1</v>
      </c>
      <c r="Q54" s="2">
        <v>5</v>
      </c>
      <c r="S54" s="2">
        <f t="shared" si="4"/>
        <v>1380</v>
      </c>
      <c r="V54" s="1">
        <v>14.6</v>
      </c>
      <c r="W54" s="1">
        <v>18.393058161350801</v>
      </c>
      <c r="X54" s="1">
        <v>8.9331210191082793</v>
      </c>
      <c r="Z54" s="2">
        <v>73</v>
      </c>
      <c r="AA54" s="2">
        <v>19607</v>
      </c>
      <c r="AB54" s="2">
        <v>2805</v>
      </c>
      <c r="AD54" s="2">
        <v>5</v>
      </c>
      <c r="AE54" s="2">
        <v>1066</v>
      </c>
      <c r="AF54" s="2">
        <v>314</v>
      </c>
    </row>
    <row r="55" spans="1:38" x14ac:dyDescent="0.2">
      <c r="A55" t="s">
        <v>1164</v>
      </c>
      <c r="B55" s="2">
        <v>9308479</v>
      </c>
      <c r="C55" s="1">
        <v>359.68</v>
      </c>
      <c r="D55" s="1">
        <v>247</v>
      </c>
      <c r="E55" s="1">
        <v>14.913793103448301</v>
      </c>
      <c r="F55" s="1">
        <v>7.19277108433735</v>
      </c>
      <c r="G55" s="1">
        <f t="shared" si="2"/>
        <v>31.03409090909091</v>
      </c>
      <c r="I55" s="2">
        <v>35968</v>
      </c>
      <c r="J55" s="2">
        <v>247</v>
      </c>
      <c r="K55" s="2">
        <v>865</v>
      </c>
      <c r="L55" s="2">
        <v>1194</v>
      </c>
      <c r="M55" s="2">
        <f t="shared" si="3"/>
        <v>2731</v>
      </c>
      <c r="O55" s="2">
        <v>100</v>
      </c>
      <c r="P55" s="2">
        <v>1</v>
      </c>
      <c r="Q55" s="2">
        <v>58</v>
      </c>
      <c r="R55" s="2">
        <v>166</v>
      </c>
      <c r="S55" s="2">
        <f t="shared" si="4"/>
        <v>88</v>
      </c>
      <c r="V55" s="1">
        <v>14.913793103448301</v>
      </c>
      <c r="W55" s="1">
        <v>29.090909090909101</v>
      </c>
      <c r="X55" s="1">
        <v>99999</v>
      </c>
      <c r="Z55" s="2">
        <v>865</v>
      </c>
      <c r="AA55" s="2">
        <v>2560</v>
      </c>
      <c r="AB55" s="2">
        <v>171</v>
      </c>
      <c r="AD55" s="2">
        <v>58</v>
      </c>
      <c r="AE55" s="2">
        <v>88</v>
      </c>
      <c r="AF55" s="2">
        <v>0</v>
      </c>
    </row>
    <row r="56" spans="1:38" x14ac:dyDescent="0.2">
      <c r="A56" t="s">
        <v>1169</v>
      </c>
      <c r="B56" s="2">
        <v>55955411</v>
      </c>
      <c r="C56" s="1">
        <v>153.84615384615401</v>
      </c>
      <c r="D56" s="1">
        <v>67</v>
      </c>
      <c r="E56" s="1">
        <v>25.55</v>
      </c>
      <c r="G56" s="1">
        <f t="shared" si="2"/>
        <v>28.072965388213284</v>
      </c>
      <c r="I56" s="2">
        <v>74000</v>
      </c>
      <c r="J56" s="2">
        <v>67</v>
      </c>
      <c r="K56" s="2">
        <v>511</v>
      </c>
      <c r="M56" s="2">
        <f t="shared" si="3"/>
        <v>30010</v>
      </c>
      <c r="O56" s="2">
        <v>481</v>
      </c>
      <c r="P56" s="2">
        <v>1</v>
      </c>
      <c r="Q56" s="2">
        <v>20</v>
      </c>
      <c r="S56" s="2">
        <f t="shared" si="4"/>
        <v>1069</v>
      </c>
      <c r="U56" s="1">
        <v>16.3333333333333</v>
      </c>
      <c r="V56" s="1">
        <v>27.176470588235301</v>
      </c>
      <c r="W56" s="1">
        <v>27.619544592030401</v>
      </c>
      <c r="X56" s="1">
        <v>59.933333333333302</v>
      </c>
      <c r="Y56" s="2">
        <v>49</v>
      </c>
      <c r="Z56" s="2">
        <v>462</v>
      </c>
      <c r="AA56" s="2">
        <v>29111</v>
      </c>
      <c r="AB56" s="2">
        <v>899</v>
      </c>
      <c r="AC56" s="2">
        <v>3</v>
      </c>
      <c r="AD56" s="2">
        <v>17</v>
      </c>
      <c r="AE56" s="2">
        <v>1054</v>
      </c>
      <c r="AF56" s="2">
        <v>15</v>
      </c>
    </row>
    <row r="57" spans="1:38" x14ac:dyDescent="0.2">
      <c r="A57" t="s">
        <v>1167</v>
      </c>
      <c r="B57" s="2">
        <v>3282200</v>
      </c>
      <c r="C57" s="1">
        <v>251.25714285714301</v>
      </c>
      <c r="E57" s="1">
        <v>33.5</v>
      </c>
      <c r="G57" s="1">
        <f t="shared" si="2"/>
        <v>61.117647058823529</v>
      </c>
      <c r="I57" s="2">
        <v>8794</v>
      </c>
      <c r="K57" s="2">
        <v>67</v>
      </c>
      <c r="M57" s="2">
        <f t="shared" si="3"/>
        <v>1039</v>
      </c>
      <c r="O57" s="2">
        <v>35</v>
      </c>
      <c r="Q57" s="2">
        <v>2</v>
      </c>
      <c r="S57" s="2">
        <f t="shared" si="4"/>
        <v>17</v>
      </c>
      <c r="V57" s="1">
        <v>33.5</v>
      </c>
      <c r="W57" s="1">
        <v>58.25</v>
      </c>
      <c r="X57" s="1">
        <v>68</v>
      </c>
      <c r="Z57" s="2">
        <v>67</v>
      </c>
      <c r="AA57" s="2">
        <v>699</v>
      </c>
      <c r="AB57" s="2">
        <v>340</v>
      </c>
      <c r="AD57" s="2">
        <v>2</v>
      </c>
      <c r="AE57" s="2">
        <v>12</v>
      </c>
      <c r="AF57" s="2">
        <v>5</v>
      </c>
    </row>
    <row r="58" spans="1:38" x14ac:dyDescent="0.2">
      <c r="A58" t="s">
        <v>1189</v>
      </c>
      <c r="B58" s="2">
        <v>220239000</v>
      </c>
      <c r="C58" s="1">
        <v>7.0645681451704503</v>
      </c>
      <c r="E58" s="1">
        <v>40.721231766612597</v>
      </c>
      <c r="F58" s="1">
        <v>9.0531968031967995</v>
      </c>
      <c r="G58" s="1">
        <f t="shared" si="2"/>
        <v>17.025406006674082</v>
      </c>
      <c r="I58" s="2">
        <v>311060</v>
      </c>
      <c r="K58" s="2">
        <v>25125</v>
      </c>
      <c r="L58" s="2">
        <v>108747</v>
      </c>
      <c r="M58" s="2">
        <f t="shared" si="3"/>
        <v>382646</v>
      </c>
      <c r="O58" s="2">
        <v>44031</v>
      </c>
      <c r="Q58" s="2">
        <v>617</v>
      </c>
      <c r="R58" s="2">
        <v>12012</v>
      </c>
      <c r="S58" s="2">
        <f t="shared" si="4"/>
        <v>22475</v>
      </c>
      <c r="V58" s="1">
        <v>40.721231766612597</v>
      </c>
      <c r="W58" s="1">
        <v>21.7758112094395</v>
      </c>
      <c r="X58" s="1">
        <v>6.25984595262317</v>
      </c>
      <c r="Z58" s="2">
        <v>25125</v>
      </c>
      <c r="AA58" s="2">
        <v>339572</v>
      </c>
      <c r="AB58" s="2">
        <v>43074</v>
      </c>
      <c r="AD58" s="2">
        <v>617</v>
      </c>
      <c r="AE58" s="2">
        <v>15594</v>
      </c>
      <c r="AF58" s="2">
        <v>6881</v>
      </c>
    </row>
    <row r="59" spans="1:38" x14ac:dyDescent="0.2">
      <c r="A59" t="s">
        <v>1170</v>
      </c>
      <c r="B59" s="2">
        <v>113863000</v>
      </c>
      <c r="D59" s="1">
        <v>100.5</v>
      </c>
      <c r="E59" s="1">
        <v>45.067796610169502</v>
      </c>
      <c r="F59" s="1">
        <v>14.076854334227001</v>
      </c>
      <c r="G59" s="1">
        <f t="shared" si="2"/>
        <v>38.080864691753405</v>
      </c>
      <c r="J59" s="2">
        <v>2010</v>
      </c>
      <c r="K59" s="2">
        <v>2659</v>
      </c>
      <c r="L59" s="2">
        <v>15752</v>
      </c>
      <c r="M59" s="2">
        <f t="shared" si="3"/>
        <v>47563</v>
      </c>
      <c r="P59" s="2">
        <v>20</v>
      </c>
      <c r="Q59" s="2">
        <v>59</v>
      </c>
      <c r="R59" s="2">
        <v>1119</v>
      </c>
      <c r="S59" s="2">
        <f t="shared" si="4"/>
        <v>1249</v>
      </c>
      <c r="V59" s="1">
        <v>45.067796610169502</v>
      </c>
      <c r="W59" s="1">
        <v>38.080864691753398</v>
      </c>
      <c r="Z59" s="2">
        <v>2659</v>
      </c>
      <c r="AA59" s="2">
        <v>47563</v>
      </c>
      <c r="AD59" s="2">
        <v>59</v>
      </c>
      <c r="AE59" s="2">
        <v>1249</v>
      </c>
    </row>
    <row r="60" spans="1:38" x14ac:dyDescent="0.2">
      <c r="A60" t="s">
        <v>1157</v>
      </c>
      <c r="B60" s="2">
        <v>73915723</v>
      </c>
      <c r="C60" s="1">
        <v>99999</v>
      </c>
      <c r="D60" s="1">
        <v>99999</v>
      </c>
      <c r="E60" s="1">
        <v>99999</v>
      </c>
      <c r="F60" s="1">
        <v>164.7</v>
      </c>
      <c r="G60" s="1">
        <f t="shared" si="2"/>
        <v>19.014662756598241</v>
      </c>
      <c r="I60" s="2">
        <v>60021</v>
      </c>
      <c r="J60" s="2">
        <v>216</v>
      </c>
      <c r="K60" s="2">
        <v>433</v>
      </c>
      <c r="L60" s="2">
        <v>6588</v>
      </c>
      <c r="M60" s="2">
        <f t="shared" si="3"/>
        <v>32420</v>
      </c>
      <c r="O60" s="2">
        <v>0</v>
      </c>
      <c r="P60" s="2">
        <v>0</v>
      </c>
      <c r="Q60" s="2">
        <v>0</v>
      </c>
      <c r="R60" s="2">
        <v>40</v>
      </c>
      <c r="S60" s="2">
        <f t="shared" si="4"/>
        <v>1705</v>
      </c>
      <c r="V60" s="1">
        <v>99999</v>
      </c>
      <c r="W60" s="1">
        <v>19.014662756598199</v>
      </c>
      <c r="Z60" s="2">
        <v>433</v>
      </c>
      <c r="AA60" s="2">
        <v>32420</v>
      </c>
      <c r="AD60" s="2">
        <v>0</v>
      </c>
      <c r="AE60" s="2">
        <v>1705</v>
      </c>
    </row>
    <row r="61" spans="1:38" x14ac:dyDescent="0.2">
      <c r="A61" t="s">
        <v>1176</v>
      </c>
      <c r="B61" s="2">
        <v>9455675</v>
      </c>
      <c r="C61" s="1">
        <v>7.8932038834951497</v>
      </c>
      <c r="D61" s="1">
        <v>50.285714285714299</v>
      </c>
      <c r="E61" s="1">
        <v>99999</v>
      </c>
      <c r="F61" s="1">
        <v>7.8856088560885604</v>
      </c>
      <c r="G61" s="1">
        <f t="shared" si="2"/>
        <v>23.465968586387433</v>
      </c>
      <c r="I61" s="2">
        <v>813</v>
      </c>
      <c r="J61" s="2">
        <v>352</v>
      </c>
      <c r="K61" s="2">
        <v>194</v>
      </c>
      <c r="L61" s="2">
        <v>2137</v>
      </c>
      <c r="M61" s="2">
        <f t="shared" si="3"/>
        <v>4482</v>
      </c>
      <c r="O61" s="2">
        <v>103</v>
      </c>
      <c r="P61" s="2">
        <v>7</v>
      </c>
      <c r="Q61" s="2">
        <v>0</v>
      </c>
      <c r="R61" s="2">
        <v>271</v>
      </c>
      <c r="S61" s="2">
        <f t="shared" si="4"/>
        <v>191</v>
      </c>
      <c r="V61" s="1">
        <v>99999</v>
      </c>
      <c r="W61" s="1">
        <v>19.840909090909101</v>
      </c>
      <c r="X61" s="1">
        <v>66</v>
      </c>
      <c r="Z61" s="2">
        <v>194</v>
      </c>
      <c r="AA61" s="2">
        <v>3492</v>
      </c>
      <c r="AB61" s="2">
        <v>990</v>
      </c>
      <c r="AD61" s="2">
        <v>0</v>
      </c>
      <c r="AE61" s="2">
        <v>176</v>
      </c>
      <c r="AF61" s="2">
        <v>15</v>
      </c>
    </row>
    <row r="62" spans="1:38" x14ac:dyDescent="0.2">
      <c r="A62" t="s">
        <v>1177</v>
      </c>
      <c r="B62" s="2">
        <v>180656</v>
      </c>
      <c r="C62" s="1">
        <v>99999</v>
      </c>
      <c r="D62" s="1">
        <v>99999</v>
      </c>
      <c r="E62" s="1">
        <v>99999</v>
      </c>
      <c r="F62" s="1">
        <v>99999</v>
      </c>
      <c r="G62" s="1">
        <f t="shared" si="2"/>
        <v>55.555555555555557</v>
      </c>
      <c r="I62" s="2">
        <v>4326</v>
      </c>
      <c r="J62" s="2">
        <v>5</v>
      </c>
      <c r="K62" s="2">
        <v>11</v>
      </c>
      <c r="L62" s="2">
        <v>54</v>
      </c>
      <c r="M62" s="2">
        <f t="shared" si="3"/>
        <v>1500</v>
      </c>
      <c r="O62" s="2">
        <v>0</v>
      </c>
      <c r="P62" s="2">
        <v>0</v>
      </c>
      <c r="Q62" s="2">
        <v>0</v>
      </c>
      <c r="R62" s="2">
        <v>0</v>
      </c>
      <c r="S62" s="2">
        <f t="shared" si="4"/>
        <v>27</v>
      </c>
      <c r="V62" s="1">
        <v>99999</v>
      </c>
      <c r="W62" s="1">
        <v>71.052631578947398</v>
      </c>
      <c r="X62" s="1">
        <v>18.75</v>
      </c>
      <c r="Z62" s="2">
        <v>11</v>
      </c>
      <c r="AA62" s="2">
        <v>1350</v>
      </c>
      <c r="AB62" s="2">
        <v>150</v>
      </c>
      <c r="AD62" s="2">
        <v>0</v>
      </c>
      <c r="AE62" s="2">
        <v>19</v>
      </c>
      <c r="AF62" s="2">
        <v>8</v>
      </c>
    </row>
    <row r="63" spans="1:38" x14ac:dyDescent="0.2">
      <c r="A63" t="s">
        <v>1180</v>
      </c>
      <c r="B63" s="2">
        <v>2325000</v>
      </c>
      <c r="D63" s="1">
        <v>12</v>
      </c>
      <c r="E63" s="1">
        <v>99999</v>
      </c>
      <c r="F63" s="1">
        <v>15.2592592592593</v>
      </c>
      <c r="G63" s="1">
        <f t="shared" si="2"/>
        <v>81.941176470588232</v>
      </c>
      <c r="J63" s="2">
        <v>12</v>
      </c>
      <c r="K63" s="2">
        <v>23</v>
      </c>
      <c r="L63" s="2">
        <v>1236</v>
      </c>
      <c r="M63" s="2">
        <f t="shared" si="3"/>
        <v>1393</v>
      </c>
      <c r="P63" s="2">
        <v>1</v>
      </c>
      <c r="Q63" s="2">
        <v>0</v>
      </c>
      <c r="R63" s="2">
        <v>81</v>
      </c>
      <c r="S63" s="2">
        <f t="shared" si="4"/>
        <v>17</v>
      </c>
      <c r="V63" s="1">
        <v>99999</v>
      </c>
      <c r="W63" s="1">
        <v>81.941176470588204</v>
      </c>
      <c r="Z63" s="2">
        <v>23</v>
      </c>
      <c r="AA63" s="2">
        <v>1393</v>
      </c>
      <c r="AD63" s="2">
        <v>0</v>
      </c>
      <c r="AE63" s="2">
        <v>17</v>
      </c>
    </row>
    <row r="64" spans="1:38" x14ac:dyDescent="0.2">
      <c r="G64" s="1"/>
      <c r="M64" s="2"/>
      <c r="S64" s="2"/>
    </row>
    <row r="65" spans="1:32" x14ac:dyDescent="0.2">
      <c r="A65" t="s">
        <v>1194</v>
      </c>
      <c r="B65" s="2">
        <v>197090</v>
      </c>
      <c r="C65" s="1">
        <v>14.723684210526301</v>
      </c>
      <c r="F65" s="1">
        <v>14.4285714285714</v>
      </c>
      <c r="G65" s="1">
        <f t="shared" si="2"/>
        <v>4.2167630057803471</v>
      </c>
      <c r="I65" s="2">
        <v>1119</v>
      </c>
      <c r="L65" s="2">
        <v>202</v>
      </c>
      <c r="M65" s="2">
        <f t="shared" si="3"/>
        <v>1459</v>
      </c>
      <c r="O65" s="2">
        <v>76</v>
      </c>
      <c r="R65" s="2">
        <v>14</v>
      </c>
      <c r="S65" s="2">
        <f t="shared" si="4"/>
        <v>346</v>
      </c>
      <c r="W65" s="1">
        <v>4.1769911504424799</v>
      </c>
      <c r="X65" s="1">
        <v>6.1428571428571397</v>
      </c>
      <c r="AA65" s="2">
        <v>1416</v>
      </c>
      <c r="AB65" s="2">
        <v>43</v>
      </c>
      <c r="AE65" s="2">
        <v>339</v>
      </c>
      <c r="AF65" s="2">
        <v>7</v>
      </c>
    </row>
    <row r="66" spans="1:32" x14ac:dyDescent="0.2">
      <c r="A66" t="s">
        <v>1215</v>
      </c>
      <c r="B66" s="2">
        <v>2059399.04</v>
      </c>
      <c r="G66" s="1">
        <f t="shared" si="2"/>
        <v>4.5</v>
      </c>
      <c r="M66" s="2">
        <f t="shared" si="3"/>
        <v>9</v>
      </c>
      <c r="S66" s="2">
        <f t="shared" si="4"/>
        <v>2</v>
      </c>
      <c r="W66" s="1">
        <v>4.5</v>
      </c>
      <c r="AA66" s="2">
        <v>9</v>
      </c>
      <c r="AE66" s="2">
        <v>2</v>
      </c>
    </row>
    <row r="67" spans="1:32" x14ac:dyDescent="0.2">
      <c r="A67" t="s">
        <v>1208</v>
      </c>
      <c r="B67" s="2">
        <v>61742.400000000001</v>
      </c>
      <c r="F67" s="1">
        <v>4</v>
      </c>
      <c r="G67" s="1">
        <f t="shared" si="2"/>
        <v>4.5</v>
      </c>
      <c r="L67" s="2">
        <v>44</v>
      </c>
      <c r="M67" s="2">
        <f t="shared" si="3"/>
        <v>18</v>
      </c>
      <c r="R67" s="2">
        <v>11</v>
      </c>
      <c r="S67" s="2">
        <f t="shared" si="4"/>
        <v>4</v>
      </c>
      <c r="W67" s="1">
        <v>4.5</v>
      </c>
      <c r="AA67" s="2">
        <v>18</v>
      </c>
      <c r="AE67" s="2">
        <v>4</v>
      </c>
    </row>
    <row r="68" spans="1:32" x14ac:dyDescent="0.2">
      <c r="A68" t="s">
        <v>1216</v>
      </c>
      <c r="B68" s="2">
        <v>1178930</v>
      </c>
      <c r="G68" s="1">
        <f t="shared" si="2"/>
        <v>14.473684210526315</v>
      </c>
      <c r="M68" s="2">
        <f t="shared" si="3"/>
        <v>275</v>
      </c>
      <c r="S68" s="2">
        <f t="shared" si="4"/>
        <v>19</v>
      </c>
      <c r="W68" s="1">
        <v>13.105263157894701</v>
      </c>
      <c r="X68" s="1">
        <v>99999</v>
      </c>
      <c r="AA68" s="2">
        <v>249</v>
      </c>
      <c r="AB68" s="2">
        <v>26</v>
      </c>
      <c r="AE68" s="2">
        <v>19</v>
      </c>
      <c r="AF68" s="2">
        <v>0</v>
      </c>
    </row>
    <row r="69" spans="1:32" x14ac:dyDescent="0.2">
      <c r="A69" t="s">
        <v>1200</v>
      </c>
      <c r="B69" s="2">
        <v>25805575.232000001</v>
      </c>
      <c r="C69" s="1">
        <v>0.99891540130151801</v>
      </c>
      <c r="F69" s="1">
        <v>11.664879356568401</v>
      </c>
      <c r="G69" s="1">
        <f t="shared" si="2"/>
        <v>14.265117710416988</v>
      </c>
      <c r="I69" s="2">
        <v>1842</v>
      </c>
      <c r="L69" s="2">
        <v>13053</v>
      </c>
      <c r="M69" s="2">
        <f t="shared" si="3"/>
        <v>92709</v>
      </c>
      <c r="O69" s="2">
        <v>1844</v>
      </c>
      <c r="R69" s="2">
        <v>1119</v>
      </c>
      <c r="S69" s="2">
        <f t="shared" si="4"/>
        <v>6499</v>
      </c>
      <c r="W69" s="1">
        <v>14.265117710417</v>
      </c>
      <c r="AA69" s="2">
        <v>92709</v>
      </c>
      <c r="AE69" s="2">
        <v>6499</v>
      </c>
    </row>
    <row r="70" spans="1:32" x14ac:dyDescent="0.2">
      <c r="A70" t="s">
        <v>1212</v>
      </c>
      <c r="B70" s="2">
        <v>25089511</v>
      </c>
      <c r="G70" s="1">
        <f t="shared" si="2"/>
        <v>18.730525100980959</v>
      </c>
      <c r="M70" s="2">
        <f t="shared" si="3"/>
        <v>32460</v>
      </c>
      <c r="S70" s="2">
        <f t="shared" si="4"/>
        <v>1733</v>
      </c>
      <c r="W70" s="1">
        <v>18.730525100981001</v>
      </c>
      <c r="AA70" s="2">
        <v>32460</v>
      </c>
      <c r="AE70" s="2">
        <v>1733</v>
      </c>
    </row>
    <row r="71" spans="1:32" x14ac:dyDescent="0.2">
      <c r="A71" t="s">
        <v>1154</v>
      </c>
      <c r="B71" s="2">
        <v>1031694</v>
      </c>
      <c r="C71" s="1">
        <v>29.038167938931299</v>
      </c>
      <c r="G71" s="1">
        <f t="shared" si="2"/>
        <v>21.518181818181819</v>
      </c>
      <c r="I71" s="2">
        <v>3804</v>
      </c>
      <c r="M71" s="2">
        <f t="shared" si="3"/>
        <v>2367</v>
      </c>
      <c r="O71" s="2">
        <v>131</v>
      </c>
      <c r="S71" s="2">
        <f t="shared" si="4"/>
        <v>110</v>
      </c>
      <c r="W71" s="1">
        <v>21.0818181818182</v>
      </c>
      <c r="X71" s="1">
        <v>99999</v>
      </c>
      <c r="AA71" s="2">
        <v>2319</v>
      </c>
      <c r="AB71" s="2">
        <v>48</v>
      </c>
      <c r="AE71" s="2">
        <v>110</v>
      </c>
      <c r="AF71" s="2">
        <v>0</v>
      </c>
    </row>
    <row r="72" spans="1:32" x14ac:dyDescent="0.2">
      <c r="A72" t="s">
        <v>1204</v>
      </c>
      <c r="B72" s="2">
        <v>9830358</v>
      </c>
      <c r="F72" s="1">
        <v>10.9849056603774</v>
      </c>
      <c r="G72" s="1">
        <f t="shared" si="2"/>
        <v>22.172161172161172</v>
      </c>
      <c r="L72" s="2">
        <v>2911</v>
      </c>
      <c r="M72" s="2">
        <f t="shared" si="3"/>
        <v>6053</v>
      </c>
      <c r="R72" s="2">
        <v>265</v>
      </c>
      <c r="S72" s="2">
        <f t="shared" si="4"/>
        <v>273</v>
      </c>
      <c r="W72" s="1">
        <v>22.386617100371701</v>
      </c>
      <c r="X72" s="1">
        <v>7.75</v>
      </c>
      <c r="AA72" s="2">
        <v>6022</v>
      </c>
      <c r="AB72" s="2">
        <v>31</v>
      </c>
      <c r="AE72" s="2">
        <v>269</v>
      </c>
      <c r="AF72" s="2">
        <v>4</v>
      </c>
    </row>
    <row r="73" spans="1:32" x14ac:dyDescent="0.2">
      <c r="A73" t="s">
        <v>1209</v>
      </c>
      <c r="B73" s="2">
        <v>36370050</v>
      </c>
      <c r="D73" s="1">
        <v>142.5</v>
      </c>
      <c r="F73" s="1">
        <v>11.532203389830499</v>
      </c>
      <c r="G73" s="1">
        <f t="shared" si="2"/>
        <v>25.456338028169014</v>
      </c>
      <c r="J73" s="2">
        <v>285</v>
      </c>
      <c r="L73" s="2">
        <v>3402</v>
      </c>
      <c r="M73" s="2">
        <f t="shared" si="3"/>
        <v>9037</v>
      </c>
      <c r="P73" s="2">
        <v>2</v>
      </c>
      <c r="R73" s="2">
        <v>295</v>
      </c>
      <c r="S73" s="2">
        <f t="shared" si="4"/>
        <v>355</v>
      </c>
      <c r="W73" s="1">
        <v>25.576791808873701</v>
      </c>
      <c r="X73" s="1">
        <v>24.887096774193498</v>
      </c>
      <c r="AA73" s="2">
        <v>7494</v>
      </c>
      <c r="AB73" s="2">
        <v>1543</v>
      </c>
      <c r="AE73" s="2">
        <v>293</v>
      </c>
      <c r="AF73" s="2">
        <v>62</v>
      </c>
    </row>
    <row r="74" spans="1:32" x14ac:dyDescent="0.2">
      <c r="A74" t="s">
        <v>1205</v>
      </c>
      <c r="B74" s="2">
        <v>2158073</v>
      </c>
      <c r="F74" s="1">
        <v>3.42105263157895</v>
      </c>
      <c r="G74" s="1">
        <f t="shared" si="2"/>
        <v>13.333333333333334</v>
      </c>
      <c r="L74" s="2">
        <v>910</v>
      </c>
      <c r="M74" s="2">
        <f t="shared" si="3"/>
        <v>1880</v>
      </c>
      <c r="R74" s="2">
        <v>266</v>
      </c>
      <c r="S74" s="2">
        <f t="shared" si="4"/>
        <v>141</v>
      </c>
      <c r="W74" s="1">
        <v>27.276923076923101</v>
      </c>
      <c r="X74" s="1">
        <v>1.40789473684211</v>
      </c>
      <c r="AA74" s="2">
        <v>1773</v>
      </c>
      <c r="AB74" s="2">
        <v>107</v>
      </c>
      <c r="AE74" s="2">
        <v>65</v>
      </c>
      <c r="AF74" s="2">
        <v>76</v>
      </c>
    </row>
    <row r="75" spans="1:32" x14ac:dyDescent="0.2">
      <c r="A75" t="s">
        <v>1218</v>
      </c>
      <c r="B75" s="2">
        <v>15987545</v>
      </c>
      <c r="G75" s="1">
        <f t="shared" si="2"/>
        <v>29.390804597701148</v>
      </c>
      <c r="M75" s="2">
        <f t="shared" si="3"/>
        <v>12785</v>
      </c>
      <c r="S75" s="2">
        <f t="shared" si="4"/>
        <v>435</v>
      </c>
      <c r="W75" s="1">
        <v>29.390804597701099</v>
      </c>
      <c r="AA75" s="2">
        <v>12785</v>
      </c>
      <c r="AE75" s="2">
        <v>435</v>
      </c>
    </row>
    <row r="76" spans="1:32" x14ac:dyDescent="0.2">
      <c r="A76" t="s">
        <v>1220</v>
      </c>
      <c r="B76" s="2">
        <v>13607958</v>
      </c>
      <c r="G76" s="1">
        <f t="shared" si="2"/>
        <v>30.993749999999999</v>
      </c>
      <c r="M76" s="2">
        <f t="shared" si="3"/>
        <v>14877</v>
      </c>
      <c r="S76" s="2">
        <f t="shared" si="4"/>
        <v>480</v>
      </c>
      <c r="W76" s="1">
        <v>30.993749999999999</v>
      </c>
      <c r="AA76" s="2">
        <v>14877</v>
      </c>
      <c r="AE76" s="2">
        <v>480</v>
      </c>
    </row>
    <row r="77" spans="1:32" x14ac:dyDescent="0.2">
      <c r="A77" t="s">
        <v>1211</v>
      </c>
      <c r="B77" s="2">
        <v>14192000</v>
      </c>
      <c r="G77" s="1">
        <f t="shared" si="2"/>
        <v>33.056603773584904</v>
      </c>
      <c r="M77" s="2">
        <f t="shared" si="3"/>
        <v>8760</v>
      </c>
      <c r="S77" s="2">
        <f t="shared" si="4"/>
        <v>265</v>
      </c>
      <c r="W77" s="1">
        <v>33.056603773584897</v>
      </c>
      <c r="AA77" s="2">
        <v>8760</v>
      </c>
      <c r="AE77" s="2">
        <v>265</v>
      </c>
    </row>
    <row r="78" spans="1:32" x14ac:dyDescent="0.2">
      <c r="A78" t="s">
        <v>1213</v>
      </c>
      <c r="B78" s="2">
        <v>5088419</v>
      </c>
      <c r="G78" s="1">
        <f t="shared" si="2"/>
        <v>33.756097560975611</v>
      </c>
      <c r="M78" s="2">
        <f t="shared" si="3"/>
        <v>2768</v>
      </c>
      <c r="S78" s="2">
        <f t="shared" si="4"/>
        <v>82</v>
      </c>
      <c r="W78" s="1">
        <v>33.756097560975597</v>
      </c>
      <c r="AA78" s="2">
        <v>2768</v>
      </c>
      <c r="AE78" s="2">
        <v>82</v>
      </c>
    </row>
    <row r="79" spans="1:32" x14ac:dyDescent="0.2">
      <c r="A79" t="s">
        <v>1214</v>
      </c>
      <c r="B79" s="2">
        <v>54421950</v>
      </c>
      <c r="G79" s="1">
        <f t="shared" si="2"/>
        <v>34.853113983548766</v>
      </c>
      <c r="M79" s="2">
        <f t="shared" si="3"/>
        <v>29660</v>
      </c>
      <c r="S79" s="2">
        <f t="shared" si="4"/>
        <v>851</v>
      </c>
      <c r="W79" s="1">
        <v>35.695812807881801</v>
      </c>
      <c r="X79" s="1">
        <v>17.307692307692299</v>
      </c>
      <c r="AA79" s="2">
        <v>28985</v>
      </c>
      <c r="AB79" s="2">
        <v>675</v>
      </c>
      <c r="AE79" s="2">
        <v>812</v>
      </c>
      <c r="AF79" s="2">
        <v>39</v>
      </c>
    </row>
    <row r="80" spans="1:32" x14ac:dyDescent="0.2">
      <c r="A80" t="s">
        <v>1217</v>
      </c>
      <c r="B80" s="2">
        <v>4043205</v>
      </c>
      <c r="G80" s="1">
        <f t="shared" si="2"/>
        <v>39.43181818181818</v>
      </c>
      <c r="M80" s="2">
        <f t="shared" si="3"/>
        <v>1735</v>
      </c>
      <c r="S80" s="2">
        <f t="shared" si="4"/>
        <v>44</v>
      </c>
      <c r="W80" s="1">
        <v>39.431818181818201</v>
      </c>
      <c r="AA80" s="2">
        <v>1735</v>
      </c>
      <c r="AE80" s="2">
        <v>44</v>
      </c>
    </row>
    <row r="81" spans="1:32" x14ac:dyDescent="0.2">
      <c r="A81" t="s">
        <v>1206</v>
      </c>
      <c r="B81" s="2">
        <v>13856185</v>
      </c>
      <c r="F81" s="1">
        <v>8.3704545454545496</v>
      </c>
      <c r="G81" s="1">
        <f t="shared" si="2"/>
        <v>43.3125</v>
      </c>
      <c r="L81" s="2">
        <v>3683</v>
      </c>
      <c r="M81" s="2">
        <f t="shared" si="3"/>
        <v>3465</v>
      </c>
      <c r="R81" s="2">
        <v>440</v>
      </c>
      <c r="S81" s="2">
        <f t="shared" si="4"/>
        <v>80</v>
      </c>
      <c r="W81" s="1">
        <v>41.975000000000001</v>
      </c>
      <c r="X81" s="1">
        <v>99999</v>
      </c>
      <c r="AA81" s="2">
        <v>3358</v>
      </c>
      <c r="AB81" s="2">
        <v>107</v>
      </c>
      <c r="AE81" s="2">
        <v>80</v>
      </c>
      <c r="AF81" s="2">
        <v>0</v>
      </c>
    </row>
    <row r="82" spans="1:32" x14ac:dyDescent="0.2">
      <c r="A82" t="s">
        <v>1195</v>
      </c>
      <c r="B82" s="2">
        <v>247128</v>
      </c>
      <c r="C82" s="1">
        <v>0.90160147946929403</v>
      </c>
      <c r="F82" s="1">
        <v>12.125</v>
      </c>
      <c r="G82" s="1">
        <f t="shared" si="2"/>
        <v>45</v>
      </c>
      <c r="I82" s="2">
        <v>117494</v>
      </c>
      <c r="L82" s="2">
        <v>97</v>
      </c>
      <c r="M82" s="2">
        <f t="shared" si="3"/>
        <v>225</v>
      </c>
      <c r="O82" s="2">
        <v>130317</v>
      </c>
      <c r="R82" s="2">
        <v>8</v>
      </c>
      <c r="S82" s="2">
        <f t="shared" si="4"/>
        <v>5</v>
      </c>
      <c r="W82" s="1">
        <v>45</v>
      </c>
      <c r="AA82" s="2">
        <v>225</v>
      </c>
      <c r="AE82" s="2">
        <v>5</v>
      </c>
    </row>
    <row r="83" spans="1:32" x14ac:dyDescent="0.2">
      <c r="A83" t="s">
        <v>1219</v>
      </c>
      <c r="B83" s="2">
        <v>11561734</v>
      </c>
      <c r="G83" s="1">
        <f t="shared" si="2"/>
        <v>98.05</v>
      </c>
      <c r="M83" s="2">
        <f t="shared" si="3"/>
        <v>7844</v>
      </c>
      <c r="S83" s="2">
        <f t="shared" si="4"/>
        <v>80</v>
      </c>
      <c r="W83" s="1">
        <v>97.962500000000006</v>
      </c>
      <c r="X83" s="1">
        <v>99999</v>
      </c>
      <c r="AA83" s="2">
        <v>7837</v>
      </c>
      <c r="AB83" s="2">
        <v>7</v>
      </c>
      <c r="AE83" s="2">
        <v>80</v>
      </c>
      <c r="AF83" s="2">
        <v>0</v>
      </c>
    </row>
    <row r="84" spans="1:32" x14ac:dyDescent="0.2">
      <c r="A84" t="s">
        <v>1196</v>
      </c>
      <c r="B84" s="2">
        <v>134676.72640000001</v>
      </c>
      <c r="C84" s="1">
        <v>17.1142857142857</v>
      </c>
      <c r="F84" s="1">
        <v>45</v>
      </c>
      <c r="G84" s="1">
        <f t="shared" si="2"/>
        <v>187.75</v>
      </c>
      <c r="I84" s="2">
        <v>599</v>
      </c>
      <c r="L84" s="2">
        <v>45</v>
      </c>
      <c r="M84" s="2">
        <f t="shared" si="3"/>
        <v>751</v>
      </c>
      <c r="O84" s="2">
        <v>35</v>
      </c>
      <c r="R84" s="2">
        <v>1</v>
      </c>
      <c r="S84" s="2">
        <f t="shared" si="4"/>
        <v>4</v>
      </c>
      <c r="W84" s="1">
        <v>99999</v>
      </c>
      <c r="X84" s="1">
        <v>1.5</v>
      </c>
      <c r="AA84" s="2">
        <v>745</v>
      </c>
      <c r="AB84" s="2">
        <v>6</v>
      </c>
      <c r="AE84" s="2">
        <v>0</v>
      </c>
      <c r="AF84" s="2">
        <v>4</v>
      </c>
    </row>
    <row r="85" spans="1:32" x14ac:dyDescent="0.2">
      <c r="A85" t="s">
        <v>1202</v>
      </c>
      <c r="B85" s="2">
        <v>90290</v>
      </c>
      <c r="C85" s="1">
        <v>6.5675675675675702</v>
      </c>
      <c r="D85" s="1">
        <v>10</v>
      </c>
      <c r="F85" s="1">
        <v>51</v>
      </c>
      <c r="G85" s="1">
        <v>9999</v>
      </c>
      <c r="I85" s="2">
        <v>243</v>
      </c>
      <c r="J85" s="2">
        <v>10</v>
      </c>
      <c r="L85" s="2">
        <v>51</v>
      </c>
      <c r="M85" s="2">
        <f t="shared" si="3"/>
        <v>226</v>
      </c>
      <c r="O85" s="2">
        <v>37</v>
      </c>
      <c r="P85" s="2">
        <v>1</v>
      </c>
      <c r="R85" s="2">
        <v>1</v>
      </c>
      <c r="S85" s="2">
        <f t="shared" si="4"/>
        <v>0</v>
      </c>
      <c r="W85" s="1">
        <v>99999</v>
      </c>
      <c r="AA85" s="2">
        <v>226</v>
      </c>
      <c r="AE85" s="2">
        <v>0</v>
      </c>
    </row>
    <row r="86" spans="1:32" x14ac:dyDescent="0.2">
      <c r="A86" t="s">
        <v>1193</v>
      </c>
      <c r="B86" s="2">
        <v>7568430</v>
      </c>
      <c r="C86" s="1">
        <v>196</v>
      </c>
      <c r="I86" s="2">
        <v>9408</v>
      </c>
      <c r="M86" s="2"/>
      <c r="O86" s="2">
        <v>48</v>
      </c>
      <c r="S86" s="2"/>
    </row>
    <row r="87" spans="1:32" x14ac:dyDescent="0.2">
      <c r="A87" t="s">
        <v>1203</v>
      </c>
      <c r="B87" s="2">
        <v>301559</v>
      </c>
      <c r="D87" s="1">
        <v>99999</v>
      </c>
      <c r="F87" s="1">
        <v>99999</v>
      </c>
      <c r="J87" s="2">
        <v>15</v>
      </c>
      <c r="L87" s="2">
        <v>80</v>
      </c>
      <c r="M87" s="2"/>
      <c r="P87" s="2">
        <v>0</v>
      </c>
      <c r="R87" s="2">
        <v>0</v>
      </c>
      <c r="S87" s="2"/>
      <c r="X87" s="1">
        <v>5.2105263157894699</v>
      </c>
      <c r="AB87" s="2">
        <v>99</v>
      </c>
      <c r="AF87" s="2">
        <v>19</v>
      </c>
    </row>
    <row r="88" spans="1:32" x14ac:dyDescent="0.2">
      <c r="A88" t="s">
        <v>1197</v>
      </c>
      <c r="B88" s="2">
        <v>23796000</v>
      </c>
      <c r="C88" s="1">
        <v>6.6966863905325402</v>
      </c>
      <c r="I88" s="2">
        <v>56587</v>
      </c>
      <c r="M88" s="2"/>
      <c r="O88" s="2">
        <v>8450</v>
      </c>
      <c r="S88" s="2"/>
    </row>
    <row r="89" spans="1:32" x14ac:dyDescent="0.2">
      <c r="A89" t="s">
        <v>1159</v>
      </c>
      <c r="B89" s="2">
        <v>9614061</v>
      </c>
      <c r="E89" s="1">
        <v>1.8360824742268</v>
      </c>
      <c r="K89" s="2">
        <v>3562</v>
      </c>
      <c r="M89" s="2"/>
      <c r="Q89" s="2">
        <v>1940</v>
      </c>
      <c r="S89" s="2"/>
      <c r="U89" s="1">
        <v>1.80425055928412</v>
      </c>
      <c r="V89" s="1">
        <v>2.2105263157894699</v>
      </c>
      <c r="Y89" s="2">
        <v>3226</v>
      </c>
      <c r="Z89" s="2">
        <v>336</v>
      </c>
      <c r="AC89" s="2">
        <v>1788</v>
      </c>
      <c r="AD89" s="2">
        <v>152</v>
      </c>
    </row>
    <row r="90" spans="1:32" x14ac:dyDescent="0.2">
      <c r="A90" t="s">
        <v>1160</v>
      </c>
      <c r="B90" s="2">
        <v>665676</v>
      </c>
      <c r="C90" s="1">
        <v>13.061475409836101</v>
      </c>
      <c r="D90" s="1">
        <v>99999</v>
      </c>
      <c r="E90" s="1">
        <v>99999</v>
      </c>
      <c r="F90" s="1">
        <v>38.75</v>
      </c>
      <c r="I90" s="2">
        <v>3187</v>
      </c>
      <c r="J90" s="2">
        <v>26</v>
      </c>
      <c r="K90" s="2">
        <v>34</v>
      </c>
      <c r="L90" s="2">
        <v>155</v>
      </c>
      <c r="M90" s="2"/>
      <c r="O90" s="2">
        <v>244</v>
      </c>
      <c r="P90" s="2">
        <v>0</v>
      </c>
      <c r="Q90" s="2">
        <v>0</v>
      </c>
      <c r="R90" s="2">
        <v>4</v>
      </c>
      <c r="S90" s="2"/>
      <c r="V90" s="1">
        <v>99999</v>
      </c>
      <c r="Z90" s="2">
        <v>34</v>
      </c>
      <c r="AD90" s="2">
        <v>0</v>
      </c>
    </row>
    <row r="91" spans="1:32" x14ac:dyDescent="0.2">
      <c r="A91" t="s">
        <v>1161</v>
      </c>
      <c r="B91" s="2">
        <v>10186755</v>
      </c>
      <c r="D91" s="1">
        <v>1.2553191489361699</v>
      </c>
      <c r="E91" s="1">
        <v>1.64037800687285</v>
      </c>
      <c r="J91" s="2">
        <v>59</v>
      </c>
      <c r="K91" s="2">
        <v>19094</v>
      </c>
      <c r="M91" s="2"/>
      <c r="P91" s="2">
        <v>47</v>
      </c>
      <c r="Q91" s="2">
        <v>11640</v>
      </c>
      <c r="S91" s="2"/>
      <c r="U91" s="1">
        <v>1.6472420743998499</v>
      </c>
      <c r="V91" s="1">
        <v>1.5371900826446301</v>
      </c>
      <c r="Y91" s="2">
        <v>17978</v>
      </c>
      <c r="Z91" s="2">
        <v>1116</v>
      </c>
      <c r="AC91" s="2">
        <v>10914</v>
      </c>
      <c r="AD91" s="2">
        <v>726</v>
      </c>
    </row>
    <row r="92" spans="1:32" x14ac:dyDescent="0.2">
      <c r="A92" t="s">
        <v>1221</v>
      </c>
      <c r="B92" s="2">
        <v>652279308</v>
      </c>
      <c r="D92" s="1">
        <v>24.5</v>
      </c>
      <c r="J92" s="2">
        <v>49</v>
      </c>
      <c r="M92" s="2"/>
      <c r="P92" s="2">
        <v>2</v>
      </c>
      <c r="S92" s="2"/>
    </row>
    <row r="93" spans="1:32" x14ac:dyDescent="0.2">
      <c r="A93" t="s">
        <v>1168</v>
      </c>
      <c r="B93" s="2">
        <v>3613000</v>
      </c>
      <c r="D93" s="1">
        <v>0.97297297297297303</v>
      </c>
      <c r="E93" s="1">
        <v>12.733333333333301</v>
      </c>
      <c r="J93" s="2">
        <v>72</v>
      </c>
      <c r="K93" s="2">
        <v>191</v>
      </c>
      <c r="M93" s="2"/>
      <c r="P93" s="2">
        <v>74</v>
      </c>
      <c r="Q93" s="2">
        <v>15</v>
      </c>
      <c r="S93" s="2"/>
      <c r="V93" s="1">
        <v>12.733333333333301</v>
      </c>
      <c r="Z93" s="2">
        <v>191</v>
      </c>
      <c r="AD93" s="2">
        <v>15</v>
      </c>
    </row>
    <row r="94" spans="1:32" x14ac:dyDescent="0.2">
      <c r="A94" t="s">
        <v>1171</v>
      </c>
      <c r="B94" s="2">
        <v>7933128</v>
      </c>
      <c r="D94" s="1">
        <v>3.4117647058823501</v>
      </c>
      <c r="E94" s="1">
        <v>1.42592592592593</v>
      </c>
      <c r="F94" s="1">
        <v>9.1730769230769198</v>
      </c>
      <c r="J94" s="2">
        <v>58</v>
      </c>
      <c r="K94" s="2">
        <v>77</v>
      </c>
      <c r="L94" s="2">
        <v>954</v>
      </c>
      <c r="M94" s="2"/>
      <c r="P94" s="2">
        <v>17</v>
      </c>
      <c r="Q94" s="2">
        <v>54</v>
      </c>
      <c r="R94" s="2">
        <v>104</v>
      </c>
      <c r="S94" s="2"/>
      <c r="V94" s="1">
        <v>1.42592592592593</v>
      </c>
      <c r="X94" s="1">
        <v>28</v>
      </c>
      <c r="Z94" s="2">
        <v>77</v>
      </c>
      <c r="AB94" s="2">
        <v>28</v>
      </c>
      <c r="AD94" s="2">
        <v>54</v>
      </c>
      <c r="AF94" s="2">
        <v>1</v>
      </c>
    </row>
    <row r="95" spans="1:32" x14ac:dyDescent="0.2">
      <c r="A95" t="s">
        <v>1199</v>
      </c>
      <c r="B95" s="2">
        <v>72904319</v>
      </c>
      <c r="C95" s="1">
        <v>270.69689737470202</v>
      </c>
      <c r="I95" s="2">
        <v>113422</v>
      </c>
      <c r="M95" s="2"/>
      <c r="O95" s="2">
        <v>419</v>
      </c>
      <c r="S95" s="2"/>
    </row>
    <row r="96" spans="1:32" x14ac:dyDescent="0.2">
      <c r="A96" t="s">
        <v>1207</v>
      </c>
      <c r="B96" s="2">
        <v>43265378</v>
      </c>
      <c r="D96" s="1">
        <v>13.6181818181818</v>
      </c>
      <c r="F96" s="1">
        <v>4.6666666666666696</v>
      </c>
      <c r="J96" s="2">
        <v>749</v>
      </c>
      <c r="L96" s="2">
        <v>14</v>
      </c>
      <c r="M96" s="2"/>
      <c r="P96" s="2">
        <v>55</v>
      </c>
      <c r="R96" s="2">
        <v>3</v>
      </c>
      <c r="S96" s="2"/>
    </row>
    <row r="97" spans="1:32" x14ac:dyDescent="0.2">
      <c r="A97" t="s">
        <v>1179</v>
      </c>
      <c r="B97" s="2">
        <v>5033645</v>
      </c>
      <c r="C97" s="1">
        <v>1320</v>
      </c>
      <c r="D97" s="1">
        <v>3</v>
      </c>
      <c r="E97" s="1">
        <v>3.6666666666666701</v>
      </c>
      <c r="F97" s="1">
        <v>20.565217391304301</v>
      </c>
      <c r="I97" s="2">
        <v>5280</v>
      </c>
      <c r="J97" s="2">
        <v>6</v>
      </c>
      <c r="K97" s="2">
        <v>11</v>
      </c>
      <c r="L97" s="2">
        <v>473</v>
      </c>
      <c r="M97" s="2"/>
      <c r="O97" s="2">
        <v>4</v>
      </c>
      <c r="P97" s="2">
        <v>2</v>
      </c>
      <c r="Q97" s="2">
        <v>3</v>
      </c>
      <c r="R97" s="2">
        <v>23</v>
      </c>
      <c r="S97" s="2"/>
      <c r="V97" s="1">
        <v>3.6666666666666701</v>
      </c>
      <c r="Z97" s="2">
        <v>11</v>
      </c>
      <c r="AD97" s="2">
        <v>3</v>
      </c>
    </row>
    <row r="98" spans="1:32" x14ac:dyDescent="0.2">
      <c r="A98" t="s">
        <v>1181</v>
      </c>
      <c r="B98" s="2">
        <v>36412000</v>
      </c>
      <c r="D98" s="1">
        <v>99999</v>
      </c>
      <c r="E98" s="1">
        <v>527</v>
      </c>
      <c r="J98" s="2">
        <v>421</v>
      </c>
      <c r="K98" s="2">
        <v>527</v>
      </c>
      <c r="M98" s="2"/>
      <c r="P98" s="2">
        <v>0</v>
      </c>
      <c r="Q98" s="2">
        <v>1</v>
      </c>
      <c r="S98" s="2"/>
      <c r="V98" s="1">
        <v>527</v>
      </c>
      <c r="Z98" s="2">
        <v>527</v>
      </c>
      <c r="AD98" s="2">
        <v>1</v>
      </c>
    </row>
    <row r="99" spans="1:32" x14ac:dyDescent="0.2">
      <c r="A99" t="s">
        <v>1210</v>
      </c>
      <c r="B99" s="2">
        <v>14325640</v>
      </c>
      <c r="F99" s="1">
        <v>84.25</v>
      </c>
      <c r="L99" s="2">
        <v>3370</v>
      </c>
      <c r="M99" s="2"/>
      <c r="R99" s="2">
        <v>40</v>
      </c>
      <c r="S99" s="2"/>
    </row>
    <row r="100" spans="1:32" x14ac:dyDescent="0.2">
      <c r="A100" t="s">
        <v>1182</v>
      </c>
      <c r="B100" s="2">
        <v>363227</v>
      </c>
      <c r="E100" s="1">
        <v>1.8360824742268</v>
      </c>
      <c r="F100" s="1">
        <v>19.692307692307701</v>
      </c>
      <c r="K100" s="2">
        <v>3562</v>
      </c>
      <c r="L100" s="2">
        <v>256</v>
      </c>
      <c r="M100" s="2"/>
      <c r="Q100" s="2">
        <v>1940</v>
      </c>
      <c r="R100" s="2">
        <v>13</v>
      </c>
      <c r="S100" s="2"/>
      <c r="U100" s="1">
        <v>1.80425055928412</v>
      </c>
      <c r="V100" s="1">
        <v>2.2105263157894699</v>
      </c>
      <c r="Y100" s="2">
        <v>3226</v>
      </c>
      <c r="Z100" s="2">
        <v>336</v>
      </c>
      <c r="AC100" s="2">
        <v>1788</v>
      </c>
      <c r="AD100" s="2">
        <v>152</v>
      </c>
    </row>
    <row r="101" spans="1:32" x14ac:dyDescent="0.2">
      <c r="A101" t="s">
        <v>1201</v>
      </c>
      <c r="B101" s="2">
        <v>6281174</v>
      </c>
      <c r="C101" s="1">
        <v>30.643979057591601</v>
      </c>
      <c r="I101" s="2">
        <v>11706</v>
      </c>
      <c r="M101" s="2"/>
      <c r="O101" s="2">
        <v>382</v>
      </c>
      <c r="S101" s="2"/>
    </row>
    <row r="102" spans="1:32" x14ac:dyDescent="0.2">
      <c r="A102" t="s">
        <v>1184</v>
      </c>
      <c r="B102" s="2">
        <v>44483729</v>
      </c>
      <c r="D102" s="1">
        <v>186.75</v>
      </c>
      <c r="E102" s="1">
        <v>7.7706422018348604</v>
      </c>
      <c r="F102" s="1">
        <v>24.4714285714286</v>
      </c>
      <c r="J102" s="2">
        <v>747</v>
      </c>
      <c r="K102" s="2">
        <v>847</v>
      </c>
      <c r="L102" s="2">
        <v>6852</v>
      </c>
      <c r="M102" s="2"/>
      <c r="P102" s="2">
        <v>4</v>
      </c>
      <c r="Q102" s="2">
        <v>109</v>
      </c>
      <c r="R102" s="2">
        <v>280</v>
      </c>
      <c r="S102" s="2"/>
      <c r="U102" s="1">
        <v>0.47916666666666702</v>
      </c>
      <c r="V102" s="1">
        <v>13.508196721311499</v>
      </c>
      <c r="Y102" s="2">
        <v>23</v>
      </c>
      <c r="Z102" s="2">
        <v>824</v>
      </c>
      <c r="AC102" s="2">
        <v>48</v>
      </c>
      <c r="AD102" s="2">
        <v>61</v>
      </c>
    </row>
    <row r="103" spans="1:32" x14ac:dyDescent="0.2">
      <c r="A103" t="s">
        <v>1222</v>
      </c>
      <c r="B103" s="2">
        <v>724684</v>
      </c>
      <c r="D103" s="1">
        <v>99999</v>
      </c>
      <c r="J103" s="2">
        <v>12</v>
      </c>
      <c r="M103" s="2"/>
      <c r="P103" s="2">
        <v>0</v>
      </c>
      <c r="S103" s="2"/>
    </row>
    <row r="104" spans="1:32" x14ac:dyDescent="0.2">
      <c r="A104" t="s">
        <v>1191</v>
      </c>
      <c r="B104" s="2">
        <v>5235519</v>
      </c>
      <c r="D104" s="1">
        <v>102</v>
      </c>
      <c r="E104" s="1">
        <v>99999</v>
      </c>
      <c r="F104" s="1">
        <v>42.857142857142897</v>
      </c>
      <c r="J104" s="2">
        <v>102</v>
      </c>
      <c r="K104" s="2">
        <v>12</v>
      </c>
      <c r="L104" s="2">
        <v>1500</v>
      </c>
      <c r="M104" s="2"/>
      <c r="P104" s="2">
        <v>1</v>
      </c>
      <c r="Q104" s="2">
        <v>0</v>
      </c>
      <c r="R104" s="2">
        <v>35</v>
      </c>
      <c r="S104" s="2"/>
      <c r="V104" s="1">
        <v>99999</v>
      </c>
      <c r="Z104" s="2">
        <v>12</v>
      </c>
      <c r="AD104" s="2">
        <v>0</v>
      </c>
    </row>
    <row r="105" spans="1:32" x14ac:dyDescent="0.2">
      <c r="A105" t="s">
        <v>1192</v>
      </c>
      <c r="B105" s="2">
        <v>6581329</v>
      </c>
      <c r="E105" s="1">
        <v>99999</v>
      </c>
      <c r="K105" s="2">
        <v>89</v>
      </c>
      <c r="M105" s="2"/>
      <c r="Q105" s="2">
        <v>0</v>
      </c>
      <c r="S105" s="2"/>
      <c r="V105" s="1">
        <v>99999</v>
      </c>
      <c r="Z105" s="2">
        <v>89</v>
      </c>
      <c r="AD105" s="2">
        <v>0</v>
      </c>
    </row>
    <row r="106" spans="1:32" x14ac:dyDescent="0.2">
      <c r="A106" t="s">
        <v>1187</v>
      </c>
      <c r="B106" s="2">
        <v>1537000</v>
      </c>
      <c r="C106" s="1">
        <v>11.54</v>
      </c>
      <c r="D106" s="1">
        <v>34</v>
      </c>
      <c r="E106" s="1">
        <v>1.28440366972477</v>
      </c>
      <c r="F106" s="1">
        <v>17.869863013698598</v>
      </c>
      <c r="G106" s="1">
        <f>M106/S106</f>
        <v>35.648648648648646</v>
      </c>
      <c r="I106" s="2">
        <v>6347</v>
      </c>
      <c r="J106" s="2">
        <v>34</v>
      </c>
      <c r="K106" s="2">
        <v>140</v>
      </c>
      <c r="L106" s="2">
        <v>2609</v>
      </c>
      <c r="M106" s="2">
        <f>AA106+AB106</f>
        <v>2638</v>
      </c>
      <c r="O106" s="2">
        <v>550</v>
      </c>
      <c r="P106" s="2">
        <v>1</v>
      </c>
      <c r="Q106" s="2">
        <v>109</v>
      </c>
      <c r="R106" s="2">
        <v>146</v>
      </c>
      <c r="S106" s="2">
        <f>AE106+AF106</f>
        <v>74</v>
      </c>
      <c r="U106" s="1">
        <v>0.87155963302752304</v>
      </c>
      <c r="V106" s="1">
        <v>99999</v>
      </c>
      <c r="W106" s="1">
        <v>36.985294117647101</v>
      </c>
      <c r="X106" s="1">
        <v>20.5</v>
      </c>
      <c r="Y106" s="2">
        <v>95</v>
      </c>
      <c r="Z106" s="2">
        <v>45</v>
      </c>
      <c r="AA106" s="2">
        <v>2515</v>
      </c>
      <c r="AB106" s="2">
        <v>123</v>
      </c>
      <c r="AC106" s="2">
        <v>109</v>
      </c>
      <c r="AD106" s="2">
        <v>0</v>
      </c>
      <c r="AE106" s="2">
        <v>68</v>
      </c>
      <c r="AF106" s="2">
        <v>6</v>
      </c>
    </row>
    <row r="107" spans="1:32" x14ac:dyDescent="0.2">
      <c r="A107" t="s">
        <v>1188</v>
      </c>
      <c r="B107" s="2">
        <v>5196000</v>
      </c>
      <c r="D107" s="1">
        <v>6.24</v>
      </c>
      <c r="E107" s="1">
        <v>29.25</v>
      </c>
      <c r="F107" s="1">
        <v>12.0052083333333</v>
      </c>
      <c r="G107" s="1">
        <f>M107/S107</f>
        <v>28.167664670658684</v>
      </c>
      <c r="J107" s="2">
        <v>156</v>
      </c>
      <c r="K107" s="2">
        <v>117</v>
      </c>
      <c r="L107" s="2">
        <v>2305</v>
      </c>
      <c r="M107" s="2">
        <f>AA107+AB107</f>
        <v>4704</v>
      </c>
      <c r="P107" s="2">
        <v>25</v>
      </c>
      <c r="Q107" s="2">
        <v>4</v>
      </c>
      <c r="R107" s="2">
        <v>192</v>
      </c>
      <c r="S107" s="2">
        <f>AE107+AF107</f>
        <v>167</v>
      </c>
      <c r="V107" s="1">
        <v>29.25</v>
      </c>
      <c r="W107" s="1">
        <v>28.167664670658699</v>
      </c>
      <c r="Z107" s="2">
        <v>117</v>
      </c>
      <c r="AA107" s="2">
        <v>4704</v>
      </c>
      <c r="AD107" s="2">
        <v>4</v>
      </c>
      <c r="AE107" s="2">
        <v>167</v>
      </c>
    </row>
    <row r="108" spans="1:32" x14ac:dyDescent="0.2">
      <c r="M108" s="2"/>
      <c r="S108" s="2"/>
    </row>
    <row r="109" spans="1:32" x14ac:dyDescent="0.2">
      <c r="A109" t="s">
        <v>1185</v>
      </c>
      <c r="B109" s="2">
        <v>56193492</v>
      </c>
      <c r="C109" s="1">
        <v>11.54</v>
      </c>
      <c r="D109" s="1">
        <v>6.24</v>
      </c>
      <c r="E109" s="1">
        <v>1.8286421977032199</v>
      </c>
      <c r="F109" s="1">
        <v>3.7978560490045901</v>
      </c>
      <c r="G109" s="1">
        <f>M109/S109</f>
        <v>29.739837398373982</v>
      </c>
      <c r="I109" s="2">
        <v>6347</v>
      </c>
      <c r="J109" s="2">
        <v>156</v>
      </c>
      <c r="K109" s="2">
        <v>16242</v>
      </c>
      <c r="L109" s="2">
        <v>19840</v>
      </c>
      <c r="M109" s="2">
        <f>AA109+AB109</f>
        <v>47554</v>
      </c>
      <c r="O109" s="2">
        <v>550</v>
      </c>
      <c r="P109" s="2">
        <v>25</v>
      </c>
      <c r="Q109" s="2">
        <v>8882</v>
      </c>
      <c r="R109" s="2">
        <v>5224</v>
      </c>
      <c r="S109" s="2">
        <f>AE109+AF109</f>
        <v>1599</v>
      </c>
      <c r="U109" s="1">
        <v>1.65344632768362</v>
      </c>
      <c r="V109" s="1">
        <v>50.28125</v>
      </c>
      <c r="W109" s="1">
        <v>30.6375212224109</v>
      </c>
      <c r="X109" s="1">
        <v>27.2280285035629</v>
      </c>
      <c r="Y109" s="2">
        <v>14633</v>
      </c>
      <c r="Z109" s="2">
        <v>1609</v>
      </c>
      <c r="AA109" s="2">
        <v>36091</v>
      </c>
      <c r="AB109" s="2">
        <v>11463</v>
      </c>
      <c r="AC109" s="2">
        <v>8850</v>
      </c>
      <c r="AD109" s="2">
        <v>32</v>
      </c>
      <c r="AE109" s="2">
        <v>1178</v>
      </c>
      <c r="AF109" s="2">
        <v>421</v>
      </c>
    </row>
    <row r="111" spans="1:32" x14ac:dyDescent="0.2">
      <c r="A111" t="s">
        <v>1230</v>
      </c>
    </row>
    <row r="112" spans="1:32" x14ac:dyDescent="0.2">
      <c r="A112" t="s">
        <v>1228</v>
      </c>
      <c r="B112" s="2">
        <f>AA58+AB58+AE58+AF58</f>
        <v>405121</v>
      </c>
    </row>
    <row r="113" spans="1:2" x14ac:dyDescent="0.2">
      <c r="A113" t="s">
        <v>1229</v>
      </c>
      <c r="B113" s="2">
        <f>AA109+AB109+AE109+AF109</f>
        <v>49153</v>
      </c>
    </row>
  </sheetData>
  <phoneticPr fontId="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4"/>
  <sheetViews>
    <sheetView workbookViewId="0">
      <selection activeCell="H1" sqref="H1:H3"/>
    </sheetView>
  </sheetViews>
  <sheetFormatPr defaultRowHeight="12.75" x14ac:dyDescent="0.2"/>
  <cols>
    <col min="1" max="1" width="16.5703125" customWidth="1"/>
    <col min="2" max="2" width="34.140625" customWidth="1"/>
    <col min="3" max="4" width="9.140625" style="2"/>
    <col min="5" max="5" width="9.140625" style="1"/>
    <col min="6" max="6" width="13.85546875" style="2" customWidth="1"/>
    <col min="7" max="7" width="4.7109375" customWidth="1"/>
    <col min="8" max="8" width="117.28515625" customWidth="1"/>
  </cols>
  <sheetData>
    <row r="1" spans="1:8" x14ac:dyDescent="0.2">
      <c r="A1" t="s">
        <v>1231</v>
      </c>
      <c r="H1" t="s">
        <v>2386</v>
      </c>
    </row>
    <row r="2" spans="1:8" x14ac:dyDescent="0.2">
      <c r="H2" t="s">
        <v>2387</v>
      </c>
    </row>
    <row r="3" spans="1:8" x14ac:dyDescent="0.2">
      <c r="H3" t="s">
        <v>2388</v>
      </c>
    </row>
    <row r="5" spans="1:8" x14ac:dyDescent="0.2">
      <c r="A5" t="s">
        <v>1255</v>
      </c>
      <c r="B5" t="s">
        <v>1138</v>
      </c>
      <c r="C5" s="2" t="s">
        <v>1147</v>
      </c>
      <c r="D5" s="2" t="s">
        <v>1148</v>
      </c>
      <c r="E5" s="1" t="s">
        <v>1223</v>
      </c>
      <c r="F5" s="2" t="s">
        <v>1225</v>
      </c>
      <c r="H5" s="2" t="s">
        <v>1234</v>
      </c>
    </row>
    <row r="6" spans="1:8" x14ac:dyDescent="0.2">
      <c r="A6" t="s">
        <v>1155</v>
      </c>
      <c r="B6" t="s">
        <v>1156</v>
      </c>
      <c r="C6" s="2">
        <v>73</v>
      </c>
      <c r="D6" s="2">
        <v>5</v>
      </c>
      <c r="E6" s="1">
        <v>14.6</v>
      </c>
      <c r="F6" s="2">
        <v>26899177</v>
      </c>
      <c r="H6" t="s">
        <v>1241</v>
      </c>
    </row>
    <row r="7" spans="1:8" x14ac:dyDescent="0.2">
      <c r="A7" t="s">
        <v>1155</v>
      </c>
      <c r="B7" t="s">
        <v>1157</v>
      </c>
      <c r="C7" s="2">
        <v>433</v>
      </c>
      <c r="D7" s="2">
        <v>0</v>
      </c>
      <c r="E7" s="1">
        <v>99999</v>
      </c>
      <c r="F7" s="2">
        <v>73915723</v>
      </c>
      <c r="H7" t="s">
        <v>1242</v>
      </c>
    </row>
    <row r="8" spans="1:8" x14ac:dyDescent="0.2">
      <c r="A8" t="s">
        <v>1155</v>
      </c>
      <c r="B8" t="s">
        <v>1158</v>
      </c>
      <c r="C8" s="2">
        <v>216</v>
      </c>
      <c r="D8" s="2">
        <v>83</v>
      </c>
      <c r="E8" s="1">
        <v>2.6024096385542168</v>
      </c>
      <c r="F8" s="2">
        <v>10719748</v>
      </c>
    </row>
    <row r="9" spans="1:8" x14ac:dyDescent="0.2">
      <c r="A9" t="s">
        <v>1155</v>
      </c>
      <c r="B9" t="s">
        <v>1159</v>
      </c>
      <c r="C9" s="2">
        <v>3562</v>
      </c>
      <c r="D9" s="2">
        <v>1940</v>
      </c>
      <c r="E9" s="1">
        <v>1.836082474226804</v>
      </c>
      <c r="F9" s="2">
        <v>9614061</v>
      </c>
      <c r="H9" t="s">
        <v>1243</v>
      </c>
    </row>
    <row r="10" spans="1:8" x14ac:dyDescent="0.2">
      <c r="A10" t="s">
        <v>1155</v>
      </c>
      <c r="B10" t="s">
        <v>1160</v>
      </c>
      <c r="C10" s="2">
        <v>34</v>
      </c>
      <c r="D10" s="2">
        <v>0</v>
      </c>
      <c r="E10" s="1">
        <v>99999</v>
      </c>
      <c r="F10" s="2">
        <v>665676</v>
      </c>
      <c r="H10" t="s">
        <v>1244</v>
      </c>
    </row>
    <row r="11" spans="1:8" x14ac:dyDescent="0.2">
      <c r="A11" t="s">
        <v>1155</v>
      </c>
      <c r="B11" t="s">
        <v>1161</v>
      </c>
      <c r="C11" s="2">
        <v>19094</v>
      </c>
      <c r="D11" s="2">
        <v>11640</v>
      </c>
      <c r="E11" s="1">
        <v>1.6403780068728522</v>
      </c>
      <c r="F11" s="2">
        <v>10186755</v>
      </c>
    </row>
    <row r="12" spans="1:8" x14ac:dyDescent="0.2">
      <c r="A12" t="s">
        <v>1155</v>
      </c>
      <c r="B12" t="s">
        <v>1162</v>
      </c>
      <c r="C12" s="2">
        <v>571</v>
      </c>
      <c r="D12" s="2">
        <v>45</v>
      </c>
      <c r="E12" s="1">
        <v>12.688888888888888</v>
      </c>
      <c r="F12" s="2">
        <v>4738902</v>
      </c>
      <c r="H12" t="s">
        <v>1276</v>
      </c>
    </row>
    <row r="13" spans="1:8" x14ac:dyDescent="0.2">
      <c r="A13" t="s">
        <v>1155</v>
      </c>
      <c r="B13" t="s">
        <v>1163</v>
      </c>
      <c r="C13" s="2">
        <v>13086</v>
      </c>
      <c r="D13" s="2">
        <v>1679</v>
      </c>
      <c r="E13" s="1">
        <v>7.7939249553305538</v>
      </c>
      <c r="F13" s="2">
        <v>61400000</v>
      </c>
    </row>
    <row r="14" spans="1:8" x14ac:dyDescent="0.2">
      <c r="A14" t="s">
        <v>1155</v>
      </c>
      <c r="B14" t="s">
        <v>1164</v>
      </c>
      <c r="C14" s="2">
        <v>865</v>
      </c>
      <c r="D14" s="2">
        <v>58</v>
      </c>
      <c r="E14" s="1">
        <v>14.913793103448276</v>
      </c>
      <c r="F14" s="2">
        <v>9308479</v>
      </c>
    </row>
    <row r="15" spans="1:8" x14ac:dyDescent="0.2">
      <c r="A15" t="s">
        <v>1155</v>
      </c>
      <c r="B15" t="s">
        <v>1165</v>
      </c>
      <c r="C15" s="2">
        <v>358</v>
      </c>
      <c r="D15" s="2">
        <v>35</v>
      </c>
      <c r="E15" s="1">
        <v>10.228571428571428</v>
      </c>
      <c r="F15" s="2">
        <v>3300735</v>
      </c>
    </row>
    <row r="16" spans="1:8" x14ac:dyDescent="0.2">
      <c r="A16" t="s">
        <v>1155</v>
      </c>
      <c r="B16" t="s">
        <v>1166</v>
      </c>
      <c r="C16" s="2">
        <v>1842</v>
      </c>
      <c r="D16" s="2">
        <v>315</v>
      </c>
      <c r="E16" s="1">
        <v>5.8476190476190473</v>
      </c>
      <c r="F16" s="2">
        <v>140688052</v>
      </c>
    </row>
    <row r="17" spans="1:6" x14ac:dyDescent="0.2">
      <c r="A17" t="s">
        <v>1155</v>
      </c>
      <c r="B17" t="s">
        <v>1167</v>
      </c>
      <c r="C17" s="2">
        <v>67</v>
      </c>
      <c r="D17" s="2">
        <v>2</v>
      </c>
      <c r="E17" s="1">
        <v>33.5</v>
      </c>
      <c r="F17" s="2">
        <v>3282200</v>
      </c>
    </row>
    <row r="18" spans="1:6" x14ac:dyDescent="0.2">
      <c r="A18" t="s">
        <v>1155</v>
      </c>
      <c r="B18" t="s">
        <v>1168</v>
      </c>
      <c r="C18" s="2">
        <v>191</v>
      </c>
      <c r="D18" s="2">
        <v>15</v>
      </c>
      <c r="E18" s="1">
        <v>12.733333333333333</v>
      </c>
      <c r="F18" s="2">
        <v>3613000</v>
      </c>
    </row>
    <row r="19" spans="1:6" x14ac:dyDescent="0.2">
      <c r="A19" t="s">
        <v>1155</v>
      </c>
      <c r="B19" t="s">
        <v>1169</v>
      </c>
      <c r="C19" s="2">
        <v>511</v>
      </c>
      <c r="D19" s="2">
        <v>20</v>
      </c>
      <c r="E19" s="1">
        <v>25.55</v>
      </c>
      <c r="F19" s="2">
        <v>55955411</v>
      </c>
    </row>
    <row r="20" spans="1:6" x14ac:dyDescent="0.2">
      <c r="A20" t="s">
        <v>1155</v>
      </c>
      <c r="B20" t="s">
        <v>1170</v>
      </c>
      <c r="C20" s="2">
        <v>2659</v>
      </c>
      <c r="D20" s="2">
        <v>59</v>
      </c>
      <c r="E20" s="1">
        <v>45.067796610169495</v>
      </c>
      <c r="F20" s="2">
        <v>113863000</v>
      </c>
    </row>
    <row r="21" spans="1:6" x14ac:dyDescent="0.2">
      <c r="A21" t="s">
        <v>1155</v>
      </c>
      <c r="B21" t="s">
        <v>1171</v>
      </c>
      <c r="C21" s="2">
        <v>77</v>
      </c>
      <c r="D21" s="2">
        <v>54</v>
      </c>
      <c r="E21" s="1">
        <v>1.4259259259259258</v>
      </c>
      <c r="F21" s="2">
        <v>7933128</v>
      </c>
    </row>
    <row r="22" spans="1:6" x14ac:dyDescent="0.2">
      <c r="A22" t="s">
        <v>1155</v>
      </c>
      <c r="B22" t="s">
        <v>1172</v>
      </c>
      <c r="C22" s="2">
        <v>23</v>
      </c>
      <c r="D22" s="2">
        <v>4</v>
      </c>
      <c r="E22" s="1">
        <v>5.75</v>
      </c>
      <c r="F22" s="2">
        <v>921379.2</v>
      </c>
    </row>
    <row r="23" spans="1:6" x14ac:dyDescent="0.2">
      <c r="A23" t="s">
        <v>1155</v>
      </c>
      <c r="B23" t="s">
        <v>1173</v>
      </c>
      <c r="C23" s="2">
        <v>114</v>
      </c>
      <c r="D23" s="2">
        <v>8</v>
      </c>
      <c r="E23" s="1">
        <v>14.25</v>
      </c>
      <c r="F23" s="2">
        <v>18158169</v>
      </c>
    </row>
    <row r="24" spans="1:6" x14ac:dyDescent="0.2">
      <c r="A24" t="s">
        <v>1155</v>
      </c>
      <c r="B24" t="s">
        <v>1174</v>
      </c>
      <c r="C24" s="2">
        <v>6657</v>
      </c>
      <c r="D24" s="2">
        <v>896</v>
      </c>
      <c r="E24" s="1">
        <v>7.4296875</v>
      </c>
      <c r="F24" s="2">
        <v>3120000</v>
      </c>
    </row>
    <row r="25" spans="1:6" x14ac:dyDescent="0.2">
      <c r="A25" t="s">
        <v>1155</v>
      </c>
      <c r="B25" t="s">
        <v>1175</v>
      </c>
      <c r="C25" s="2">
        <v>37952</v>
      </c>
      <c r="D25" s="2">
        <v>23403</v>
      </c>
      <c r="E25" s="1">
        <v>1.6216724351578857</v>
      </c>
      <c r="F25" s="2">
        <v>34689050</v>
      </c>
    </row>
    <row r="26" spans="1:6" x14ac:dyDescent="0.2">
      <c r="A26" t="s">
        <v>1155</v>
      </c>
      <c r="B26" t="s">
        <v>1176</v>
      </c>
      <c r="C26" s="2">
        <v>194</v>
      </c>
      <c r="D26" s="2">
        <v>0</v>
      </c>
      <c r="E26" s="1">
        <v>99999</v>
      </c>
      <c r="F26" s="2">
        <v>9455675</v>
      </c>
    </row>
    <row r="27" spans="1:6" x14ac:dyDescent="0.2">
      <c r="A27" t="s">
        <v>1155</v>
      </c>
      <c r="B27" t="s">
        <v>1177</v>
      </c>
      <c r="C27" s="2">
        <v>11</v>
      </c>
      <c r="D27" s="2">
        <v>0</v>
      </c>
      <c r="E27" s="1">
        <v>99999</v>
      </c>
      <c r="F27" s="2">
        <v>180656</v>
      </c>
    </row>
    <row r="28" spans="1:6" x14ac:dyDescent="0.2">
      <c r="A28" t="s">
        <v>1155</v>
      </c>
      <c r="B28" t="s">
        <v>1178</v>
      </c>
      <c r="C28" s="2">
        <v>3</v>
      </c>
      <c r="D28" s="2">
        <v>1</v>
      </c>
      <c r="E28" s="1">
        <v>3</v>
      </c>
      <c r="F28" s="2">
        <v>111300</v>
      </c>
    </row>
    <row r="29" spans="1:6" x14ac:dyDescent="0.2">
      <c r="A29" t="s">
        <v>1155</v>
      </c>
      <c r="B29" t="s">
        <v>1179</v>
      </c>
      <c r="C29" s="2">
        <v>11</v>
      </c>
      <c r="D29" s="2">
        <v>3</v>
      </c>
      <c r="E29" s="1">
        <v>3.6666666666666665</v>
      </c>
      <c r="F29" s="2">
        <v>5033645</v>
      </c>
    </row>
    <row r="30" spans="1:6" x14ac:dyDescent="0.2">
      <c r="A30" t="s">
        <v>1155</v>
      </c>
      <c r="B30" t="s">
        <v>1180</v>
      </c>
      <c r="C30" s="2">
        <v>23</v>
      </c>
      <c r="D30" s="2">
        <v>0</v>
      </c>
      <c r="E30" s="1">
        <v>99999</v>
      </c>
      <c r="F30" s="2">
        <v>2325000</v>
      </c>
    </row>
    <row r="31" spans="1:6" x14ac:dyDescent="0.2">
      <c r="A31" t="s">
        <v>1155</v>
      </c>
      <c r="B31" t="s">
        <v>1181</v>
      </c>
      <c r="C31" s="2">
        <v>527</v>
      </c>
      <c r="D31" s="2">
        <v>1</v>
      </c>
      <c r="E31" s="1">
        <v>527</v>
      </c>
      <c r="F31" s="2">
        <v>36412000</v>
      </c>
    </row>
    <row r="32" spans="1:6" x14ac:dyDescent="0.2">
      <c r="A32" t="s">
        <v>1155</v>
      </c>
      <c r="B32" t="s">
        <v>1182</v>
      </c>
      <c r="C32" s="2">
        <v>3562</v>
      </c>
      <c r="D32" s="2">
        <v>1940</v>
      </c>
      <c r="E32" s="1">
        <v>1.836082474226804</v>
      </c>
      <c r="F32" s="2">
        <v>363227</v>
      </c>
    </row>
    <row r="33" spans="1:6" x14ac:dyDescent="0.2">
      <c r="A33" t="s">
        <v>1155</v>
      </c>
      <c r="B33" t="s">
        <v>1183</v>
      </c>
      <c r="C33" s="2">
        <v>610</v>
      </c>
      <c r="D33" s="2">
        <v>591</v>
      </c>
      <c r="E33" s="1">
        <v>1.0321489001692048</v>
      </c>
      <c r="F33" s="2">
        <v>8251540</v>
      </c>
    </row>
    <row r="34" spans="1:6" x14ac:dyDescent="0.2">
      <c r="A34" t="s">
        <v>1155</v>
      </c>
      <c r="B34" t="s">
        <v>1184</v>
      </c>
      <c r="C34" s="2">
        <v>847</v>
      </c>
      <c r="D34" s="2">
        <v>109</v>
      </c>
      <c r="E34" s="1">
        <v>7.7706422018348622</v>
      </c>
      <c r="F34" s="2">
        <v>44483729</v>
      </c>
    </row>
    <row r="35" spans="1:6" x14ac:dyDescent="0.2">
      <c r="A35" t="s">
        <v>1155</v>
      </c>
      <c r="B35" t="s">
        <v>1186</v>
      </c>
      <c r="C35" s="2">
        <v>16125</v>
      </c>
      <c r="D35" s="2">
        <v>8878</v>
      </c>
      <c r="E35" s="1">
        <v>1.8162874521288579</v>
      </c>
      <c r="F35" s="2">
        <v>49440000</v>
      </c>
    </row>
    <row r="36" spans="1:6" x14ac:dyDescent="0.2">
      <c r="A36" t="s">
        <v>1155</v>
      </c>
      <c r="B36" t="s">
        <v>1189</v>
      </c>
      <c r="C36" s="2">
        <v>25125</v>
      </c>
      <c r="D36" s="2">
        <v>617</v>
      </c>
      <c r="E36" s="1">
        <v>40.72123176661264</v>
      </c>
      <c r="F36" s="2">
        <v>220239000</v>
      </c>
    </row>
    <row r="37" spans="1:6" x14ac:dyDescent="0.2">
      <c r="A37" t="s">
        <v>1155</v>
      </c>
      <c r="B37" t="s">
        <v>1190</v>
      </c>
      <c r="C37" s="2">
        <v>212</v>
      </c>
      <c r="D37" s="2">
        <v>95</v>
      </c>
      <c r="E37" s="1">
        <v>2.2315789473684209</v>
      </c>
      <c r="F37" s="2">
        <v>2856206</v>
      </c>
    </row>
    <row r="38" spans="1:6" x14ac:dyDescent="0.2">
      <c r="A38" t="s">
        <v>1155</v>
      </c>
      <c r="B38" t="s">
        <v>1191</v>
      </c>
      <c r="C38" s="2">
        <v>12</v>
      </c>
      <c r="D38" s="2">
        <v>0</v>
      </c>
      <c r="E38" s="1">
        <v>99999</v>
      </c>
      <c r="F38" s="2">
        <v>5235519</v>
      </c>
    </row>
    <row r="39" spans="1:6" x14ac:dyDescent="0.2">
      <c r="A39" t="s">
        <v>1155</v>
      </c>
      <c r="B39" t="s">
        <v>1192</v>
      </c>
      <c r="C39" s="2">
        <v>89</v>
      </c>
      <c r="D39" s="2">
        <v>0</v>
      </c>
      <c r="E39" s="1">
        <v>99999</v>
      </c>
      <c r="F39" s="2">
        <v>6581329</v>
      </c>
    </row>
    <row r="40" spans="1:6" x14ac:dyDescent="0.2">
      <c r="A40" t="s">
        <v>1151</v>
      </c>
      <c r="B40" t="s">
        <v>1159</v>
      </c>
      <c r="C40" s="2">
        <v>3226</v>
      </c>
      <c r="D40" s="2">
        <v>1788</v>
      </c>
      <c r="E40" s="1">
        <v>1.8042505592841163</v>
      </c>
      <c r="F40" s="2">
        <v>9614061</v>
      </c>
    </row>
    <row r="41" spans="1:6" x14ac:dyDescent="0.2">
      <c r="A41" t="s">
        <v>1151</v>
      </c>
      <c r="B41" t="s">
        <v>1161</v>
      </c>
      <c r="C41" s="2">
        <v>17978</v>
      </c>
      <c r="D41" s="2">
        <v>10914</v>
      </c>
      <c r="E41" s="1">
        <v>1.6472420743998535</v>
      </c>
      <c r="F41" s="2">
        <v>10186755</v>
      </c>
    </row>
    <row r="42" spans="1:6" x14ac:dyDescent="0.2">
      <c r="A42" t="s">
        <v>1151</v>
      </c>
      <c r="B42" t="s">
        <v>1162</v>
      </c>
      <c r="C42" s="2">
        <v>46</v>
      </c>
      <c r="D42" s="2">
        <v>3</v>
      </c>
      <c r="E42" s="1">
        <v>15.333333333333334</v>
      </c>
      <c r="F42" s="2">
        <v>4738902</v>
      </c>
    </row>
    <row r="43" spans="1:6" x14ac:dyDescent="0.2">
      <c r="A43" t="s">
        <v>1151</v>
      </c>
      <c r="B43" t="s">
        <v>1165</v>
      </c>
      <c r="C43" s="2">
        <v>280</v>
      </c>
      <c r="D43" s="2">
        <v>35</v>
      </c>
      <c r="E43" s="1">
        <v>8</v>
      </c>
      <c r="F43" s="2">
        <v>3300735</v>
      </c>
    </row>
    <row r="44" spans="1:6" x14ac:dyDescent="0.2">
      <c r="A44" t="s">
        <v>1151</v>
      </c>
      <c r="B44" t="s">
        <v>1169</v>
      </c>
      <c r="C44" s="2">
        <v>49</v>
      </c>
      <c r="D44" s="2">
        <v>3</v>
      </c>
      <c r="E44" s="1">
        <v>16.333333333333332</v>
      </c>
      <c r="F44" s="2">
        <v>55955411</v>
      </c>
    </row>
    <row r="45" spans="1:6" x14ac:dyDescent="0.2">
      <c r="A45" t="s">
        <v>1151</v>
      </c>
      <c r="B45" t="s">
        <v>1174</v>
      </c>
      <c r="C45" s="2">
        <v>6566</v>
      </c>
      <c r="D45" s="2">
        <v>895</v>
      </c>
      <c r="E45" s="1">
        <v>7.3363128491620113</v>
      </c>
      <c r="F45" s="2">
        <v>3120000</v>
      </c>
    </row>
    <row r="46" spans="1:6" x14ac:dyDescent="0.2">
      <c r="A46" t="s">
        <v>1151</v>
      </c>
      <c r="B46" t="s">
        <v>1175</v>
      </c>
      <c r="C46" s="2">
        <v>34537</v>
      </c>
      <c r="D46" s="2">
        <v>16145</v>
      </c>
      <c r="E46" s="1">
        <v>2.139176215546609</v>
      </c>
      <c r="F46" s="2">
        <v>34689050</v>
      </c>
    </row>
    <row r="47" spans="1:6" x14ac:dyDescent="0.2">
      <c r="A47" t="s">
        <v>1151</v>
      </c>
      <c r="B47" t="s">
        <v>1182</v>
      </c>
      <c r="C47" s="2">
        <v>3226</v>
      </c>
      <c r="D47" s="2">
        <v>1788</v>
      </c>
      <c r="E47" s="1">
        <v>1.8042505592841163</v>
      </c>
      <c r="F47" s="2">
        <v>363227</v>
      </c>
    </row>
    <row r="48" spans="1:6" x14ac:dyDescent="0.2">
      <c r="A48" t="s">
        <v>1151</v>
      </c>
      <c r="B48" t="s">
        <v>1183</v>
      </c>
      <c r="C48" s="2">
        <v>519</v>
      </c>
      <c r="D48" s="2">
        <v>561</v>
      </c>
      <c r="E48" s="1">
        <v>0.92513368983957223</v>
      </c>
      <c r="F48" s="2">
        <v>8251540</v>
      </c>
    </row>
    <row r="49" spans="1:6" x14ac:dyDescent="0.2">
      <c r="A49" t="s">
        <v>1151</v>
      </c>
      <c r="B49" t="s">
        <v>1184</v>
      </c>
      <c r="C49" s="2">
        <v>23</v>
      </c>
      <c r="D49" s="2">
        <v>48</v>
      </c>
      <c r="E49" s="1">
        <v>0.47916666666666669</v>
      </c>
      <c r="F49" s="2">
        <v>44483729</v>
      </c>
    </row>
    <row r="50" spans="1:6" x14ac:dyDescent="0.2">
      <c r="A50" t="s">
        <v>1151</v>
      </c>
      <c r="B50" t="s">
        <v>1186</v>
      </c>
      <c r="C50" s="2">
        <v>14633</v>
      </c>
      <c r="D50" s="2">
        <v>8850</v>
      </c>
      <c r="E50" s="1">
        <v>1.6534463276836158</v>
      </c>
      <c r="F50" s="2">
        <v>49440000</v>
      </c>
    </row>
    <row r="51" spans="1:6" x14ac:dyDescent="0.2">
      <c r="A51" t="s">
        <v>1150</v>
      </c>
      <c r="B51" t="s">
        <v>1156</v>
      </c>
      <c r="C51" s="2">
        <v>73</v>
      </c>
      <c r="D51" s="2">
        <v>5</v>
      </c>
      <c r="E51" s="1">
        <v>14.6</v>
      </c>
      <c r="F51" s="2">
        <v>26899177</v>
      </c>
    </row>
    <row r="52" spans="1:6" x14ac:dyDescent="0.2">
      <c r="A52" t="s">
        <v>1150</v>
      </c>
      <c r="B52" t="s">
        <v>1157</v>
      </c>
      <c r="C52" s="2">
        <v>433</v>
      </c>
      <c r="D52" s="2">
        <v>0</v>
      </c>
      <c r="E52" s="1">
        <v>99999</v>
      </c>
      <c r="F52" s="2">
        <v>73915723</v>
      </c>
    </row>
    <row r="53" spans="1:6" x14ac:dyDescent="0.2">
      <c r="A53" t="s">
        <v>1150</v>
      </c>
      <c r="B53" t="s">
        <v>1158</v>
      </c>
      <c r="C53" s="2">
        <v>216</v>
      </c>
      <c r="D53" s="2">
        <v>83</v>
      </c>
      <c r="E53" s="1">
        <v>2.6024096385542168</v>
      </c>
      <c r="F53" s="2">
        <v>10719748</v>
      </c>
    </row>
    <row r="54" spans="1:6" x14ac:dyDescent="0.2">
      <c r="A54" t="s">
        <v>1150</v>
      </c>
      <c r="B54" t="s">
        <v>1159</v>
      </c>
      <c r="C54" s="2">
        <v>336</v>
      </c>
      <c r="D54" s="2">
        <v>152</v>
      </c>
      <c r="E54" s="1">
        <v>2.2105263157894739</v>
      </c>
      <c r="F54" s="2">
        <v>9614061</v>
      </c>
    </row>
    <row r="55" spans="1:6" x14ac:dyDescent="0.2">
      <c r="A55" t="s">
        <v>1150</v>
      </c>
      <c r="B55" t="s">
        <v>1160</v>
      </c>
      <c r="C55" s="2">
        <v>34</v>
      </c>
      <c r="D55" s="2">
        <v>0</v>
      </c>
      <c r="E55" s="1">
        <v>99999</v>
      </c>
      <c r="F55" s="2">
        <v>665676</v>
      </c>
    </row>
    <row r="56" spans="1:6" x14ac:dyDescent="0.2">
      <c r="A56" t="s">
        <v>1150</v>
      </c>
      <c r="B56" t="s">
        <v>1161</v>
      </c>
      <c r="C56" s="2">
        <v>1116</v>
      </c>
      <c r="D56" s="2">
        <v>726</v>
      </c>
      <c r="E56" s="1">
        <v>1.5371900826446281</v>
      </c>
      <c r="F56" s="2">
        <v>10186755</v>
      </c>
    </row>
    <row r="57" spans="1:6" x14ac:dyDescent="0.2">
      <c r="A57" t="s">
        <v>1150</v>
      </c>
      <c r="B57" t="s">
        <v>1162</v>
      </c>
      <c r="C57" s="2">
        <v>525</v>
      </c>
      <c r="D57" s="2">
        <v>42</v>
      </c>
      <c r="E57" s="1">
        <v>12.5</v>
      </c>
      <c r="F57" s="2">
        <v>4738902</v>
      </c>
    </row>
    <row r="58" spans="1:6" x14ac:dyDescent="0.2">
      <c r="A58" t="s">
        <v>1150</v>
      </c>
      <c r="B58" t="s">
        <v>1163</v>
      </c>
      <c r="C58" s="2">
        <v>13086</v>
      </c>
      <c r="D58" s="2">
        <v>1679</v>
      </c>
      <c r="E58" s="1">
        <v>7.7939249553305538</v>
      </c>
      <c r="F58" s="2">
        <v>61400000</v>
      </c>
    </row>
    <row r="59" spans="1:6" x14ac:dyDescent="0.2">
      <c r="A59" t="s">
        <v>1150</v>
      </c>
      <c r="B59" t="s">
        <v>1164</v>
      </c>
      <c r="C59" s="2">
        <v>865</v>
      </c>
      <c r="D59" s="2">
        <v>58</v>
      </c>
      <c r="E59" s="1">
        <v>14.913793103448276</v>
      </c>
      <c r="F59" s="2">
        <v>9308479</v>
      </c>
    </row>
    <row r="60" spans="1:6" x14ac:dyDescent="0.2">
      <c r="A60" t="s">
        <v>1150</v>
      </c>
      <c r="B60" t="s">
        <v>1165</v>
      </c>
      <c r="C60" s="2">
        <v>78</v>
      </c>
      <c r="D60" s="2">
        <v>0</v>
      </c>
      <c r="E60" s="1">
        <v>99999</v>
      </c>
      <c r="F60" s="2">
        <v>3300735</v>
      </c>
    </row>
    <row r="61" spans="1:6" x14ac:dyDescent="0.2">
      <c r="A61" t="s">
        <v>1150</v>
      </c>
      <c r="B61" t="s">
        <v>1166</v>
      </c>
      <c r="C61" s="2">
        <v>1842</v>
      </c>
      <c r="D61" s="2">
        <v>315</v>
      </c>
      <c r="E61" s="1">
        <v>5.8476190476190473</v>
      </c>
      <c r="F61" s="2">
        <v>140688052</v>
      </c>
    </row>
    <row r="62" spans="1:6" x14ac:dyDescent="0.2">
      <c r="A62" t="s">
        <v>1150</v>
      </c>
      <c r="B62" t="s">
        <v>1167</v>
      </c>
      <c r="C62" s="2">
        <v>67</v>
      </c>
      <c r="D62" s="2">
        <v>2</v>
      </c>
      <c r="E62" s="1">
        <v>33.5</v>
      </c>
      <c r="F62" s="2">
        <v>3282200</v>
      </c>
    </row>
    <row r="63" spans="1:6" x14ac:dyDescent="0.2">
      <c r="A63" t="s">
        <v>1150</v>
      </c>
      <c r="B63" t="s">
        <v>1168</v>
      </c>
      <c r="C63" s="2">
        <v>191</v>
      </c>
      <c r="D63" s="2">
        <v>15</v>
      </c>
      <c r="E63" s="1">
        <v>12.733333333333333</v>
      </c>
      <c r="F63" s="2">
        <v>3613000</v>
      </c>
    </row>
    <row r="64" spans="1:6" x14ac:dyDescent="0.2">
      <c r="A64" t="s">
        <v>1150</v>
      </c>
      <c r="B64" t="s">
        <v>1169</v>
      </c>
      <c r="C64" s="2">
        <v>462</v>
      </c>
      <c r="D64" s="2">
        <v>17</v>
      </c>
      <c r="E64" s="1">
        <v>27.176470588235293</v>
      </c>
      <c r="F64" s="2">
        <v>55955411</v>
      </c>
    </row>
    <row r="65" spans="1:6" x14ac:dyDescent="0.2">
      <c r="A65" t="s">
        <v>1150</v>
      </c>
      <c r="B65" t="s">
        <v>1170</v>
      </c>
      <c r="C65" s="2">
        <v>2659</v>
      </c>
      <c r="D65" s="2">
        <v>59</v>
      </c>
      <c r="E65" s="1">
        <v>45.067796610169495</v>
      </c>
      <c r="F65" s="2">
        <v>113863000</v>
      </c>
    </row>
    <row r="66" spans="1:6" x14ac:dyDescent="0.2">
      <c r="A66" t="s">
        <v>1150</v>
      </c>
      <c r="B66" t="s">
        <v>1171</v>
      </c>
      <c r="C66" s="2">
        <v>77</v>
      </c>
      <c r="D66" s="2">
        <v>54</v>
      </c>
      <c r="E66" s="1">
        <v>1.4259259259259258</v>
      </c>
      <c r="F66" s="2">
        <v>7933128</v>
      </c>
    </row>
    <row r="67" spans="1:6" x14ac:dyDescent="0.2">
      <c r="A67" t="s">
        <v>1150</v>
      </c>
      <c r="B67" t="s">
        <v>1172</v>
      </c>
      <c r="C67" s="2">
        <v>23</v>
      </c>
      <c r="D67" s="2">
        <v>4</v>
      </c>
      <c r="E67" s="1">
        <v>5.75</v>
      </c>
      <c r="F67" s="2">
        <v>921379.2</v>
      </c>
    </row>
    <row r="68" spans="1:6" x14ac:dyDescent="0.2">
      <c r="A68" t="s">
        <v>1150</v>
      </c>
      <c r="B68" t="s">
        <v>1173</v>
      </c>
      <c r="C68" s="2">
        <v>114</v>
      </c>
      <c r="D68" s="2">
        <v>8</v>
      </c>
      <c r="E68" s="1">
        <v>14.25</v>
      </c>
      <c r="F68" s="2">
        <v>18158169</v>
      </c>
    </row>
    <row r="69" spans="1:6" x14ac:dyDescent="0.2">
      <c r="A69" t="s">
        <v>1150</v>
      </c>
      <c r="B69" t="s">
        <v>1174</v>
      </c>
      <c r="C69" s="2">
        <v>91</v>
      </c>
      <c r="D69" s="2">
        <v>1</v>
      </c>
      <c r="E69" s="1">
        <v>91</v>
      </c>
      <c r="F69" s="2">
        <v>3120000</v>
      </c>
    </row>
    <row r="70" spans="1:6" x14ac:dyDescent="0.2">
      <c r="A70" t="s">
        <v>1150</v>
      </c>
      <c r="B70" t="s">
        <v>1175</v>
      </c>
      <c r="C70" s="2">
        <v>3415</v>
      </c>
      <c r="D70" s="2">
        <v>7258</v>
      </c>
      <c r="E70" s="1">
        <v>0.47051529346927529</v>
      </c>
      <c r="F70" s="2">
        <v>34689050</v>
      </c>
    </row>
    <row r="71" spans="1:6" x14ac:dyDescent="0.2">
      <c r="A71" t="s">
        <v>1150</v>
      </c>
      <c r="B71" t="s">
        <v>1176</v>
      </c>
      <c r="C71" s="2">
        <v>194</v>
      </c>
      <c r="D71" s="2">
        <v>0</v>
      </c>
      <c r="E71" s="1">
        <v>99999</v>
      </c>
      <c r="F71" s="2">
        <v>9455675</v>
      </c>
    </row>
    <row r="72" spans="1:6" x14ac:dyDescent="0.2">
      <c r="A72" t="s">
        <v>1150</v>
      </c>
      <c r="B72" t="s">
        <v>1177</v>
      </c>
      <c r="C72" s="2">
        <v>11</v>
      </c>
      <c r="D72" s="2">
        <v>0</v>
      </c>
      <c r="E72" s="1">
        <v>99999</v>
      </c>
      <c r="F72" s="2">
        <v>180656</v>
      </c>
    </row>
    <row r="73" spans="1:6" x14ac:dyDescent="0.2">
      <c r="A73" t="s">
        <v>1150</v>
      </c>
      <c r="B73" t="s">
        <v>1178</v>
      </c>
      <c r="C73" s="2">
        <v>3</v>
      </c>
      <c r="D73" s="2">
        <v>1</v>
      </c>
      <c r="E73" s="1">
        <v>3</v>
      </c>
      <c r="F73" s="2">
        <v>111300</v>
      </c>
    </row>
    <row r="74" spans="1:6" x14ac:dyDescent="0.2">
      <c r="A74" t="s">
        <v>1150</v>
      </c>
      <c r="B74" t="s">
        <v>1179</v>
      </c>
      <c r="C74" s="2">
        <v>11</v>
      </c>
      <c r="D74" s="2">
        <v>3</v>
      </c>
      <c r="E74" s="1">
        <v>3.6666666666666665</v>
      </c>
      <c r="F74" s="2">
        <v>5033645</v>
      </c>
    </row>
    <row r="75" spans="1:6" x14ac:dyDescent="0.2">
      <c r="A75" t="s">
        <v>1150</v>
      </c>
      <c r="B75" t="s">
        <v>1180</v>
      </c>
      <c r="C75" s="2">
        <v>23</v>
      </c>
      <c r="D75" s="2">
        <v>0</v>
      </c>
      <c r="E75" s="1">
        <v>99999</v>
      </c>
      <c r="F75" s="2">
        <v>2325000</v>
      </c>
    </row>
    <row r="76" spans="1:6" x14ac:dyDescent="0.2">
      <c r="A76" t="s">
        <v>1150</v>
      </c>
      <c r="B76" t="s">
        <v>1181</v>
      </c>
      <c r="C76" s="2">
        <v>527</v>
      </c>
      <c r="D76" s="2">
        <v>1</v>
      </c>
      <c r="E76" s="1">
        <v>527</v>
      </c>
      <c r="F76" s="2">
        <v>36412000</v>
      </c>
    </row>
    <row r="77" spans="1:6" x14ac:dyDescent="0.2">
      <c r="A77" t="s">
        <v>1150</v>
      </c>
      <c r="B77" t="s">
        <v>1182</v>
      </c>
      <c r="C77" s="2">
        <v>336</v>
      </c>
      <c r="D77" s="2">
        <v>152</v>
      </c>
      <c r="E77" s="1">
        <v>2.2105263157894739</v>
      </c>
      <c r="F77" s="2">
        <v>363227</v>
      </c>
    </row>
    <row r="78" spans="1:6" x14ac:dyDescent="0.2">
      <c r="A78" t="s">
        <v>1150</v>
      </c>
      <c r="B78" t="s">
        <v>1183</v>
      </c>
      <c r="C78" s="2">
        <v>91</v>
      </c>
      <c r="D78" s="2">
        <v>30</v>
      </c>
      <c r="E78" s="1">
        <v>3.0333333333333332</v>
      </c>
      <c r="F78" s="2">
        <v>8251540</v>
      </c>
    </row>
    <row r="79" spans="1:6" x14ac:dyDescent="0.2">
      <c r="A79" t="s">
        <v>1150</v>
      </c>
      <c r="B79" t="s">
        <v>1184</v>
      </c>
      <c r="C79" s="2">
        <v>824</v>
      </c>
      <c r="D79" s="2">
        <v>61</v>
      </c>
      <c r="E79" s="1">
        <v>13.508196721311476</v>
      </c>
      <c r="F79" s="2">
        <v>44483729</v>
      </c>
    </row>
    <row r="80" spans="1:6" x14ac:dyDescent="0.2">
      <c r="A80" t="s">
        <v>1150</v>
      </c>
      <c r="B80" t="s">
        <v>1186</v>
      </c>
      <c r="C80" s="2">
        <v>1492</v>
      </c>
      <c r="D80" s="2">
        <v>28</v>
      </c>
      <c r="E80" s="1">
        <v>53.285714285714285</v>
      </c>
      <c r="F80" s="2">
        <v>49440000</v>
      </c>
    </row>
    <row r="81" spans="1:6" x14ac:dyDescent="0.2">
      <c r="A81" t="s">
        <v>1150</v>
      </c>
      <c r="B81" t="s">
        <v>1189</v>
      </c>
      <c r="C81" s="2">
        <v>25125</v>
      </c>
      <c r="D81" s="2">
        <v>617</v>
      </c>
      <c r="E81" s="1">
        <v>40.72123176661264</v>
      </c>
      <c r="F81" s="2">
        <v>220239000</v>
      </c>
    </row>
    <row r="82" spans="1:6" x14ac:dyDescent="0.2">
      <c r="A82" t="s">
        <v>1150</v>
      </c>
      <c r="B82" t="s">
        <v>1190</v>
      </c>
      <c r="C82" s="2">
        <v>212</v>
      </c>
      <c r="D82" s="2">
        <v>95</v>
      </c>
      <c r="E82" s="1">
        <v>2.2315789473684209</v>
      </c>
      <c r="F82" s="2">
        <v>2856206</v>
      </c>
    </row>
    <row r="83" spans="1:6" x14ac:dyDescent="0.2">
      <c r="A83" t="s">
        <v>1150</v>
      </c>
      <c r="B83" t="s">
        <v>1191</v>
      </c>
      <c r="C83" s="2">
        <v>12</v>
      </c>
      <c r="D83" s="2">
        <v>0</v>
      </c>
      <c r="E83" s="1">
        <v>99999</v>
      </c>
      <c r="F83" s="2">
        <v>5235519</v>
      </c>
    </row>
    <row r="84" spans="1:6" x14ac:dyDescent="0.2">
      <c r="A84" t="s">
        <v>1150</v>
      </c>
      <c r="B84" t="s">
        <v>1192</v>
      </c>
      <c r="C84" s="2">
        <v>89</v>
      </c>
      <c r="D84" s="2">
        <v>0</v>
      </c>
      <c r="E84" s="1">
        <v>99999</v>
      </c>
      <c r="F84" s="2">
        <v>6581329</v>
      </c>
    </row>
    <row r="85" spans="1:6" x14ac:dyDescent="0.2">
      <c r="A85" t="s">
        <v>1146</v>
      </c>
      <c r="B85" t="s">
        <v>1193</v>
      </c>
      <c r="C85" s="2">
        <v>9408</v>
      </c>
      <c r="D85" s="2">
        <v>48</v>
      </c>
      <c r="E85" s="1">
        <v>196</v>
      </c>
      <c r="F85" s="2">
        <v>7568430</v>
      </c>
    </row>
    <row r="86" spans="1:6" x14ac:dyDescent="0.2">
      <c r="A86" t="s">
        <v>1146</v>
      </c>
      <c r="B86" t="s">
        <v>1194</v>
      </c>
      <c r="C86" s="2">
        <v>1119</v>
      </c>
      <c r="D86" s="2">
        <v>76</v>
      </c>
      <c r="E86" s="1">
        <v>14.723684210526315</v>
      </c>
      <c r="F86" s="2">
        <v>197090</v>
      </c>
    </row>
    <row r="87" spans="1:6" x14ac:dyDescent="0.2">
      <c r="A87" t="s">
        <v>1146</v>
      </c>
      <c r="B87" t="s">
        <v>1157</v>
      </c>
      <c r="C87" s="2">
        <v>60021</v>
      </c>
      <c r="D87" s="2">
        <v>0</v>
      </c>
      <c r="E87" s="1">
        <v>99999</v>
      </c>
      <c r="F87" s="2">
        <v>73915723</v>
      </c>
    </row>
    <row r="88" spans="1:6" x14ac:dyDescent="0.2">
      <c r="A88" t="s">
        <v>1146</v>
      </c>
      <c r="B88" t="s">
        <v>1195</v>
      </c>
      <c r="C88" s="2">
        <v>117494</v>
      </c>
      <c r="D88" s="2">
        <v>130317</v>
      </c>
      <c r="E88" s="1">
        <v>0.90160147946929414</v>
      </c>
      <c r="F88" s="2">
        <v>247128</v>
      </c>
    </row>
    <row r="89" spans="1:6" x14ac:dyDescent="0.2">
      <c r="A89" t="s">
        <v>1146</v>
      </c>
      <c r="B89" t="s">
        <v>1196</v>
      </c>
      <c r="C89" s="2">
        <v>599</v>
      </c>
      <c r="D89" s="2">
        <v>35</v>
      </c>
      <c r="E89" s="1">
        <v>17.114285714285714</v>
      </c>
      <c r="F89" s="2">
        <v>134676.72640000001</v>
      </c>
    </row>
    <row r="90" spans="1:6" x14ac:dyDescent="0.2">
      <c r="A90" t="s">
        <v>1146</v>
      </c>
      <c r="B90" t="s">
        <v>1197</v>
      </c>
      <c r="C90" s="2">
        <v>56587</v>
      </c>
      <c r="D90" s="2">
        <v>8450</v>
      </c>
      <c r="E90" s="1">
        <v>6.6966863905325447</v>
      </c>
      <c r="F90" s="2">
        <v>23796000</v>
      </c>
    </row>
    <row r="91" spans="1:6" x14ac:dyDescent="0.2">
      <c r="A91" t="s">
        <v>1146</v>
      </c>
      <c r="B91" t="s">
        <v>1160</v>
      </c>
      <c r="C91" s="2">
        <v>3187</v>
      </c>
      <c r="D91" s="2">
        <v>244</v>
      </c>
      <c r="E91" s="1">
        <v>13.061475409836065</v>
      </c>
      <c r="F91" s="2">
        <v>665676</v>
      </c>
    </row>
    <row r="92" spans="1:6" x14ac:dyDescent="0.2">
      <c r="A92" t="s">
        <v>1146</v>
      </c>
      <c r="B92" t="s">
        <v>1164</v>
      </c>
      <c r="C92" s="2">
        <v>35968</v>
      </c>
      <c r="D92" s="2">
        <v>100</v>
      </c>
      <c r="E92" s="1">
        <v>359.68</v>
      </c>
      <c r="F92" s="2">
        <v>9308479</v>
      </c>
    </row>
    <row r="93" spans="1:6" x14ac:dyDescent="0.2">
      <c r="A93" t="s">
        <v>1146</v>
      </c>
      <c r="B93" t="s">
        <v>1167</v>
      </c>
      <c r="C93" s="2">
        <v>8794</v>
      </c>
      <c r="D93" s="2">
        <v>35</v>
      </c>
      <c r="E93" s="1">
        <v>251.25714285714287</v>
      </c>
      <c r="F93" s="2">
        <v>3282200</v>
      </c>
    </row>
    <row r="94" spans="1:6" x14ac:dyDescent="0.2">
      <c r="A94" t="s">
        <v>1146</v>
      </c>
      <c r="B94" t="s">
        <v>1169</v>
      </c>
      <c r="C94" s="2">
        <v>74000</v>
      </c>
      <c r="D94" s="2">
        <v>481</v>
      </c>
      <c r="E94" s="1">
        <v>153.84615384615384</v>
      </c>
      <c r="F94" s="2">
        <v>55955411</v>
      </c>
    </row>
    <row r="95" spans="1:6" x14ac:dyDescent="0.2">
      <c r="A95" t="s">
        <v>1146</v>
      </c>
      <c r="B95" t="s">
        <v>1199</v>
      </c>
      <c r="C95" s="2">
        <v>113422</v>
      </c>
      <c r="D95" s="2">
        <v>419</v>
      </c>
      <c r="E95" s="1">
        <v>270.69689737470168</v>
      </c>
      <c r="F95" s="2">
        <v>72904319</v>
      </c>
    </row>
    <row r="96" spans="1:6" x14ac:dyDescent="0.2">
      <c r="A96" t="s">
        <v>1146</v>
      </c>
      <c r="B96" t="s">
        <v>1176</v>
      </c>
      <c r="C96" s="2">
        <v>813</v>
      </c>
      <c r="D96" s="2">
        <v>103</v>
      </c>
      <c r="E96" s="1">
        <v>7.8932038834951452</v>
      </c>
      <c r="F96" s="2">
        <v>9455675</v>
      </c>
    </row>
    <row r="97" spans="1:6" x14ac:dyDescent="0.2">
      <c r="A97" t="s">
        <v>1146</v>
      </c>
      <c r="B97" t="s">
        <v>1177</v>
      </c>
      <c r="C97" s="2">
        <v>4326</v>
      </c>
      <c r="D97" s="2">
        <v>0</v>
      </c>
      <c r="E97" s="1">
        <v>99999</v>
      </c>
      <c r="F97" s="2">
        <v>180656</v>
      </c>
    </row>
    <row r="98" spans="1:6" x14ac:dyDescent="0.2">
      <c r="A98" t="s">
        <v>1146</v>
      </c>
      <c r="B98" t="s">
        <v>1179</v>
      </c>
      <c r="C98" s="2">
        <v>5280</v>
      </c>
      <c r="D98" s="2">
        <v>4</v>
      </c>
      <c r="E98" s="1">
        <v>1320</v>
      </c>
      <c r="F98" s="2">
        <v>5033645</v>
      </c>
    </row>
    <row r="99" spans="1:6" x14ac:dyDescent="0.2">
      <c r="A99" t="s">
        <v>1146</v>
      </c>
      <c r="B99" t="s">
        <v>1200</v>
      </c>
      <c r="C99" s="2">
        <v>1842</v>
      </c>
      <c r="D99" s="2">
        <v>1844</v>
      </c>
      <c r="E99" s="1">
        <v>0.99891540130151846</v>
      </c>
      <c r="F99" s="2">
        <v>25805575.232000001</v>
      </c>
    </row>
    <row r="100" spans="1:6" x14ac:dyDescent="0.2">
      <c r="A100" t="s">
        <v>1146</v>
      </c>
      <c r="B100" t="s">
        <v>1201</v>
      </c>
      <c r="C100" s="2">
        <v>11706</v>
      </c>
      <c r="D100" s="2">
        <v>382</v>
      </c>
      <c r="E100" s="1">
        <v>30.643979057591622</v>
      </c>
      <c r="F100" s="2">
        <v>6281174</v>
      </c>
    </row>
    <row r="101" spans="1:6" x14ac:dyDescent="0.2">
      <c r="A101" t="s">
        <v>1146</v>
      </c>
      <c r="B101" t="s">
        <v>1202</v>
      </c>
      <c r="C101" s="2">
        <v>243</v>
      </c>
      <c r="D101" s="2">
        <v>37</v>
      </c>
      <c r="E101" s="1">
        <v>6.5675675675675675</v>
      </c>
      <c r="F101" s="2">
        <v>90290</v>
      </c>
    </row>
    <row r="102" spans="1:6" x14ac:dyDescent="0.2">
      <c r="A102" t="s">
        <v>1146</v>
      </c>
      <c r="B102" t="s">
        <v>1154</v>
      </c>
      <c r="C102" s="2">
        <v>3804</v>
      </c>
      <c r="D102" s="2">
        <v>131</v>
      </c>
      <c r="E102" s="1">
        <v>29.038167938931299</v>
      </c>
      <c r="F102" s="2">
        <v>1031694</v>
      </c>
    </row>
    <row r="103" spans="1:6" x14ac:dyDescent="0.2">
      <c r="A103" t="s">
        <v>1146</v>
      </c>
      <c r="B103" t="s">
        <v>1189</v>
      </c>
      <c r="C103" s="2">
        <v>311060</v>
      </c>
      <c r="D103" s="2">
        <v>44031</v>
      </c>
      <c r="E103" s="1">
        <v>7.0645681451704485</v>
      </c>
      <c r="F103" s="2">
        <v>220239000</v>
      </c>
    </row>
    <row r="104" spans="1:6" x14ac:dyDescent="0.2">
      <c r="A104" t="s">
        <v>1145</v>
      </c>
      <c r="B104" t="s">
        <v>1194</v>
      </c>
      <c r="C104" s="2">
        <v>202</v>
      </c>
      <c r="D104" s="2">
        <v>14</v>
      </c>
      <c r="E104" s="1">
        <v>14.428571428571429</v>
      </c>
      <c r="F104" s="2">
        <v>197090</v>
      </c>
    </row>
    <row r="105" spans="1:6" x14ac:dyDescent="0.2">
      <c r="A105" t="s">
        <v>1145</v>
      </c>
      <c r="B105" t="s">
        <v>1203</v>
      </c>
      <c r="C105" s="2">
        <v>80</v>
      </c>
      <c r="D105" s="2">
        <v>0</v>
      </c>
      <c r="E105" s="1">
        <v>99999</v>
      </c>
      <c r="F105" s="2">
        <v>301559</v>
      </c>
    </row>
    <row r="106" spans="1:6" x14ac:dyDescent="0.2">
      <c r="A106" t="s">
        <v>1145</v>
      </c>
      <c r="B106" t="s">
        <v>1157</v>
      </c>
      <c r="C106" s="2">
        <v>6588</v>
      </c>
      <c r="D106" s="2">
        <v>40</v>
      </c>
      <c r="E106" s="1">
        <v>164.7</v>
      </c>
      <c r="F106" s="2">
        <v>73915723</v>
      </c>
    </row>
    <row r="107" spans="1:6" x14ac:dyDescent="0.2">
      <c r="A107" t="s">
        <v>1145</v>
      </c>
      <c r="B107" t="s">
        <v>1195</v>
      </c>
      <c r="C107" s="2">
        <v>97</v>
      </c>
      <c r="D107" s="2">
        <v>8</v>
      </c>
      <c r="E107" s="1">
        <v>12.125</v>
      </c>
      <c r="F107" s="2">
        <v>247128</v>
      </c>
    </row>
    <row r="108" spans="1:6" x14ac:dyDescent="0.2">
      <c r="A108" t="s">
        <v>1145</v>
      </c>
      <c r="B108" t="s">
        <v>1204</v>
      </c>
      <c r="C108" s="2">
        <v>2911</v>
      </c>
      <c r="D108" s="2">
        <v>265</v>
      </c>
      <c r="E108" s="1">
        <v>10.984905660377358</v>
      </c>
      <c r="F108" s="2">
        <v>9830358</v>
      </c>
    </row>
    <row r="109" spans="1:6" x14ac:dyDescent="0.2">
      <c r="A109" t="s">
        <v>1145</v>
      </c>
      <c r="B109" t="s">
        <v>1196</v>
      </c>
      <c r="C109" s="2">
        <v>45</v>
      </c>
      <c r="D109" s="2">
        <v>1</v>
      </c>
      <c r="E109" s="1">
        <v>45</v>
      </c>
      <c r="F109" s="2">
        <v>134676.72640000001</v>
      </c>
    </row>
    <row r="110" spans="1:6" x14ac:dyDescent="0.2">
      <c r="A110" t="s">
        <v>1145</v>
      </c>
      <c r="B110" t="s">
        <v>1158</v>
      </c>
      <c r="C110" s="2">
        <v>4218</v>
      </c>
      <c r="D110" s="2">
        <v>520</v>
      </c>
      <c r="E110" s="1">
        <v>8.111538461538462</v>
      </c>
      <c r="F110" s="2">
        <v>10719748</v>
      </c>
    </row>
    <row r="111" spans="1:6" x14ac:dyDescent="0.2">
      <c r="A111" t="s">
        <v>1145</v>
      </c>
      <c r="B111" t="s">
        <v>1205</v>
      </c>
      <c r="C111" s="2">
        <v>910</v>
      </c>
      <c r="D111" s="2">
        <v>266</v>
      </c>
      <c r="E111" s="1">
        <v>3.4210526315789473</v>
      </c>
      <c r="F111" s="2">
        <v>2158073</v>
      </c>
    </row>
    <row r="112" spans="1:6" x14ac:dyDescent="0.2">
      <c r="A112" t="s">
        <v>1145</v>
      </c>
      <c r="B112" t="s">
        <v>1160</v>
      </c>
      <c r="C112" s="2">
        <v>155</v>
      </c>
      <c r="D112" s="2">
        <v>4</v>
      </c>
      <c r="E112" s="1">
        <v>38.75</v>
      </c>
      <c r="F112" s="2">
        <v>665676</v>
      </c>
    </row>
    <row r="113" spans="1:6" x14ac:dyDescent="0.2">
      <c r="A113" t="s">
        <v>1145</v>
      </c>
      <c r="B113" t="s">
        <v>1162</v>
      </c>
      <c r="C113" s="2">
        <v>1939</v>
      </c>
      <c r="D113" s="2">
        <v>324</v>
      </c>
      <c r="E113" s="1">
        <v>5.9845679012345681</v>
      </c>
      <c r="F113" s="2">
        <v>4738902</v>
      </c>
    </row>
    <row r="114" spans="1:6" x14ac:dyDescent="0.2">
      <c r="A114" t="s">
        <v>1145</v>
      </c>
      <c r="B114" t="s">
        <v>1164</v>
      </c>
      <c r="C114" s="2">
        <v>1194</v>
      </c>
      <c r="D114" s="2">
        <v>166</v>
      </c>
      <c r="E114" s="1">
        <v>7.1927710843373491</v>
      </c>
      <c r="F114" s="2">
        <v>9308479</v>
      </c>
    </row>
    <row r="115" spans="1:6" x14ac:dyDescent="0.2">
      <c r="A115" t="s">
        <v>1145</v>
      </c>
      <c r="B115" t="s">
        <v>1165</v>
      </c>
      <c r="C115" s="2">
        <v>684</v>
      </c>
      <c r="D115" s="2">
        <v>41</v>
      </c>
      <c r="E115" s="1">
        <v>16.682926829268293</v>
      </c>
      <c r="F115" s="2">
        <v>3300735</v>
      </c>
    </row>
    <row r="116" spans="1:6" x14ac:dyDescent="0.2">
      <c r="A116" t="s">
        <v>1145</v>
      </c>
      <c r="B116" t="s">
        <v>1166</v>
      </c>
      <c r="C116" s="2">
        <v>13356</v>
      </c>
      <c r="D116" s="2">
        <v>703</v>
      </c>
      <c r="E116" s="1">
        <v>18.998577524893314</v>
      </c>
      <c r="F116" s="2">
        <v>140688052</v>
      </c>
    </row>
    <row r="117" spans="1:6" x14ac:dyDescent="0.2">
      <c r="A117" t="s">
        <v>1145</v>
      </c>
      <c r="B117" t="s">
        <v>1170</v>
      </c>
      <c r="C117" s="2">
        <v>15752</v>
      </c>
      <c r="D117" s="2">
        <v>1119</v>
      </c>
      <c r="E117" s="1">
        <v>14.076854334226988</v>
      </c>
      <c r="F117" s="2">
        <v>113863000</v>
      </c>
    </row>
    <row r="118" spans="1:6" x14ac:dyDescent="0.2">
      <c r="A118" t="s">
        <v>1145</v>
      </c>
      <c r="B118" t="s">
        <v>1171</v>
      </c>
      <c r="C118" s="2">
        <v>954</v>
      </c>
      <c r="D118" s="2">
        <v>104</v>
      </c>
      <c r="E118" s="1">
        <v>9.1730769230769234</v>
      </c>
      <c r="F118" s="2">
        <v>7933128</v>
      </c>
    </row>
    <row r="119" spans="1:6" x14ac:dyDescent="0.2">
      <c r="A119" t="s">
        <v>1145</v>
      </c>
      <c r="B119" t="s">
        <v>1172</v>
      </c>
      <c r="C119" s="2">
        <v>357</v>
      </c>
      <c r="D119" s="2">
        <v>14</v>
      </c>
      <c r="E119" s="1">
        <v>25.5</v>
      </c>
      <c r="F119" s="2">
        <v>921379.2</v>
      </c>
    </row>
    <row r="120" spans="1:6" x14ac:dyDescent="0.2">
      <c r="A120" t="s">
        <v>1145</v>
      </c>
      <c r="B120" t="s">
        <v>1173</v>
      </c>
      <c r="C120" s="2">
        <v>2184</v>
      </c>
      <c r="D120" s="2">
        <v>263</v>
      </c>
      <c r="E120" s="1">
        <v>8.3041825095057042</v>
      </c>
      <c r="F120" s="2">
        <v>18158169</v>
      </c>
    </row>
    <row r="121" spans="1:6" x14ac:dyDescent="0.2">
      <c r="A121" t="s">
        <v>1145</v>
      </c>
      <c r="B121" t="s">
        <v>1206</v>
      </c>
      <c r="C121" s="2">
        <v>3683</v>
      </c>
      <c r="D121" s="2">
        <v>440</v>
      </c>
      <c r="E121" s="1">
        <v>8.370454545454546</v>
      </c>
      <c r="F121" s="2">
        <v>13856185</v>
      </c>
    </row>
    <row r="122" spans="1:6" x14ac:dyDescent="0.2">
      <c r="A122" t="s">
        <v>1145</v>
      </c>
      <c r="B122" t="s">
        <v>1207</v>
      </c>
      <c r="C122" s="2">
        <v>14</v>
      </c>
      <c r="D122" s="2">
        <v>3</v>
      </c>
      <c r="E122" s="1">
        <v>4.666666666666667</v>
      </c>
      <c r="F122" s="2">
        <v>43265378</v>
      </c>
    </row>
    <row r="123" spans="1:6" x14ac:dyDescent="0.2">
      <c r="A123" t="s">
        <v>1145</v>
      </c>
      <c r="B123" t="s">
        <v>1176</v>
      </c>
      <c r="C123" s="2">
        <v>2137</v>
      </c>
      <c r="D123" s="2">
        <v>271</v>
      </c>
      <c r="E123" s="1">
        <v>7.8856088560885613</v>
      </c>
      <c r="F123" s="2">
        <v>9455675</v>
      </c>
    </row>
    <row r="124" spans="1:6" x14ac:dyDescent="0.2">
      <c r="A124" t="s">
        <v>1145</v>
      </c>
      <c r="B124" t="s">
        <v>1177</v>
      </c>
      <c r="C124" s="2">
        <v>54</v>
      </c>
      <c r="D124" s="2">
        <v>0</v>
      </c>
      <c r="E124" s="1">
        <v>99999</v>
      </c>
      <c r="F124" s="2">
        <v>180656</v>
      </c>
    </row>
    <row r="125" spans="1:6" x14ac:dyDescent="0.2">
      <c r="A125" t="s">
        <v>1145</v>
      </c>
      <c r="B125" t="s">
        <v>1178</v>
      </c>
      <c r="C125" s="2">
        <v>38</v>
      </c>
      <c r="D125" s="2">
        <v>6</v>
      </c>
      <c r="E125" s="1">
        <v>6.333333333333333</v>
      </c>
      <c r="F125" s="2">
        <v>111300</v>
      </c>
    </row>
    <row r="126" spans="1:6" x14ac:dyDescent="0.2">
      <c r="A126" t="s">
        <v>1145</v>
      </c>
      <c r="B126" t="s">
        <v>1179</v>
      </c>
      <c r="C126" s="2">
        <v>473</v>
      </c>
      <c r="D126" s="2">
        <v>23</v>
      </c>
      <c r="E126" s="1">
        <v>20.565217391304348</v>
      </c>
      <c r="F126" s="2">
        <v>5033645</v>
      </c>
    </row>
    <row r="127" spans="1:6" x14ac:dyDescent="0.2">
      <c r="A127" t="s">
        <v>1145</v>
      </c>
      <c r="B127" t="s">
        <v>1208</v>
      </c>
      <c r="C127" s="2">
        <v>44</v>
      </c>
      <c r="D127" s="2">
        <v>11</v>
      </c>
      <c r="E127" s="1">
        <v>4</v>
      </c>
      <c r="F127" s="2">
        <v>61742.400000000001</v>
      </c>
    </row>
    <row r="128" spans="1:6" x14ac:dyDescent="0.2">
      <c r="A128" t="s">
        <v>1145</v>
      </c>
      <c r="B128" t="s">
        <v>1180</v>
      </c>
      <c r="C128" s="2">
        <v>1236</v>
      </c>
      <c r="D128" s="2">
        <v>81</v>
      </c>
      <c r="E128" s="1">
        <v>15.25925925925926</v>
      </c>
      <c r="F128" s="2">
        <v>2325000</v>
      </c>
    </row>
    <row r="129" spans="1:8" x14ac:dyDescent="0.2">
      <c r="A129" t="s">
        <v>1145</v>
      </c>
      <c r="B129" t="s">
        <v>1200</v>
      </c>
      <c r="C129" s="2">
        <v>13053</v>
      </c>
      <c r="D129" s="2">
        <v>1119</v>
      </c>
      <c r="E129" s="1">
        <v>11.664879356568365</v>
      </c>
      <c r="F129" s="2">
        <v>25805575.232000001</v>
      </c>
    </row>
    <row r="130" spans="1:8" x14ac:dyDescent="0.2">
      <c r="A130" t="s">
        <v>1145</v>
      </c>
      <c r="B130" t="s">
        <v>1209</v>
      </c>
      <c r="C130" s="2">
        <v>3402</v>
      </c>
      <c r="D130" s="2">
        <v>295</v>
      </c>
      <c r="E130" s="1">
        <v>11.532203389830508</v>
      </c>
      <c r="F130" s="2">
        <v>36370050</v>
      </c>
    </row>
    <row r="131" spans="1:8" x14ac:dyDescent="0.2">
      <c r="A131" t="s">
        <v>1145</v>
      </c>
      <c r="B131" t="s">
        <v>1210</v>
      </c>
      <c r="C131" s="2">
        <v>3370</v>
      </c>
      <c r="D131" s="2">
        <v>40</v>
      </c>
      <c r="E131" s="1">
        <v>84.25</v>
      </c>
      <c r="F131" s="2">
        <v>14325640</v>
      </c>
    </row>
    <row r="132" spans="1:8" x14ac:dyDescent="0.2">
      <c r="A132" t="s">
        <v>1145</v>
      </c>
      <c r="B132" t="s">
        <v>1182</v>
      </c>
      <c r="C132" s="2">
        <v>256</v>
      </c>
      <c r="D132" s="2">
        <v>13</v>
      </c>
      <c r="E132" s="1">
        <v>19.692307692307693</v>
      </c>
      <c r="F132" s="2">
        <v>363227</v>
      </c>
    </row>
    <row r="133" spans="1:8" x14ac:dyDescent="0.2">
      <c r="A133" t="s">
        <v>1145</v>
      </c>
      <c r="B133" t="s">
        <v>1183</v>
      </c>
      <c r="C133" s="2">
        <v>3680</v>
      </c>
      <c r="D133" s="2">
        <v>866</v>
      </c>
      <c r="E133" s="1">
        <v>4.2494226327944569</v>
      </c>
      <c r="F133" s="2">
        <v>8251540</v>
      </c>
    </row>
    <row r="134" spans="1:8" x14ac:dyDescent="0.2">
      <c r="A134" t="s">
        <v>1145</v>
      </c>
      <c r="B134" t="s">
        <v>1184</v>
      </c>
      <c r="C134" s="2">
        <v>6852</v>
      </c>
      <c r="D134" s="2">
        <v>280</v>
      </c>
      <c r="E134" s="1">
        <v>24.471428571428572</v>
      </c>
      <c r="F134" s="2">
        <v>44483729</v>
      </c>
    </row>
    <row r="135" spans="1:8" x14ac:dyDescent="0.2">
      <c r="A135" t="s">
        <v>1145</v>
      </c>
      <c r="B135" t="s">
        <v>1202</v>
      </c>
      <c r="C135" s="2">
        <v>51</v>
      </c>
      <c r="D135" s="2">
        <v>1</v>
      </c>
      <c r="E135" s="1">
        <v>51</v>
      </c>
      <c r="F135" s="2">
        <v>90290</v>
      </c>
    </row>
    <row r="136" spans="1:8" x14ac:dyDescent="0.2">
      <c r="A136" t="s">
        <v>1145</v>
      </c>
      <c r="B136" t="s">
        <v>1186</v>
      </c>
      <c r="C136" s="2">
        <v>17535</v>
      </c>
      <c r="D136" s="2">
        <v>5032</v>
      </c>
      <c r="E136" s="1">
        <v>3.4846979332273449</v>
      </c>
      <c r="F136" s="2">
        <v>49440000</v>
      </c>
    </row>
    <row r="137" spans="1:8" x14ac:dyDescent="0.2">
      <c r="A137" t="s">
        <v>1145</v>
      </c>
      <c r="B137" t="s">
        <v>1189</v>
      </c>
      <c r="C137" s="2">
        <v>108747</v>
      </c>
      <c r="D137" s="2">
        <v>12012</v>
      </c>
      <c r="E137" s="1">
        <v>9.0531968031968031</v>
      </c>
      <c r="F137" s="2">
        <v>220239000</v>
      </c>
    </row>
    <row r="138" spans="1:8" x14ac:dyDescent="0.2">
      <c r="A138" t="s">
        <v>1145</v>
      </c>
      <c r="B138" t="s">
        <v>1190</v>
      </c>
      <c r="C138" s="2">
        <v>315</v>
      </c>
      <c r="D138" s="2">
        <v>26</v>
      </c>
      <c r="E138" s="1">
        <v>12.115384615384615</v>
      </c>
      <c r="F138" s="2">
        <v>2856206</v>
      </c>
    </row>
    <row r="139" spans="1:8" x14ac:dyDescent="0.2">
      <c r="A139" t="s">
        <v>1145</v>
      </c>
      <c r="B139" t="s">
        <v>1191</v>
      </c>
      <c r="C139" s="2">
        <v>1500</v>
      </c>
      <c r="D139" s="2">
        <v>35</v>
      </c>
      <c r="E139" s="1">
        <v>42.857142857142854</v>
      </c>
      <c r="F139" s="2">
        <v>5235519</v>
      </c>
    </row>
    <row r="140" spans="1:8" x14ac:dyDescent="0.2">
      <c r="A140" t="s">
        <v>1152</v>
      </c>
      <c r="B140" t="s">
        <v>1156</v>
      </c>
      <c r="C140" s="2">
        <v>19607</v>
      </c>
      <c r="D140" s="2">
        <v>1066</v>
      </c>
      <c r="E140" s="1">
        <v>18.393058161350844</v>
      </c>
      <c r="F140" s="2">
        <v>26899177</v>
      </c>
      <c r="H140" s="2"/>
    </row>
    <row r="141" spans="1:8" x14ac:dyDescent="0.2">
      <c r="A141" t="s">
        <v>1152</v>
      </c>
      <c r="B141" t="s">
        <v>1211</v>
      </c>
      <c r="C141" s="2">
        <v>8760</v>
      </c>
      <c r="D141" s="2">
        <v>265</v>
      </c>
      <c r="E141" s="1">
        <v>33.056603773584904</v>
      </c>
      <c r="F141" s="2">
        <v>14192000</v>
      </c>
    </row>
    <row r="142" spans="1:8" x14ac:dyDescent="0.2">
      <c r="A142" t="s">
        <v>1152</v>
      </c>
      <c r="B142" t="s">
        <v>1194</v>
      </c>
      <c r="C142" s="2">
        <v>1416</v>
      </c>
      <c r="D142" s="2">
        <v>339</v>
      </c>
      <c r="E142" s="1">
        <v>4.1769911504424782</v>
      </c>
      <c r="F142" s="2">
        <v>197090</v>
      </c>
    </row>
    <row r="143" spans="1:8" x14ac:dyDescent="0.2">
      <c r="A143" t="s">
        <v>1152</v>
      </c>
      <c r="B143" t="s">
        <v>1157</v>
      </c>
      <c r="C143" s="2">
        <v>32420</v>
      </c>
      <c r="D143" s="2">
        <v>1705</v>
      </c>
      <c r="E143" s="1">
        <v>19.014662756598241</v>
      </c>
      <c r="F143" s="2">
        <v>73915723</v>
      </c>
    </row>
    <row r="144" spans="1:8" x14ac:dyDescent="0.2">
      <c r="A144" t="s">
        <v>1152</v>
      </c>
      <c r="B144" t="s">
        <v>1195</v>
      </c>
      <c r="C144" s="2">
        <v>225</v>
      </c>
      <c r="D144" s="2">
        <v>5</v>
      </c>
      <c r="E144" s="1">
        <v>45</v>
      </c>
      <c r="F144" s="2">
        <v>247128</v>
      </c>
    </row>
    <row r="145" spans="1:6" x14ac:dyDescent="0.2">
      <c r="A145" t="s">
        <v>1152</v>
      </c>
      <c r="B145" t="s">
        <v>1204</v>
      </c>
      <c r="C145" s="2">
        <v>6022</v>
      </c>
      <c r="D145" s="2">
        <v>269</v>
      </c>
      <c r="E145" s="1">
        <v>22.386617100371748</v>
      </c>
      <c r="F145" s="2">
        <v>9830358</v>
      </c>
    </row>
    <row r="146" spans="1:6" x14ac:dyDescent="0.2">
      <c r="A146" t="s">
        <v>1152</v>
      </c>
      <c r="B146" t="s">
        <v>1196</v>
      </c>
      <c r="C146" s="2">
        <v>745</v>
      </c>
      <c r="D146" s="2">
        <v>0</v>
      </c>
      <c r="E146" s="1">
        <v>99999</v>
      </c>
      <c r="F146" s="2">
        <v>134676.72640000001</v>
      </c>
    </row>
    <row r="147" spans="1:6" x14ac:dyDescent="0.2">
      <c r="A147" t="s">
        <v>1152</v>
      </c>
      <c r="B147" t="s">
        <v>1158</v>
      </c>
      <c r="C147" s="2">
        <v>727</v>
      </c>
      <c r="D147" s="2">
        <v>68</v>
      </c>
      <c r="E147" s="1">
        <v>10.691176470588236</v>
      </c>
      <c r="F147" s="2">
        <v>10719748</v>
      </c>
    </row>
    <row r="148" spans="1:6" x14ac:dyDescent="0.2">
      <c r="A148" t="s">
        <v>1152</v>
      </c>
      <c r="B148" t="s">
        <v>1212</v>
      </c>
      <c r="C148" s="2">
        <v>32460</v>
      </c>
      <c r="D148" s="2">
        <v>1733</v>
      </c>
      <c r="E148" s="1">
        <v>18.730525100980959</v>
      </c>
      <c r="F148" s="2">
        <v>25089511</v>
      </c>
    </row>
    <row r="149" spans="1:6" x14ac:dyDescent="0.2">
      <c r="A149" t="s">
        <v>1152</v>
      </c>
      <c r="B149" t="s">
        <v>1205</v>
      </c>
      <c r="C149" s="2">
        <v>1773</v>
      </c>
      <c r="D149" s="2">
        <v>65</v>
      </c>
      <c r="E149" s="1">
        <v>27.276923076923076</v>
      </c>
      <c r="F149" s="2">
        <v>2158073</v>
      </c>
    </row>
    <row r="150" spans="1:6" x14ac:dyDescent="0.2">
      <c r="A150" t="s">
        <v>1152</v>
      </c>
      <c r="B150" t="s">
        <v>1213</v>
      </c>
      <c r="C150" s="2">
        <v>2768</v>
      </c>
      <c r="D150" s="2">
        <v>82</v>
      </c>
      <c r="E150" s="1">
        <v>33.756097560975611</v>
      </c>
      <c r="F150" s="2">
        <v>5088419</v>
      </c>
    </row>
    <row r="151" spans="1:6" x14ac:dyDescent="0.2">
      <c r="A151" t="s">
        <v>1152</v>
      </c>
      <c r="B151" t="s">
        <v>1162</v>
      </c>
      <c r="C151" s="2">
        <v>4593</v>
      </c>
      <c r="D151" s="2">
        <v>119</v>
      </c>
      <c r="E151" s="1">
        <v>38.596638655462186</v>
      </c>
      <c r="F151" s="2">
        <v>4738902</v>
      </c>
    </row>
    <row r="152" spans="1:6" x14ac:dyDescent="0.2">
      <c r="A152" t="s">
        <v>1152</v>
      </c>
      <c r="B152" t="s">
        <v>1214</v>
      </c>
      <c r="C152" s="2">
        <v>28985</v>
      </c>
      <c r="D152" s="2">
        <v>812</v>
      </c>
      <c r="E152" s="1">
        <v>35.695812807881772</v>
      </c>
      <c r="F152" s="2">
        <v>54421950</v>
      </c>
    </row>
    <row r="153" spans="1:6" x14ac:dyDescent="0.2">
      <c r="A153" t="s">
        <v>1152</v>
      </c>
      <c r="B153" t="s">
        <v>1163</v>
      </c>
      <c r="C153" s="2">
        <v>46734</v>
      </c>
      <c r="D153" s="2">
        <v>1694</v>
      </c>
      <c r="E153" s="1">
        <v>27.587957497048407</v>
      </c>
      <c r="F153" s="2">
        <v>61400000</v>
      </c>
    </row>
    <row r="154" spans="1:6" x14ac:dyDescent="0.2">
      <c r="A154" t="s">
        <v>1152</v>
      </c>
      <c r="B154" t="s">
        <v>1164</v>
      </c>
      <c r="C154" s="2">
        <v>2560</v>
      </c>
      <c r="D154" s="2">
        <v>88</v>
      </c>
      <c r="E154" s="1">
        <v>29.09090909090909</v>
      </c>
      <c r="F154" s="2">
        <v>9308479</v>
      </c>
    </row>
    <row r="155" spans="1:6" x14ac:dyDescent="0.2">
      <c r="A155" t="s">
        <v>1152</v>
      </c>
      <c r="B155" t="s">
        <v>1165</v>
      </c>
      <c r="C155" s="2">
        <v>2064</v>
      </c>
      <c r="D155" s="2">
        <v>67</v>
      </c>
      <c r="E155" s="1">
        <v>30.805970149253731</v>
      </c>
      <c r="F155" s="2">
        <v>3300735</v>
      </c>
    </row>
    <row r="156" spans="1:6" x14ac:dyDescent="0.2">
      <c r="A156" t="s">
        <v>1152</v>
      </c>
      <c r="B156" t="s">
        <v>1166</v>
      </c>
      <c r="C156" s="2">
        <v>27789</v>
      </c>
      <c r="D156" s="2">
        <v>718</v>
      </c>
      <c r="E156" s="1">
        <v>38.703342618384404</v>
      </c>
      <c r="F156" s="2">
        <v>140688052</v>
      </c>
    </row>
    <row r="157" spans="1:6" x14ac:dyDescent="0.2">
      <c r="A157" t="s">
        <v>1152</v>
      </c>
      <c r="B157" t="s">
        <v>1167</v>
      </c>
      <c r="C157" s="2">
        <v>699</v>
      </c>
      <c r="D157" s="2">
        <v>12</v>
      </c>
      <c r="E157" s="1">
        <v>58.25</v>
      </c>
      <c r="F157" s="2">
        <v>3282200</v>
      </c>
    </row>
    <row r="158" spans="1:6" x14ac:dyDescent="0.2">
      <c r="A158" t="s">
        <v>1152</v>
      </c>
      <c r="B158" t="s">
        <v>1169</v>
      </c>
      <c r="C158" s="2">
        <v>29111</v>
      </c>
      <c r="D158" s="2">
        <v>1054</v>
      </c>
      <c r="E158" s="1">
        <v>27.619544592030362</v>
      </c>
      <c r="F158" s="2">
        <v>55955411</v>
      </c>
    </row>
    <row r="159" spans="1:6" x14ac:dyDescent="0.2">
      <c r="A159" t="s">
        <v>1152</v>
      </c>
      <c r="B159" t="s">
        <v>1215</v>
      </c>
      <c r="C159" s="2">
        <v>9</v>
      </c>
      <c r="D159" s="2">
        <v>2</v>
      </c>
      <c r="E159" s="1">
        <v>4.5</v>
      </c>
      <c r="F159" s="2">
        <v>2059399.04</v>
      </c>
    </row>
    <row r="160" spans="1:6" x14ac:dyDescent="0.2">
      <c r="A160" t="s">
        <v>1152</v>
      </c>
      <c r="B160" t="s">
        <v>1170</v>
      </c>
      <c r="C160" s="2">
        <v>47563</v>
      </c>
      <c r="D160" s="2">
        <v>1249</v>
      </c>
      <c r="E160" s="1">
        <v>38.080864691753405</v>
      </c>
      <c r="F160" s="2">
        <v>113863000</v>
      </c>
    </row>
    <row r="161" spans="1:6" x14ac:dyDescent="0.2">
      <c r="A161" t="s">
        <v>1152</v>
      </c>
      <c r="B161" t="s">
        <v>1216</v>
      </c>
      <c r="C161" s="2">
        <v>249</v>
      </c>
      <c r="D161" s="2">
        <v>19</v>
      </c>
      <c r="E161" s="1">
        <v>13.105263157894736</v>
      </c>
      <c r="F161" s="2">
        <v>1178930</v>
      </c>
    </row>
    <row r="162" spans="1:6" x14ac:dyDescent="0.2">
      <c r="A162" t="s">
        <v>1152</v>
      </c>
      <c r="B162" t="s">
        <v>1172</v>
      </c>
      <c r="C162" s="2">
        <v>1349</v>
      </c>
      <c r="D162" s="2">
        <v>26</v>
      </c>
      <c r="E162" s="1">
        <v>51.884615384615387</v>
      </c>
      <c r="F162" s="2">
        <v>921379.2</v>
      </c>
    </row>
    <row r="163" spans="1:6" x14ac:dyDescent="0.2">
      <c r="A163" t="s">
        <v>1152</v>
      </c>
      <c r="B163" t="s">
        <v>1173</v>
      </c>
      <c r="C163" s="2">
        <v>18351</v>
      </c>
      <c r="D163" s="2">
        <v>989</v>
      </c>
      <c r="E163" s="1">
        <v>18.555106167846308</v>
      </c>
      <c r="F163" s="2">
        <v>18158169</v>
      </c>
    </row>
    <row r="164" spans="1:6" x14ac:dyDescent="0.2">
      <c r="A164" t="s">
        <v>1152</v>
      </c>
      <c r="B164" t="s">
        <v>1206</v>
      </c>
      <c r="C164" s="2">
        <v>3358</v>
      </c>
      <c r="D164" s="2">
        <v>80</v>
      </c>
      <c r="E164" s="1">
        <v>41.975000000000001</v>
      </c>
      <c r="F164" s="2">
        <v>13856185</v>
      </c>
    </row>
    <row r="165" spans="1:6" x14ac:dyDescent="0.2">
      <c r="A165" t="s">
        <v>1152</v>
      </c>
      <c r="B165" t="s">
        <v>1174</v>
      </c>
      <c r="C165" s="2">
        <v>2719</v>
      </c>
      <c r="D165" s="2">
        <v>121</v>
      </c>
      <c r="E165" s="1">
        <v>22.471074380165291</v>
      </c>
      <c r="F165" s="2">
        <v>3120000</v>
      </c>
    </row>
    <row r="166" spans="1:6" x14ac:dyDescent="0.2">
      <c r="A166" t="s">
        <v>1152</v>
      </c>
      <c r="B166" t="s">
        <v>1217</v>
      </c>
      <c r="C166" s="2">
        <v>1735</v>
      </c>
      <c r="D166" s="2">
        <v>44</v>
      </c>
      <c r="E166" s="1">
        <v>39.43181818181818</v>
      </c>
      <c r="F166" s="2">
        <v>4043205</v>
      </c>
    </row>
    <row r="167" spans="1:6" x14ac:dyDescent="0.2">
      <c r="A167" t="s">
        <v>1152</v>
      </c>
      <c r="B167" t="s">
        <v>1218</v>
      </c>
      <c r="C167" s="2">
        <v>12785</v>
      </c>
      <c r="D167" s="2">
        <v>435</v>
      </c>
      <c r="E167" s="1">
        <v>29.390804597701148</v>
      </c>
      <c r="F167" s="2">
        <v>15987545</v>
      </c>
    </row>
    <row r="168" spans="1:6" x14ac:dyDescent="0.2">
      <c r="A168" t="s">
        <v>1152</v>
      </c>
      <c r="B168" t="s">
        <v>1175</v>
      </c>
      <c r="C168" s="2">
        <v>67531</v>
      </c>
      <c r="D168" s="2">
        <v>2946</v>
      </c>
      <c r="E168" s="1">
        <v>22.922946367956552</v>
      </c>
      <c r="F168" s="2">
        <v>34689050</v>
      </c>
    </row>
    <row r="169" spans="1:6" x14ac:dyDescent="0.2">
      <c r="A169" t="s">
        <v>1152</v>
      </c>
      <c r="B169" t="s">
        <v>1176</v>
      </c>
      <c r="C169" s="2">
        <v>3492</v>
      </c>
      <c r="D169" s="2">
        <v>176</v>
      </c>
      <c r="E169" s="1">
        <v>19.84090909090909</v>
      </c>
      <c r="F169" s="2">
        <v>9455675</v>
      </c>
    </row>
    <row r="170" spans="1:6" x14ac:dyDescent="0.2">
      <c r="A170" t="s">
        <v>1152</v>
      </c>
      <c r="B170" t="s">
        <v>1177</v>
      </c>
      <c r="C170" s="2">
        <v>1350</v>
      </c>
      <c r="D170" s="2">
        <v>19</v>
      </c>
      <c r="E170" s="1">
        <v>71.05263157894737</v>
      </c>
      <c r="F170" s="2">
        <v>180656</v>
      </c>
    </row>
    <row r="171" spans="1:6" x14ac:dyDescent="0.2">
      <c r="A171" t="s">
        <v>1152</v>
      </c>
      <c r="B171" t="s">
        <v>1178</v>
      </c>
      <c r="C171" s="2">
        <v>1084</v>
      </c>
      <c r="D171" s="2">
        <v>22</v>
      </c>
      <c r="E171" s="1">
        <v>49.272727272727273</v>
      </c>
      <c r="F171" s="2">
        <v>111300</v>
      </c>
    </row>
    <row r="172" spans="1:6" x14ac:dyDescent="0.2">
      <c r="A172" t="s">
        <v>1152</v>
      </c>
      <c r="B172" t="s">
        <v>1208</v>
      </c>
      <c r="C172" s="2">
        <v>18</v>
      </c>
      <c r="D172" s="2">
        <v>4</v>
      </c>
      <c r="E172" s="1">
        <v>4.5</v>
      </c>
      <c r="F172" s="2">
        <v>61742.400000000001</v>
      </c>
    </row>
    <row r="173" spans="1:6" x14ac:dyDescent="0.2">
      <c r="A173" t="s">
        <v>1152</v>
      </c>
      <c r="B173" t="s">
        <v>1180</v>
      </c>
      <c r="C173" s="2">
        <v>1393</v>
      </c>
      <c r="D173" s="2">
        <v>17</v>
      </c>
      <c r="E173" s="1">
        <v>81.941176470588232</v>
      </c>
      <c r="F173" s="2">
        <v>2325000</v>
      </c>
    </row>
    <row r="174" spans="1:6" x14ac:dyDescent="0.2">
      <c r="A174" t="s">
        <v>1152</v>
      </c>
      <c r="B174" t="s">
        <v>1200</v>
      </c>
      <c r="C174" s="2">
        <v>92709</v>
      </c>
      <c r="D174" s="2">
        <v>6499</v>
      </c>
      <c r="E174" s="1">
        <v>14.265117710416988</v>
      </c>
      <c r="F174" s="2">
        <v>25805575.232000001</v>
      </c>
    </row>
    <row r="175" spans="1:6" x14ac:dyDescent="0.2">
      <c r="A175" t="s">
        <v>1152</v>
      </c>
      <c r="B175" t="s">
        <v>1209</v>
      </c>
      <c r="C175" s="2">
        <v>7494</v>
      </c>
      <c r="D175" s="2">
        <v>293</v>
      </c>
      <c r="E175" s="1">
        <v>25.576791808873722</v>
      </c>
      <c r="F175" s="2">
        <v>36370050</v>
      </c>
    </row>
    <row r="176" spans="1:6" x14ac:dyDescent="0.2">
      <c r="A176" t="s">
        <v>1152</v>
      </c>
      <c r="B176" t="s">
        <v>1183</v>
      </c>
      <c r="C176" s="2">
        <v>128</v>
      </c>
      <c r="D176" s="2">
        <v>16</v>
      </c>
      <c r="E176" s="1">
        <v>8</v>
      </c>
      <c r="F176" s="2">
        <v>8251540</v>
      </c>
    </row>
    <row r="177" spans="1:6" x14ac:dyDescent="0.2">
      <c r="A177" t="s">
        <v>1152</v>
      </c>
      <c r="B177" t="s">
        <v>1202</v>
      </c>
      <c r="C177" s="2">
        <v>226</v>
      </c>
      <c r="D177" s="2">
        <v>0</v>
      </c>
      <c r="E177" s="1">
        <v>99999</v>
      </c>
      <c r="F177" s="2">
        <v>90290</v>
      </c>
    </row>
    <row r="178" spans="1:6" x14ac:dyDescent="0.2">
      <c r="A178" t="s">
        <v>1152</v>
      </c>
      <c r="B178" t="s">
        <v>1154</v>
      </c>
      <c r="C178" s="2">
        <v>2319</v>
      </c>
      <c r="D178" s="2">
        <v>110</v>
      </c>
      <c r="E178" s="1">
        <v>21.081818181818182</v>
      </c>
      <c r="F178" s="2">
        <v>1031694</v>
      </c>
    </row>
    <row r="179" spans="1:6" x14ac:dyDescent="0.2">
      <c r="A179" t="s">
        <v>1152</v>
      </c>
      <c r="B179" t="s">
        <v>1219</v>
      </c>
      <c r="C179" s="2">
        <v>7837</v>
      </c>
      <c r="D179" s="2">
        <v>80</v>
      </c>
      <c r="E179" s="1">
        <v>97.962500000000006</v>
      </c>
      <c r="F179" s="2">
        <v>11561734</v>
      </c>
    </row>
    <row r="180" spans="1:6" x14ac:dyDescent="0.2">
      <c r="A180" t="s">
        <v>1152</v>
      </c>
      <c r="B180" t="s">
        <v>1186</v>
      </c>
      <c r="C180" s="2">
        <v>28872</v>
      </c>
      <c r="D180" s="2">
        <v>943</v>
      </c>
      <c r="E180" s="1">
        <v>30.617179215270415</v>
      </c>
      <c r="F180" s="2">
        <v>49440000</v>
      </c>
    </row>
    <row r="181" spans="1:6" x14ac:dyDescent="0.2">
      <c r="A181" t="s">
        <v>1152</v>
      </c>
      <c r="B181" t="s">
        <v>1189</v>
      </c>
      <c r="C181" s="2">
        <v>339572</v>
      </c>
      <c r="D181" s="2">
        <v>15594</v>
      </c>
      <c r="E181" s="1">
        <v>21.775811209439528</v>
      </c>
      <c r="F181" s="2">
        <v>220239000</v>
      </c>
    </row>
    <row r="182" spans="1:6" x14ac:dyDescent="0.2">
      <c r="A182" t="s">
        <v>1152</v>
      </c>
      <c r="B182" t="s">
        <v>1190</v>
      </c>
      <c r="C182" s="2">
        <v>1925</v>
      </c>
      <c r="D182" s="2">
        <v>122</v>
      </c>
      <c r="E182" s="1">
        <v>15.778688524590164</v>
      </c>
      <c r="F182" s="2">
        <v>2856206</v>
      </c>
    </row>
    <row r="183" spans="1:6" x14ac:dyDescent="0.2">
      <c r="A183" t="s">
        <v>1152</v>
      </c>
      <c r="B183" t="s">
        <v>1220</v>
      </c>
      <c r="C183" s="2">
        <v>14877</v>
      </c>
      <c r="D183" s="2">
        <v>480</v>
      </c>
      <c r="E183" s="1">
        <v>30.993749999999999</v>
      </c>
      <c r="F183" s="2">
        <v>13607958</v>
      </c>
    </row>
    <row r="184" spans="1:6" x14ac:dyDescent="0.2">
      <c r="A184" t="s">
        <v>1153</v>
      </c>
      <c r="B184" t="s">
        <v>1156</v>
      </c>
      <c r="C184" s="2">
        <v>2805</v>
      </c>
      <c r="D184" s="2">
        <v>314</v>
      </c>
      <c r="E184" s="1">
        <v>8.933121019108281</v>
      </c>
      <c r="F184" s="2">
        <v>26899177</v>
      </c>
    </row>
    <row r="185" spans="1:6" x14ac:dyDescent="0.2">
      <c r="A185" t="s">
        <v>1153</v>
      </c>
      <c r="B185" t="s">
        <v>1194</v>
      </c>
      <c r="C185" s="2">
        <v>43</v>
      </c>
      <c r="D185" s="2">
        <v>7</v>
      </c>
      <c r="E185" s="1">
        <v>6.1428571428571432</v>
      </c>
      <c r="F185" s="2">
        <v>197090</v>
      </c>
    </row>
    <row r="186" spans="1:6" x14ac:dyDescent="0.2">
      <c r="A186" t="s">
        <v>1153</v>
      </c>
      <c r="B186" t="s">
        <v>1203</v>
      </c>
      <c r="C186" s="2">
        <v>99</v>
      </c>
      <c r="D186" s="2">
        <v>19</v>
      </c>
      <c r="E186" s="1">
        <v>5.2105263157894735</v>
      </c>
      <c r="F186" s="2">
        <v>301559</v>
      </c>
    </row>
    <row r="187" spans="1:6" x14ac:dyDescent="0.2">
      <c r="A187" t="s">
        <v>1153</v>
      </c>
      <c r="B187" t="s">
        <v>1204</v>
      </c>
      <c r="C187" s="2">
        <v>31</v>
      </c>
      <c r="D187" s="2">
        <v>4</v>
      </c>
      <c r="E187" s="1">
        <v>7.75</v>
      </c>
      <c r="F187" s="2">
        <v>9830358</v>
      </c>
    </row>
    <row r="188" spans="1:6" x14ac:dyDescent="0.2">
      <c r="A188" t="s">
        <v>1153</v>
      </c>
      <c r="B188" t="s">
        <v>1196</v>
      </c>
      <c r="C188" s="2">
        <v>6</v>
      </c>
      <c r="D188" s="2">
        <v>4</v>
      </c>
      <c r="E188" s="1">
        <v>1.5</v>
      </c>
      <c r="F188" s="2">
        <v>134676.72640000001</v>
      </c>
    </row>
    <row r="189" spans="1:6" x14ac:dyDescent="0.2">
      <c r="A189" t="s">
        <v>1153</v>
      </c>
      <c r="B189" t="s">
        <v>1158</v>
      </c>
      <c r="C189" s="2">
        <v>557</v>
      </c>
      <c r="D189" s="2">
        <v>191</v>
      </c>
      <c r="E189" s="1">
        <v>2.9162303664921465</v>
      </c>
      <c r="F189" s="2">
        <v>10719748</v>
      </c>
    </row>
    <row r="190" spans="1:6" x14ac:dyDescent="0.2">
      <c r="A190" t="s">
        <v>1153</v>
      </c>
      <c r="B190" t="s">
        <v>1205</v>
      </c>
      <c r="C190" s="2">
        <v>107</v>
      </c>
      <c r="D190" s="2">
        <v>76</v>
      </c>
      <c r="E190" s="1">
        <v>1.4078947368421053</v>
      </c>
      <c r="F190" s="2">
        <v>2158073</v>
      </c>
    </row>
    <row r="191" spans="1:6" x14ac:dyDescent="0.2">
      <c r="A191" t="s">
        <v>1153</v>
      </c>
      <c r="B191" t="s">
        <v>1162</v>
      </c>
      <c r="C191" s="2">
        <v>518</v>
      </c>
      <c r="D191" s="2">
        <v>19</v>
      </c>
      <c r="E191" s="1">
        <v>27.263157894736842</v>
      </c>
      <c r="F191" s="2">
        <v>4738902</v>
      </c>
    </row>
    <row r="192" spans="1:6" x14ac:dyDescent="0.2">
      <c r="A192" t="s">
        <v>1153</v>
      </c>
      <c r="B192" t="s">
        <v>1214</v>
      </c>
      <c r="C192" s="2">
        <v>675</v>
      </c>
      <c r="D192" s="2">
        <v>39</v>
      </c>
      <c r="E192" s="1">
        <v>17.307692307692307</v>
      </c>
      <c r="F192" s="2">
        <v>54421950</v>
      </c>
    </row>
    <row r="193" spans="1:6" x14ac:dyDescent="0.2">
      <c r="A193" t="s">
        <v>1153</v>
      </c>
      <c r="B193" t="s">
        <v>1163</v>
      </c>
      <c r="C193" s="2">
        <v>7003</v>
      </c>
      <c r="D193" s="2">
        <v>383</v>
      </c>
      <c r="E193" s="1">
        <v>18.284595300261095</v>
      </c>
      <c r="F193" s="2">
        <v>61400000</v>
      </c>
    </row>
    <row r="194" spans="1:6" x14ac:dyDescent="0.2">
      <c r="A194" t="s">
        <v>1153</v>
      </c>
      <c r="B194" t="s">
        <v>1164</v>
      </c>
      <c r="C194" s="2">
        <v>171</v>
      </c>
      <c r="D194" s="2">
        <v>0</v>
      </c>
      <c r="E194" s="1">
        <v>99999</v>
      </c>
      <c r="F194" s="2">
        <v>9308479</v>
      </c>
    </row>
    <row r="195" spans="1:6" x14ac:dyDescent="0.2">
      <c r="A195" t="s">
        <v>1153</v>
      </c>
      <c r="B195" t="s">
        <v>1165</v>
      </c>
      <c r="C195" s="2">
        <v>429</v>
      </c>
      <c r="D195" s="2">
        <v>0</v>
      </c>
      <c r="E195" s="1">
        <v>99999</v>
      </c>
      <c r="F195" s="2">
        <v>3300735</v>
      </c>
    </row>
    <row r="196" spans="1:6" x14ac:dyDescent="0.2">
      <c r="A196" t="s">
        <v>1153</v>
      </c>
      <c r="B196" t="s">
        <v>1166</v>
      </c>
      <c r="C196" s="2">
        <v>201</v>
      </c>
      <c r="D196" s="2">
        <v>6</v>
      </c>
      <c r="E196" s="1">
        <v>33.5</v>
      </c>
      <c r="F196" s="2">
        <v>140688052</v>
      </c>
    </row>
    <row r="197" spans="1:6" x14ac:dyDescent="0.2">
      <c r="A197" t="s">
        <v>1153</v>
      </c>
      <c r="B197" t="s">
        <v>1167</v>
      </c>
      <c r="C197" s="2">
        <v>340</v>
      </c>
      <c r="D197" s="2">
        <v>5</v>
      </c>
      <c r="E197" s="1">
        <v>68</v>
      </c>
      <c r="F197" s="2">
        <v>3282200</v>
      </c>
    </row>
    <row r="198" spans="1:6" x14ac:dyDescent="0.2">
      <c r="A198" t="s">
        <v>1153</v>
      </c>
      <c r="B198" t="s">
        <v>1169</v>
      </c>
      <c r="C198" s="2">
        <v>899</v>
      </c>
      <c r="D198" s="2">
        <v>15</v>
      </c>
      <c r="E198" s="1">
        <v>59.93333333333333</v>
      </c>
      <c r="F198" s="2">
        <v>55955411</v>
      </c>
    </row>
    <row r="199" spans="1:6" x14ac:dyDescent="0.2">
      <c r="A199" t="s">
        <v>1153</v>
      </c>
      <c r="B199" t="s">
        <v>1216</v>
      </c>
      <c r="C199" s="2">
        <v>26</v>
      </c>
      <c r="D199" s="2">
        <v>0</v>
      </c>
      <c r="E199" s="1">
        <v>99999</v>
      </c>
      <c r="F199" s="2">
        <v>1178930</v>
      </c>
    </row>
    <row r="200" spans="1:6" x14ac:dyDescent="0.2">
      <c r="A200" t="s">
        <v>1153</v>
      </c>
      <c r="B200" t="s">
        <v>1171</v>
      </c>
      <c r="C200" s="2">
        <v>28</v>
      </c>
      <c r="D200" s="2">
        <v>1</v>
      </c>
      <c r="E200" s="1">
        <v>28</v>
      </c>
      <c r="F200" s="2">
        <v>7933128</v>
      </c>
    </row>
    <row r="201" spans="1:6" x14ac:dyDescent="0.2">
      <c r="A201" t="s">
        <v>1153</v>
      </c>
      <c r="B201" t="s">
        <v>1172</v>
      </c>
      <c r="C201" s="2">
        <v>70</v>
      </c>
      <c r="D201" s="2">
        <v>12</v>
      </c>
      <c r="E201" s="1">
        <v>5.833333333333333</v>
      </c>
      <c r="F201" s="2">
        <v>921379.2</v>
      </c>
    </row>
    <row r="202" spans="1:6" x14ac:dyDescent="0.2">
      <c r="A202" t="s">
        <v>1153</v>
      </c>
      <c r="B202" t="s">
        <v>1173</v>
      </c>
      <c r="C202" s="2">
        <v>55</v>
      </c>
      <c r="D202" s="2">
        <v>3</v>
      </c>
      <c r="E202" s="1">
        <v>18.333333333333332</v>
      </c>
      <c r="F202" s="2">
        <v>18158169</v>
      </c>
    </row>
    <row r="203" spans="1:6" x14ac:dyDescent="0.2">
      <c r="A203" t="s">
        <v>1153</v>
      </c>
      <c r="B203" t="s">
        <v>1206</v>
      </c>
      <c r="C203" s="2">
        <v>107</v>
      </c>
      <c r="D203" s="2">
        <v>0</v>
      </c>
      <c r="E203" s="1">
        <v>99999</v>
      </c>
      <c r="F203" s="2">
        <v>13856185</v>
      </c>
    </row>
    <row r="204" spans="1:6" x14ac:dyDescent="0.2">
      <c r="A204" t="s">
        <v>1153</v>
      </c>
      <c r="B204" t="s">
        <v>1175</v>
      </c>
      <c r="C204" s="2">
        <v>10605</v>
      </c>
      <c r="D204" s="2">
        <v>278</v>
      </c>
      <c r="E204" s="1">
        <v>38.147482014388487</v>
      </c>
      <c r="F204" s="2">
        <v>34689050</v>
      </c>
    </row>
    <row r="205" spans="1:6" x14ac:dyDescent="0.2">
      <c r="A205" t="s">
        <v>1153</v>
      </c>
      <c r="B205" t="s">
        <v>1176</v>
      </c>
      <c r="C205" s="2">
        <v>990</v>
      </c>
      <c r="D205" s="2">
        <v>15</v>
      </c>
      <c r="E205" s="1">
        <v>66</v>
      </c>
      <c r="F205" s="2">
        <v>9455675</v>
      </c>
    </row>
    <row r="206" spans="1:6" x14ac:dyDescent="0.2">
      <c r="A206" t="s">
        <v>1153</v>
      </c>
      <c r="B206" t="s">
        <v>1177</v>
      </c>
      <c r="C206" s="2">
        <v>150</v>
      </c>
      <c r="D206" s="2">
        <v>8</v>
      </c>
      <c r="E206" s="1">
        <v>18.75</v>
      </c>
      <c r="F206" s="2">
        <v>180656</v>
      </c>
    </row>
    <row r="207" spans="1:6" x14ac:dyDescent="0.2">
      <c r="A207" t="s">
        <v>1153</v>
      </c>
      <c r="B207" t="s">
        <v>1178</v>
      </c>
      <c r="C207" s="2">
        <v>20</v>
      </c>
      <c r="D207" s="2">
        <v>0</v>
      </c>
      <c r="E207" s="1">
        <v>99999</v>
      </c>
      <c r="F207" s="2">
        <v>111300</v>
      </c>
    </row>
    <row r="208" spans="1:6" x14ac:dyDescent="0.2">
      <c r="A208" t="s">
        <v>1153</v>
      </c>
      <c r="B208" t="s">
        <v>1209</v>
      </c>
      <c r="C208" s="2">
        <v>1543</v>
      </c>
      <c r="D208" s="2">
        <v>62</v>
      </c>
      <c r="E208" s="1">
        <v>24.887096774193548</v>
      </c>
      <c r="F208" s="2">
        <v>36370050</v>
      </c>
    </row>
    <row r="209" spans="1:6" x14ac:dyDescent="0.2">
      <c r="A209" t="s">
        <v>1153</v>
      </c>
      <c r="B209" t="s">
        <v>1154</v>
      </c>
      <c r="C209" s="2">
        <v>48</v>
      </c>
      <c r="D209" s="2">
        <v>0</v>
      </c>
      <c r="E209" s="1">
        <v>99999</v>
      </c>
      <c r="F209" s="2">
        <v>1031694</v>
      </c>
    </row>
    <row r="210" spans="1:6" x14ac:dyDescent="0.2">
      <c r="A210" t="s">
        <v>1153</v>
      </c>
      <c r="B210" t="s">
        <v>1219</v>
      </c>
      <c r="C210" s="2">
        <v>7</v>
      </c>
      <c r="D210" s="2">
        <v>0</v>
      </c>
      <c r="E210" s="1">
        <v>99999</v>
      </c>
      <c r="F210" s="2">
        <v>11561734</v>
      </c>
    </row>
    <row r="211" spans="1:6" x14ac:dyDescent="0.2">
      <c r="A211" t="s">
        <v>1153</v>
      </c>
      <c r="B211" t="s">
        <v>1186</v>
      </c>
      <c r="C211" s="2">
        <v>11340</v>
      </c>
      <c r="D211" s="2">
        <v>415</v>
      </c>
      <c r="E211" s="1">
        <v>27.325301204819276</v>
      </c>
      <c r="F211" s="2">
        <v>49440000</v>
      </c>
    </row>
    <row r="212" spans="1:6" x14ac:dyDescent="0.2">
      <c r="A212" t="s">
        <v>1153</v>
      </c>
      <c r="B212" t="s">
        <v>1189</v>
      </c>
      <c r="C212" s="2">
        <v>43074</v>
      </c>
      <c r="D212" s="2">
        <v>6881</v>
      </c>
      <c r="E212" s="1">
        <v>6.2598459526231656</v>
      </c>
      <c r="F212" s="2">
        <v>220239000</v>
      </c>
    </row>
    <row r="213" spans="1:6" x14ac:dyDescent="0.2">
      <c r="A213" t="s">
        <v>1153</v>
      </c>
      <c r="B213" t="s">
        <v>1190</v>
      </c>
      <c r="C213" s="2">
        <v>232</v>
      </c>
      <c r="D213" s="2">
        <v>14</v>
      </c>
      <c r="E213" s="1">
        <v>16.571428571428573</v>
      </c>
      <c r="F213" s="2">
        <v>2856206</v>
      </c>
    </row>
    <row r="214" spans="1:6" x14ac:dyDescent="0.2">
      <c r="A214" t="s">
        <v>1149</v>
      </c>
      <c r="B214" t="s">
        <v>1156</v>
      </c>
      <c r="C214" s="2">
        <v>22</v>
      </c>
      <c r="D214" s="2">
        <v>1</v>
      </c>
      <c r="E214" s="1">
        <v>22</v>
      </c>
      <c r="F214" s="2">
        <v>26899177</v>
      </c>
    </row>
    <row r="215" spans="1:6" x14ac:dyDescent="0.2">
      <c r="A215" t="s">
        <v>1149</v>
      </c>
      <c r="B215" t="s">
        <v>1203</v>
      </c>
      <c r="C215" s="2">
        <v>15</v>
      </c>
      <c r="D215" s="2">
        <v>0</v>
      </c>
      <c r="E215" s="1">
        <v>99999</v>
      </c>
      <c r="F215" s="2">
        <v>301559</v>
      </c>
    </row>
    <row r="216" spans="1:6" x14ac:dyDescent="0.2">
      <c r="A216" t="s">
        <v>1149</v>
      </c>
      <c r="B216" t="s">
        <v>1157</v>
      </c>
      <c r="C216" s="2">
        <v>216</v>
      </c>
      <c r="D216" s="2">
        <v>0</v>
      </c>
      <c r="E216" s="1">
        <v>99999</v>
      </c>
      <c r="F216" s="2">
        <v>73915723</v>
      </c>
    </row>
    <row r="217" spans="1:6" x14ac:dyDescent="0.2">
      <c r="A217" t="s">
        <v>1149</v>
      </c>
      <c r="B217" t="s">
        <v>1160</v>
      </c>
      <c r="C217" s="2">
        <v>26</v>
      </c>
      <c r="D217" s="2">
        <v>0</v>
      </c>
      <c r="E217" s="1">
        <v>99999</v>
      </c>
      <c r="F217" s="2">
        <v>665676</v>
      </c>
    </row>
    <row r="218" spans="1:6" x14ac:dyDescent="0.2">
      <c r="A218" t="s">
        <v>1149</v>
      </c>
      <c r="B218" t="s">
        <v>1161</v>
      </c>
      <c r="C218" s="2">
        <v>59</v>
      </c>
      <c r="D218" s="2">
        <v>47</v>
      </c>
      <c r="E218" s="1">
        <v>1.2553191489361701</v>
      </c>
      <c r="F218" s="2">
        <v>10186755</v>
      </c>
    </row>
    <row r="219" spans="1:6" x14ac:dyDescent="0.2">
      <c r="A219" t="s">
        <v>1149</v>
      </c>
      <c r="B219" t="s">
        <v>1162</v>
      </c>
      <c r="C219" s="2">
        <v>355</v>
      </c>
      <c r="D219" s="2">
        <v>15</v>
      </c>
      <c r="E219" s="1">
        <v>23.666666666666668</v>
      </c>
      <c r="F219" s="2">
        <v>4738902</v>
      </c>
    </row>
    <row r="220" spans="1:6" x14ac:dyDescent="0.2">
      <c r="A220" t="s">
        <v>1149</v>
      </c>
      <c r="B220" t="s">
        <v>1163</v>
      </c>
      <c r="C220" s="2">
        <v>3591</v>
      </c>
      <c r="D220" s="2">
        <v>327</v>
      </c>
      <c r="E220" s="1">
        <v>10.98165137614679</v>
      </c>
      <c r="F220" s="2">
        <v>61400000</v>
      </c>
    </row>
    <row r="221" spans="1:6" x14ac:dyDescent="0.2">
      <c r="A221" t="s">
        <v>1149</v>
      </c>
      <c r="B221" t="s">
        <v>1164</v>
      </c>
      <c r="C221" s="2">
        <v>247</v>
      </c>
      <c r="D221" s="2">
        <v>1</v>
      </c>
      <c r="E221" s="1">
        <v>247</v>
      </c>
      <c r="F221" s="2">
        <v>9308479</v>
      </c>
    </row>
    <row r="222" spans="1:6" x14ac:dyDescent="0.2">
      <c r="A222" t="s">
        <v>1149</v>
      </c>
      <c r="B222" t="s">
        <v>1165</v>
      </c>
      <c r="C222" s="2">
        <v>36</v>
      </c>
      <c r="D222" s="2">
        <v>1</v>
      </c>
      <c r="E222" s="1">
        <v>36</v>
      </c>
      <c r="F222" s="2">
        <v>3300735</v>
      </c>
    </row>
    <row r="223" spans="1:6" x14ac:dyDescent="0.2">
      <c r="A223" t="s">
        <v>1149</v>
      </c>
      <c r="B223" t="s">
        <v>1221</v>
      </c>
      <c r="C223" s="2">
        <v>49</v>
      </c>
      <c r="D223" s="2">
        <v>2</v>
      </c>
      <c r="E223" s="1">
        <v>24.5</v>
      </c>
      <c r="F223" s="2">
        <v>652279308</v>
      </c>
    </row>
    <row r="224" spans="1:6" x14ac:dyDescent="0.2">
      <c r="A224" t="s">
        <v>1149</v>
      </c>
      <c r="B224" t="s">
        <v>1166</v>
      </c>
      <c r="C224" s="2">
        <v>3951</v>
      </c>
      <c r="D224" s="2">
        <v>512</v>
      </c>
      <c r="E224" s="1">
        <v>7.716796875</v>
      </c>
      <c r="F224" s="2">
        <v>140688052</v>
      </c>
    </row>
    <row r="225" spans="1:6" x14ac:dyDescent="0.2">
      <c r="A225" t="s">
        <v>1149</v>
      </c>
      <c r="B225" t="s">
        <v>1168</v>
      </c>
      <c r="C225" s="2">
        <v>72</v>
      </c>
      <c r="D225" s="2">
        <v>74</v>
      </c>
      <c r="E225" s="1">
        <v>0.97297297297297303</v>
      </c>
      <c r="F225" s="2">
        <v>3613000</v>
      </c>
    </row>
    <row r="226" spans="1:6" x14ac:dyDescent="0.2">
      <c r="A226" t="s">
        <v>1149</v>
      </c>
      <c r="B226" t="s">
        <v>1169</v>
      </c>
      <c r="C226" s="2">
        <v>67</v>
      </c>
      <c r="D226" s="2">
        <v>1</v>
      </c>
      <c r="E226" s="1">
        <v>67</v>
      </c>
      <c r="F226" s="2">
        <v>55955411</v>
      </c>
    </row>
    <row r="227" spans="1:6" x14ac:dyDescent="0.2">
      <c r="A227" t="s">
        <v>1149</v>
      </c>
      <c r="B227" t="s">
        <v>1170</v>
      </c>
      <c r="C227" s="2">
        <v>2010</v>
      </c>
      <c r="D227" s="2">
        <v>20</v>
      </c>
      <c r="E227" s="1">
        <v>100.5</v>
      </c>
      <c r="F227" s="2">
        <v>113863000</v>
      </c>
    </row>
    <row r="228" spans="1:6" x14ac:dyDescent="0.2">
      <c r="A228" t="s">
        <v>1149</v>
      </c>
      <c r="B228" t="s">
        <v>1171</v>
      </c>
      <c r="C228" s="2">
        <v>58</v>
      </c>
      <c r="D228" s="2">
        <v>17</v>
      </c>
      <c r="E228" s="1">
        <v>3.4117647058823528</v>
      </c>
      <c r="F228" s="2">
        <v>7933128</v>
      </c>
    </row>
    <row r="229" spans="1:6" x14ac:dyDescent="0.2">
      <c r="A229" t="s">
        <v>1149</v>
      </c>
      <c r="B229" t="s">
        <v>1173</v>
      </c>
      <c r="C229" s="2">
        <v>36</v>
      </c>
      <c r="D229" s="2">
        <v>11</v>
      </c>
      <c r="E229" s="1">
        <v>3.2727272727272729</v>
      </c>
      <c r="F229" s="2">
        <v>18158169</v>
      </c>
    </row>
    <row r="230" spans="1:6" x14ac:dyDescent="0.2">
      <c r="A230" t="s">
        <v>1149</v>
      </c>
      <c r="B230" t="s">
        <v>1174</v>
      </c>
      <c r="C230" s="2">
        <v>83</v>
      </c>
      <c r="D230" s="2">
        <v>2</v>
      </c>
      <c r="E230" s="1">
        <v>41.5</v>
      </c>
      <c r="F230" s="2">
        <v>3120000</v>
      </c>
    </row>
    <row r="231" spans="1:6" x14ac:dyDescent="0.2">
      <c r="A231" t="s">
        <v>1149</v>
      </c>
      <c r="B231" t="s">
        <v>1207</v>
      </c>
      <c r="C231" s="2">
        <v>749</v>
      </c>
      <c r="D231" s="2">
        <v>55</v>
      </c>
      <c r="E231" s="1">
        <v>13.618181818181819</v>
      </c>
      <c r="F231" s="2">
        <v>43265378</v>
      </c>
    </row>
    <row r="232" spans="1:6" x14ac:dyDescent="0.2">
      <c r="A232" t="s">
        <v>1149</v>
      </c>
      <c r="B232" t="s">
        <v>1176</v>
      </c>
      <c r="C232" s="2">
        <v>352</v>
      </c>
      <c r="D232" s="2">
        <v>7</v>
      </c>
      <c r="E232" s="1">
        <v>50.285714285714285</v>
      </c>
      <c r="F232" s="2">
        <v>9455675</v>
      </c>
    </row>
    <row r="233" spans="1:6" x14ac:dyDescent="0.2">
      <c r="A233" t="s">
        <v>1149</v>
      </c>
      <c r="B233" t="s">
        <v>1177</v>
      </c>
      <c r="C233" s="2">
        <v>5</v>
      </c>
      <c r="D233" s="2">
        <v>0</v>
      </c>
      <c r="E233" s="1">
        <v>99999</v>
      </c>
      <c r="F233" s="2">
        <v>180656</v>
      </c>
    </row>
    <row r="234" spans="1:6" x14ac:dyDescent="0.2">
      <c r="A234" t="s">
        <v>1149</v>
      </c>
      <c r="B234" t="s">
        <v>1179</v>
      </c>
      <c r="C234" s="2">
        <v>6</v>
      </c>
      <c r="D234" s="2">
        <v>2</v>
      </c>
      <c r="E234" s="1">
        <v>3</v>
      </c>
      <c r="F234" s="2">
        <v>5033645</v>
      </c>
    </row>
    <row r="235" spans="1:6" x14ac:dyDescent="0.2">
      <c r="A235" t="s">
        <v>1149</v>
      </c>
      <c r="B235" t="s">
        <v>1180</v>
      </c>
      <c r="C235" s="2">
        <v>12</v>
      </c>
      <c r="D235" s="2">
        <v>1</v>
      </c>
      <c r="E235" s="1">
        <v>12</v>
      </c>
      <c r="F235" s="2">
        <v>2325000</v>
      </c>
    </row>
    <row r="236" spans="1:6" x14ac:dyDescent="0.2">
      <c r="A236" t="s">
        <v>1149</v>
      </c>
      <c r="B236" t="s">
        <v>1181</v>
      </c>
      <c r="C236" s="2">
        <v>421</v>
      </c>
      <c r="D236" s="2">
        <v>0</v>
      </c>
      <c r="E236" s="1">
        <v>99999</v>
      </c>
      <c r="F236" s="2">
        <v>36412000</v>
      </c>
    </row>
    <row r="237" spans="1:6" x14ac:dyDescent="0.2">
      <c r="A237" t="s">
        <v>1149</v>
      </c>
      <c r="B237" t="s">
        <v>1209</v>
      </c>
      <c r="C237" s="2">
        <v>285</v>
      </c>
      <c r="D237" s="2">
        <v>2</v>
      </c>
      <c r="E237" s="1">
        <v>142.5</v>
      </c>
      <c r="F237" s="2">
        <v>36370050</v>
      </c>
    </row>
    <row r="238" spans="1:6" x14ac:dyDescent="0.2">
      <c r="A238" t="s">
        <v>1149</v>
      </c>
      <c r="B238" t="s">
        <v>1183</v>
      </c>
      <c r="C238" s="2">
        <v>504</v>
      </c>
      <c r="D238" s="2">
        <v>75</v>
      </c>
      <c r="E238" s="1">
        <v>6.72</v>
      </c>
      <c r="F238" s="2">
        <v>8251540</v>
      </c>
    </row>
    <row r="239" spans="1:6" x14ac:dyDescent="0.2">
      <c r="A239" t="s">
        <v>1149</v>
      </c>
      <c r="B239" t="s">
        <v>1184</v>
      </c>
      <c r="C239" s="2">
        <v>747</v>
      </c>
      <c r="D239" s="2">
        <v>4</v>
      </c>
      <c r="E239" s="1">
        <v>186.75</v>
      </c>
      <c r="F239" s="2">
        <v>44483729</v>
      </c>
    </row>
    <row r="240" spans="1:6" x14ac:dyDescent="0.2">
      <c r="A240" t="s">
        <v>1149</v>
      </c>
      <c r="B240" t="s">
        <v>1202</v>
      </c>
      <c r="C240" s="2">
        <v>10</v>
      </c>
      <c r="D240" s="2">
        <v>1</v>
      </c>
      <c r="E240" s="1">
        <v>10</v>
      </c>
      <c r="F240" s="2">
        <v>90290</v>
      </c>
    </row>
    <row r="241" spans="1:6" x14ac:dyDescent="0.2">
      <c r="A241" t="s">
        <v>1149</v>
      </c>
      <c r="B241" t="s">
        <v>1222</v>
      </c>
      <c r="C241" s="2">
        <v>12</v>
      </c>
      <c r="D241" s="2">
        <v>0</v>
      </c>
      <c r="E241" s="1">
        <v>99999</v>
      </c>
      <c r="F241" s="2">
        <v>724684</v>
      </c>
    </row>
    <row r="242" spans="1:6" x14ac:dyDescent="0.2">
      <c r="A242" t="s">
        <v>1149</v>
      </c>
      <c r="B242" t="s">
        <v>1190</v>
      </c>
      <c r="C242" s="2">
        <v>11</v>
      </c>
      <c r="D242" s="2">
        <v>11</v>
      </c>
      <c r="E242" s="1">
        <v>1</v>
      </c>
      <c r="F242" s="2">
        <v>2856206</v>
      </c>
    </row>
    <row r="243" spans="1:6" x14ac:dyDescent="0.2">
      <c r="A243" t="s">
        <v>1149</v>
      </c>
      <c r="B243" t="s">
        <v>1191</v>
      </c>
      <c r="C243" s="2">
        <v>102</v>
      </c>
      <c r="D243" s="2">
        <v>1</v>
      </c>
      <c r="E243" s="1">
        <v>102</v>
      </c>
      <c r="F243" s="2">
        <v>5235519</v>
      </c>
    </row>
    <row r="244" spans="1:6" x14ac:dyDescent="0.2">
      <c r="A244" t="s">
        <v>1155</v>
      </c>
      <c r="B244" t="s">
        <v>1185</v>
      </c>
      <c r="C244" s="2">
        <v>16242</v>
      </c>
      <c r="D244" s="2">
        <v>8882</v>
      </c>
      <c r="E244" s="1">
        <v>1.8286421977032199</v>
      </c>
      <c r="F244" s="2">
        <v>56193492</v>
      </c>
    </row>
    <row r="245" spans="1:6" x14ac:dyDescent="0.2">
      <c r="A245" t="s">
        <v>1151</v>
      </c>
      <c r="B245" t="s">
        <v>1185</v>
      </c>
      <c r="C245" s="2">
        <v>14633</v>
      </c>
      <c r="D245" s="2">
        <v>8850</v>
      </c>
      <c r="E245" s="1">
        <v>1.6534463276836158</v>
      </c>
      <c r="F245" s="2">
        <v>56193492</v>
      </c>
    </row>
    <row r="246" spans="1:6" x14ac:dyDescent="0.2">
      <c r="A246" t="s">
        <v>1150</v>
      </c>
      <c r="B246" t="s">
        <v>1185</v>
      </c>
      <c r="C246" s="2">
        <v>1609</v>
      </c>
      <c r="D246" s="2">
        <v>32</v>
      </c>
      <c r="E246" s="1">
        <v>50.28125</v>
      </c>
      <c r="F246" s="2">
        <v>56193492</v>
      </c>
    </row>
    <row r="247" spans="1:6" x14ac:dyDescent="0.2">
      <c r="A247" t="s">
        <v>1146</v>
      </c>
      <c r="B247" t="s">
        <v>1185</v>
      </c>
      <c r="C247" s="2">
        <v>6347</v>
      </c>
      <c r="D247" s="2">
        <v>550</v>
      </c>
      <c r="E247" s="1">
        <v>11.54</v>
      </c>
      <c r="F247" s="2">
        <v>56193492</v>
      </c>
    </row>
    <row r="248" spans="1:6" x14ac:dyDescent="0.2">
      <c r="A248" t="s">
        <v>1145</v>
      </c>
      <c r="B248" t="s">
        <v>1185</v>
      </c>
      <c r="C248" s="2">
        <v>19840</v>
      </c>
      <c r="D248" s="2">
        <v>5224</v>
      </c>
      <c r="E248" s="1">
        <v>3.7978560490045941</v>
      </c>
      <c r="F248" s="2">
        <v>56193492</v>
      </c>
    </row>
    <row r="249" spans="1:6" x14ac:dyDescent="0.2">
      <c r="A249" t="s">
        <v>1152</v>
      </c>
      <c r="B249" t="s">
        <v>1185</v>
      </c>
      <c r="C249" s="2">
        <v>36091</v>
      </c>
      <c r="D249" s="2">
        <v>1178</v>
      </c>
      <c r="E249" s="1">
        <v>30.637521222410864</v>
      </c>
      <c r="F249" s="2">
        <v>56193492</v>
      </c>
    </row>
    <row r="250" spans="1:6" x14ac:dyDescent="0.2">
      <c r="A250" t="s">
        <v>1153</v>
      </c>
      <c r="B250" t="s">
        <v>1185</v>
      </c>
      <c r="C250" s="2">
        <v>11463</v>
      </c>
      <c r="D250" s="2">
        <v>421</v>
      </c>
      <c r="E250" s="1">
        <v>27.228028503562946</v>
      </c>
      <c r="F250" s="2">
        <v>56193492</v>
      </c>
    </row>
    <row r="251" spans="1:6" x14ac:dyDescent="0.2">
      <c r="A251" t="s">
        <v>1149</v>
      </c>
      <c r="B251" t="s">
        <v>1185</v>
      </c>
      <c r="C251" s="2">
        <v>156</v>
      </c>
      <c r="D251" s="2">
        <v>25</v>
      </c>
      <c r="E251" s="1">
        <v>6.24</v>
      </c>
      <c r="F251" s="2">
        <v>56193492</v>
      </c>
    </row>
    <row r="252" spans="1:6" x14ac:dyDescent="0.2">
      <c r="A252" t="s">
        <v>1155</v>
      </c>
      <c r="B252" t="s">
        <v>1187</v>
      </c>
      <c r="C252" s="2">
        <v>140</v>
      </c>
      <c r="D252" s="2">
        <v>109</v>
      </c>
      <c r="E252" s="1">
        <v>1.2844036697247707</v>
      </c>
      <c r="F252" s="2">
        <v>1537000</v>
      </c>
    </row>
    <row r="253" spans="1:6" x14ac:dyDescent="0.2">
      <c r="A253" t="s">
        <v>1151</v>
      </c>
      <c r="B253" t="s">
        <v>1187</v>
      </c>
      <c r="C253" s="2">
        <v>95</v>
      </c>
      <c r="D253" s="2">
        <v>109</v>
      </c>
      <c r="E253" s="1">
        <v>0.87155963302752293</v>
      </c>
      <c r="F253" s="2">
        <v>1537000</v>
      </c>
    </row>
    <row r="254" spans="1:6" x14ac:dyDescent="0.2">
      <c r="A254" t="s">
        <v>1150</v>
      </c>
      <c r="B254" t="s">
        <v>1187</v>
      </c>
      <c r="C254" s="2">
        <v>45</v>
      </c>
      <c r="D254" s="2">
        <v>0</v>
      </c>
      <c r="E254" s="1">
        <v>99999</v>
      </c>
      <c r="F254" s="2">
        <v>1537000</v>
      </c>
    </row>
    <row r="255" spans="1:6" x14ac:dyDescent="0.2">
      <c r="A255" t="s">
        <v>1146</v>
      </c>
      <c r="B255" t="s">
        <v>1187</v>
      </c>
      <c r="C255" s="2">
        <v>6347</v>
      </c>
      <c r="D255" s="2">
        <v>550</v>
      </c>
      <c r="E255" s="1">
        <v>11.54</v>
      </c>
      <c r="F255" s="2">
        <v>1537000</v>
      </c>
    </row>
    <row r="256" spans="1:6" x14ac:dyDescent="0.2">
      <c r="A256" t="s">
        <v>1145</v>
      </c>
      <c r="B256" t="s">
        <v>1187</v>
      </c>
      <c r="C256" s="2">
        <v>2609</v>
      </c>
      <c r="D256" s="2">
        <v>146</v>
      </c>
      <c r="E256" s="1">
        <v>17.86986301369863</v>
      </c>
      <c r="F256" s="2">
        <v>1537000</v>
      </c>
    </row>
    <row r="257" spans="1:6" x14ac:dyDescent="0.2">
      <c r="A257" t="s">
        <v>1152</v>
      </c>
      <c r="B257" t="s">
        <v>1187</v>
      </c>
      <c r="C257" s="2">
        <v>2515</v>
      </c>
      <c r="D257" s="2">
        <v>68</v>
      </c>
      <c r="E257" s="1">
        <v>36.985294117647058</v>
      </c>
      <c r="F257" s="2">
        <v>1537000</v>
      </c>
    </row>
    <row r="258" spans="1:6" x14ac:dyDescent="0.2">
      <c r="A258" t="s">
        <v>1153</v>
      </c>
      <c r="B258" t="s">
        <v>1187</v>
      </c>
      <c r="C258" s="2">
        <v>123</v>
      </c>
      <c r="D258" s="2">
        <v>6</v>
      </c>
      <c r="E258" s="1">
        <v>20.5</v>
      </c>
      <c r="F258" s="2">
        <v>1537000</v>
      </c>
    </row>
    <row r="259" spans="1:6" x14ac:dyDescent="0.2">
      <c r="A259" t="s">
        <v>1149</v>
      </c>
      <c r="B259" t="s">
        <v>1187</v>
      </c>
      <c r="C259" s="2">
        <v>34</v>
      </c>
      <c r="D259" s="2">
        <v>1</v>
      </c>
      <c r="E259" s="1">
        <v>34</v>
      </c>
      <c r="F259" s="2">
        <v>1537000</v>
      </c>
    </row>
    <row r="260" spans="1:6" x14ac:dyDescent="0.2">
      <c r="A260" t="s">
        <v>1155</v>
      </c>
      <c r="B260" t="s">
        <v>1188</v>
      </c>
      <c r="C260" s="2">
        <v>117</v>
      </c>
      <c r="D260" s="2">
        <v>4</v>
      </c>
      <c r="E260" s="1">
        <v>29.25</v>
      </c>
      <c r="F260" s="2">
        <v>5196000</v>
      </c>
    </row>
    <row r="261" spans="1:6" x14ac:dyDescent="0.2">
      <c r="A261" t="s">
        <v>1150</v>
      </c>
      <c r="B261" t="s">
        <v>1188</v>
      </c>
      <c r="C261" s="2">
        <v>117</v>
      </c>
      <c r="D261" s="2">
        <v>4</v>
      </c>
      <c r="E261" s="1">
        <v>29.25</v>
      </c>
      <c r="F261" s="2">
        <v>5196000</v>
      </c>
    </row>
    <row r="262" spans="1:6" x14ac:dyDescent="0.2">
      <c r="A262" t="s">
        <v>1145</v>
      </c>
      <c r="B262" t="s">
        <v>1188</v>
      </c>
      <c r="C262" s="2">
        <v>2305</v>
      </c>
      <c r="D262" s="2">
        <v>192</v>
      </c>
      <c r="E262" s="1">
        <v>12.005208333333334</v>
      </c>
      <c r="F262" s="2">
        <v>5196000</v>
      </c>
    </row>
    <row r="263" spans="1:6" x14ac:dyDescent="0.2">
      <c r="A263" t="s">
        <v>1152</v>
      </c>
      <c r="B263" t="s">
        <v>1188</v>
      </c>
      <c r="C263" s="2">
        <v>4704</v>
      </c>
      <c r="D263" s="2">
        <v>167</v>
      </c>
      <c r="E263" s="1">
        <v>28.167664670658684</v>
      </c>
      <c r="F263" s="2">
        <v>5196000</v>
      </c>
    </row>
    <row r="264" spans="1:6" x14ac:dyDescent="0.2">
      <c r="A264" t="s">
        <v>1149</v>
      </c>
      <c r="B264" t="s">
        <v>1188</v>
      </c>
      <c r="C264" s="2">
        <v>156</v>
      </c>
      <c r="D264" s="2">
        <v>25</v>
      </c>
      <c r="E264" s="1">
        <v>6.24</v>
      </c>
      <c r="F264" s="2">
        <v>5196000</v>
      </c>
    </row>
  </sheetData>
  <phoneticPr fontId="2"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6"/>
  <sheetViews>
    <sheetView workbookViewId="0">
      <selection activeCell="L205" sqref="L205"/>
    </sheetView>
  </sheetViews>
  <sheetFormatPr defaultRowHeight="12.75" x14ac:dyDescent="0.2"/>
  <cols>
    <col min="1" max="1" width="12.85546875" customWidth="1"/>
    <col min="2" max="2" width="25" customWidth="1"/>
    <col min="4" max="4" width="10" customWidth="1"/>
    <col min="11" max="11" width="4.42578125" customWidth="1"/>
    <col min="12" max="12" width="69.42578125" customWidth="1"/>
  </cols>
  <sheetData>
    <row r="1" spans="1:12" x14ac:dyDescent="0.2">
      <c r="A1" t="s">
        <v>1255</v>
      </c>
      <c r="B1" t="s">
        <v>1138</v>
      </c>
      <c r="C1" t="s">
        <v>1137</v>
      </c>
      <c r="D1" t="s">
        <v>1139</v>
      </c>
      <c r="E1" t="s">
        <v>1140</v>
      </c>
      <c r="F1" t="s">
        <v>1141</v>
      </c>
      <c r="G1" t="s">
        <v>1142</v>
      </c>
      <c r="H1" t="s">
        <v>1143</v>
      </c>
      <c r="I1" t="s">
        <v>1144</v>
      </c>
      <c r="J1" t="s">
        <v>1254</v>
      </c>
      <c r="L1" t="s">
        <v>1234</v>
      </c>
    </row>
    <row r="2" spans="1:12" x14ac:dyDescent="0.2">
      <c r="A2" t="s">
        <v>1155</v>
      </c>
      <c r="B2" t="s">
        <v>1156</v>
      </c>
      <c r="C2" t="s">
        <v>1147</v>
      </c>
      <c r="D2">
        <v>72</v>
      </c>
      <c r="E2">
        <v>73</v>
      </c>
      <c r="F2">
        <v>73</v>
      </c>
      <c r="G2">
        <v>73</v>
      </c>
      <c r="H2">
        <v>73</v>
      </c>
      <c r="I2">
        <v>75</v>
      </c>
      <c r="J2">
        <v>73</v>
      </c>
      <c r="L2" t="s">
        <v>1257</v>
      </c>
    </row>
    <row r="3" spans="1:12" x14ac:dyDescent="0.2">
      <c r="A3" t="s">
        <v>1155</v>
      </c>
      <c r="B3" t="s">
        <v>1156</v>
      </c>
      <c r="C3" t="s">
        <v>1148</v>
      </c>
      <c r="D3">
        <v>5</v>
      </c>
      <c r="E3">
        <v>5</v>
      </c>
      <c r="F3">
        <v>5</v>
      </c>
      <c r="G3">
        <v>6</v>
      </c>
      <c r="H3">
        <v>6</v>
      </c>
      <c r="I3">
        <v>6</v>
      </c>
      <c r="J3">
        <v>5</v>
      </c>
      <c r="L3" t="s">
        <v>1258</v>
      </c>
    </row>
    <row r="4" spans="1:12" x14ac:dyDescent="0.2">
      <c r="A4" t="s">
        <v>1155</v>
      </c>
      <c r="B4" t="s">
        <v>1157</v>
      </c>
      <c r="C4" t="s">
        <v>1148</v>
      </c>
      <c r="D4">
        <v>0</v>
      </c>
      <c r="E4">
        <v>0</v>
      </c>
      <c r="F4">
        <v>0</v>
      </c>
      <c r="G4">
        <v>0</v>
      </c>
      <c r="H4">
        <v>0</v>
      </c>
      <c r="I4">
        <v>0</v>
      </c>
      <c r="J4">
        <v>0</v>
      </c>
    </row>
    <row r="5" spans="1:12" x14ac:dyDescent="0.2">
      <c r="A5" t="s">
        <v>1155</v>
      </c>
      <c r="B5" t="s">
        <v>1157</v>
      </c>
      <c r="C5" t="s">
        <v>1147</v>
      </c>
      <c r="D5">
        <v>433</v>
      </c>
      <c r="E5">
        <v>433</v>
      </c>
      <c r="F5">
        <v>433</v>
      </c>
      <c r="G5">
        <v>433</v>
      </c>
      <c r="H5">
        <v>433</v>
      </c>
      <c r="I5">
        <v>433</v>
      </c>
      <c r="J5">
        <v>433</v>
      </c>
      <c r="L5" t="s">
        <v>1259</v>
      </c>
    </row>
    <row r="6" spans="1:12" x14ac:dyDescent="0.2">
      <c r="A6" t="s">
        <v>1155</v>
      </c>
      <c r="B6" t="s">
        <v>1158</v>
      </c>
      <c r="C6" t="s">
        <v>1148</v>
      </c>
      <c r="D6">
        <v>77</v>
      </c>
      <c r="E6">
        <v>77</v>
      </c>
      <c r="F6">
        <v>83</v>
      </c>
      <c r="G6">
        <v>94</v>
      </c>
      <c r="H6">
        <v>97</v>
      </c>
      <c r="I6">
        <v>96</v>
      </c>
      <c r="J6">
        <v>83</v>
      </c>
      <c r="L6" t="s">
        <v>1260</v>
      </c>
    </row>
    <row r="7" spans="1:12" x14ac:dyDescent="0.2">
      <c r="A7" t="s">
        <v>1155</v>
      </c>
      <c r="B7" t="s">
        <v>1158</v>
      </c>
      <c r="C7" t="s">
        <v>1147</v>
      </c>
      <c r="D7">
        <v>202</v>
      </c>
      <c r="E7">
        <v>202</v>
      </c>
      <c r="F7">
        <v>216</v>
      </c>
      <c r="G7">
        <v>213</v>
      </c>
      <c r="H7">
        <v>219</v>
      </c>
      <c r="I7">
        <v>219</v>
      </c>
      <c r="J7">
        <v>216</v>
      </c>
      <c r="L7" t="s">
        <v>1261</v>
      </c>
    </row>
    <row r="8" spans="1:12" x14ac:dyDescent="0.2">
      <c r="A8" t="s">
        <v>1155</v>
      </c>
      <c r="B8" t="s">
        <v>1159</v>
      </c>
      <c r="C8" t="s">
        <v>1148</v>
      </c>
      <c r="I8">
        <v>1940</v>
      </c>
      <c r="J8">
        <v>1940</v>
      </c>
    </row>
    <row r="9" spans="1:12" x14ac:dyDescent="0.2">
      <c r="A9" t="s">
        <v>1155</v>
      </c>
      <c r="B9" t="s">
        <v>1159</v>
      </c>
      <c r="C9" t="s">
        <v>1147</v>
      </c>
      <c r="I9">
        <v>3562</v>
      </c>
      <c r="J9">
        <v>3562</v>
      </c>
      <c r="L9" t="s">
        <v>1262</v>
      </c>
    </row>
    <row r="10" spans="1:12" x14ac:dyDescent="0.2">
      <c r="A10" t="s">
        <v>1155</v>
      </c>
      <c r="B10" t="s">
        <v>1160</v>
      </c>
      <c r="C10" t="s">
        <v>1148</v>
      </c>
      <c r="D10">
        <v>0</v>
      </c>
      <c r="E10">
        <v>0</v>
      </c>
      <c r="F10">
        <v>0</v>
      </c>
      <c r="G10">
        <v>0</v>
      </c>
      <c r="H10">
        <v>0</v>
      </c>
      <c r="I10">
        <v>0</v>
      </c>
      <c r="J10">
        <v>0</v>
      </c>
      <c r="L10" t="s">
        <v>1263</v>
      </c>
    </row>
    <row r="11" spans="1:12" x14ac:dyDescent="0.2">
      <c r="A11" t="s">
        <v>1155</v>
      </c>
      <c r="B11" t="s">
        <v>1160</v>
      </c>
      <c r="C11" t="s">
        <v>1147</v>
      </c>
      <c r="D11">
        <v>33</v>
      </c>
      <c r="E11">
        <v>33</v>
      </c>
      <c r="F11">
        <v>34</v>
      </c>
      <c r="G11">
        <v>35</v>
      </c>
      <c r="H11">
        <v>35</v>
      </c>
      <c r="I11">
        <v>36</v>
      </c>
      <c r="J11">
        <v>34</v>
      </c>
    </row>
    <row r="12" spans="1:12" x14ac:dyDescent="0.2">
      <c r="A12" t="s">
        <v>1155</v>
      </c>
      <c r="B12" t="s">
        <v>1161</v>
      </c>
      <c r="C12" t="s">
        <v>1147</v>
      </c>
      <c r="D12">
        <v>1069</v>
      </c>
      <c r="E12">
        <v>1111</v>
      </c>
      <c r="F12">
        <v>1116</v>
      </c>
      <c r="G12">
        <v>19102</v>
      </c>
      <c r="H12">
        <v>19090</v>
      </c>
      <c r="I12">
        <v>19033</v>
      </c>
      <c r="J12">
        <v>19094</v>
      </c>
      <c r="L12" t="s">
        <v>1272</v>
      </c>
    </row>
    <row r="13" spans="1:12" x14ac:dyDescent="0.2">
      <c r="A13" t="s">
        <v>1155</v>
      </c>
      <c r="B13" t="s">
        <v>1161</v>
      </c>
      <c r="C13" t="s">
        <v>1148</v>
      </c>
      <c r="D13">
        <v>643</v>
      </c>
      <c r="E13">
        <v>673</v>
      </c>
      <c r="F13">
        <v>726</v>
      </c>
      <c r="G13">
        <v>11677</v>
      </c>
      <c r="H13">
        <v>11744</v>
      </c>
      <c r="I13">
        <v>11834</v>
      </c>
      <c r="J13">
        <v>11640</v>
      </c>
      <c r="L13" t="s">
        <v>1264</v>
      </c>
    </row>
    <row r="14" spans="1:12" x14ac:dyDescent="0.2">
      <c r="A14" t="s">
        <v>1155</v>
      </c>
      <c r="B14" t="s">
        <v>1162</v>
      </c>
      <c r="C14" t="s">
        <v>1147</v>
      </c>
      <c r="D14">
        <v>571</v>
      </c>
      <c r="I14">
        <v>661</v>
      </c>
      <c r="J14">
        <v>571</v>
      </c>
      <c r="L14" t="s">
        <v>1265</v>
      </c>
    </row>
    <row r="15" spans="1:12" x14ac:dyDescent="0.2">
      <c r="A15" t="s">
        <v>1155</v>
      </c>
      <c r="B15" t="s">
        <v>1162</v>
      </c>
      <c r="C15" t="s">
        <v>1148</v>
      </c>
      <c r="D15">
        <v>45</v>
      </c>
      <c r="I15">
        <v>97</v>
      </c>
      <c r="J15">
        <v>45</v>
      </c>
      <c r="L15" t="s">
        <v>1266</v>
      </c>
    </row>
    <row r="16" spans="1:12" x14ac:dyDescent="0.2">
      <c r="A16" t="s">
        <v>1155</v>
      </c>
      <c r="B16" t="s">
        <v>1163</v>
      </c>
      <c r="C16" t="s">
        <v>1148</v>
      </c>
      <c r="D16">
        <v>1497</v>
      </c>
      <c r="F16">
        <v>1679</v>
      </c>
      <c r="H16">
        <v>1900</v>
      </c>
      <c r="I16">
        <v>2263</v>
      </c>
      <c r="J16">
        <v>1679</v>
      </c>
      <c r="L16" t="s">
        <v>1267</v>
      </c>
    </row>
    <row r="17" spans="1:12" x14ac:dyDescent="0.2">
      <c r="A17" t="s">
        <v>1155</v>
      </c>
      <c r="B17" t="s">
        <v>1163</v>
      </c>
      <c r="C17" t="s">
        <v>1147</v>
      </c>
      <c r="D17">
        <v>12557</v>
      </c>
      <c r="F17">
        <v>13086</v>
      </c>
      <c r="H17">
        <v>13632</v>
      </c>
      <c r="I17">
        <v>14394</v>
      </c>
      <c r="J17">
        <v>13086</v>
      </c>
      <c r="L17" t="s">
        <v>1268</v>
      </c>
    </row>
    <row r="18" spans="1:12" x14ac:dyDescent="0.2">
      <c r="A18" t="s">
        <v>1155</v>
      </c>
      <c r="B18" t="s">
        <v>1164</v>
      </c>
      <c r="C18" t="s">
        <v>1147</v>
      </c>
      <c r="D18">
        <v>868</v>
      </c>
      <c r="E18">
        <v>868</v>
      </c>
      <c r="F18">
        <v>865</v>
      </c>
      <c r="G18">
        <v>865</v>
      </c>
      <c r="H18">
        <v>912</v>
      </c>
      <c r="I18">
        <v>986</v>
      </c>
      <c r="J18">
        <v>865</v>
      </c>
      <c r="L18" t="s">
        <v>1269</v>
      </c>
    </row>
    <row r="19" spans="1:12" x14ac:dyDescent="0.2">
      <c r="A19" t="s">
        <v>1155</v>
      </c>
      <c r="B19" t="s">
        <v>1164</v>
      </c>
      <c r="C19" t="s">
        <v>1148</v>
      </c>
      <c r="D19">
        <v>55</v>
      </c>
      <c r="E19">
        <v>55</v>
      </c>
      <c r="F19">
        <v>58</v>
      </c>
      <c r="G19">
        <v>89</v>
      </c>
      <c r="H19">
        <v>102</v>
      </c>
      <c r="I19">
        <v>102</v>
      </c>
      <c r="J19">
        <v>58</v>
      </c>
      <c r="L19" t="s">
        <v>1270</v>
      </c>
    </row>
    <row r="20" spans="1:12" x14ac:dyDescent="0.2">
      <c r="A20" t="s">
        <v>1155</v>
      </c>
      <c r="B20" t="s">
        <v>1165</v>
      </c>
      <c r="C20" t="s">
        <v>1148</v>
      </c>
      <c r="D20">
        <v>32</v>
      </c>
      <c r="E20">
        <v>32</v>
      </c>
      <c r="F20">
        <v>35</v>
      </c>
      <c r="G20">
        <v>36</v>
      </c>
      <c r="H20">
        <v>30</v>
      </c>
      <c r="I20">
        <v>34</v>
      </c>
      <c r="J20">
        <v>35</v>
      </c>
      <c r="L20" t="s">
        <v>1271</v>
      </c>
    </row>
    <row r="21" spans="1:12" x14ac:dyDescent="0.2">
      <c r="A21" t="s">
        <v>1155</v>
      </c>
      <c r="B21" t="s">
        <v>1165</v>
      </c>
      <c r="C21" t="s">
        <v>1147</v>
      </c>
      <c r="D21">
        <v>361</v>
      </c>
      <c r="E21">
        <v>361</v>
      </c>
      <c r="F21">
        <v>358</v>
      </c>
      <c r="G21">
        <v>357</v>
      </c>
      <c r="H21">
        <v>363</v>
      </c>
      <c r="I21">
        <v>359</v>
      </c>
      <c r="J21">
        <v>358</v>
      </c>
    </row>
    <row r="22" spans="1:12" x14ac:dyDescent="0.2">
      <c r="A22" t="s">
        <v>1155</v>
      </c>
      <c r="B22" t="s">
        <v>1166</v>
      </c>
      <c r="C22" t="s">
        <v>1148</v>
      </c>
      <c r="D22">
        <v>298</v>
      </c>
      <c r="E22">
        <v>319</v>
      </c>
      <c r="F22">
        <v>315</v>
      </c>
      <c r="G22">
        <v>320</v>
      </c>
      <c r="H22">
        <v>316</v>
      </c>
      <c r="I22">
        <v>312</v>
      </c>
      <c r="J22">
        <v>315</v>
      </c>
    </row>
    <row r="23" spans="1:12" x14ac:dyDescent="0.2">
      <c r="A23" t="s">
        <v>1155</v>
      </c>
      <c r="B23" t="s">
        <v>1166</v>
      </c>
      <c r="C23" t="s">
        <v>1147</v>
      </c>
      <c r="D23">
        <v>1820</v>
      </c>
      <c r="E23">
        <v>1845</v>
      </c>
      <c r="F23">
        <v>1842</v>
      </c>
      <c r="G23">
        <v>1830</v>
      </c>
      <c r="H23">
        <v>1816</v>
      </c>
      <c r="I23">
        <v>1846</v>
      </c>
      <c r="J23">
        <v>1842</v>
      </c>
    </row>
    <row r="24" spans="1:12" x14ac:dyDescent="0.2">
      <c r="A24" t="s">
        <v>1155</v>
      </c>
      <c r="B24" t="s">
        <v>1167</v>
      </c>
      <c r="C24" t="s">
        <v>1147</v>
      </c>
      <c r="D24">
        <v>67</v>
      </c>
      <c r="E24">
        <v>67</v>
      </c>
      <c r="F24">
        <v>67</v>
      </c>
      <c r="G24">
        <v>70</v>
      </c>
      <c r="H24">
        <v>70</v>
      </c>
      <c r="I24">
        <v>69</v>
      </c>
      <c r="J24">
        <v>67</v>
      </c>
    </row>
    <row r="25" spans="1:12" x14ac:dyDescent="0.2">
      <c r="A25" t="s">
        <v>1155</v>
      </c>
      <c r="B25" t="s">
        <v>1167</v>
      </c>
      <c r="C25" t="s">
        <v>1148</v>
      </c>
      <c r="D25">
        <v>1</v>
      </c>
      <c r="E25">
        <v>2</v>
      </c>
      <c r="F25">
        <v>2</v>
      </c>
      <c r="G25">
        <v>2</v>
      </c>
      <c r="H25">
        <v>4</v>
      </c>
      <c r="I25">
        <v>4</v>
      </c>
      <c r="J25">
        <v>2</v>
      </c>
    </row>
    <row r="26" spans="1:12" x14ac:dyDescent="0.2">
      <c r="A26" t="s">
        <v>1155</v>
      </c>
      <c r="B26" t="s">
        <v>1168</v>
      </c>
      <c r="C26" t="s">
        <v>1148</v>
      </c>
      <c r="D26">
        <v>12</v>
      </c>
      <c r="E26">
        <v>15</v>
      </c>
      <c r="H26">
        <v>21</v>
      </c>
      <c r="I26">
        <v>27</v>
      </c>
      <c r="J26">
        <v>15</v>
      </c>
    </row>
    <row r="27" spans="1:12" x14ac:dyDescent="0.2">
      <c r="A27" t="s">
        <v>1155</v>
      </c>
      <c r="B27" t="s">
        <v>1168</v>
      </c>
      <c r="C27" t="s">
        <v>1147</v>
      </c>
      <c r="D27">
        <v>180</v>
      </c>
      <c r="E27">
        <v>191</v>
      </c>
      <c r="H27">
        <v>203</v>
      </c>
      <c r="I27">
        <v>211</v>
      </c>
      <c r="J27">
        <v>191</v>
      </c>
    </row>
    <row r="28" spans="1:12" x14ac:dyDescent="0.2">
      <c r="A28" t="s">
        <v>1155</v>
      </c>
      <c r="B28" t="s">
        <v>1169</v>
      </c>
      <c r="C28" t="s">
        <v>1148</v>
      </c>
      <c r="D28">
        <v>8</v>
      </c>
      <c r="E28">
        <v>13</v>
      </c>
      <c r="F28">
        <v>20</v>
      </c>
      <c r="G28">
        <v>24</v>
      </c>
      <c r="H28">
        <v>28</v>
      </c>
      <c r="I28">
        <v>30</v>
      </c>
      <c r="J28">
        <v>20</v>
      </c>
    </row>
    <row r="29" spans="1:12" x14ac:dyDescent="0.2">
      <c r="A29" t="s">
        <v>1155</v>
      </c>
      <c r="B29" t="s">
        <v>1169</v>
      </c>
      <c r="C29" t="s">
        <v>1147</v>
      </c>
      <c r="D29">
        <v>520</v>
      </c>
      <c r="E29">
        <v>508</v>
      </c>
      <c r="F29">
        <v>511</v>
      </c>
      <c r="G29">
        <v>505</v>
      </c>
      <c r="H29">
        <v>493</v>
      </c>
      <c r="I29">
        <v>499</v>
      </c>
      <c r="J29">
        <v>511</v>
      </c>
    </row>
    <row r="30" spans="1:12" x14ac:dyDescent="0.2">
      <c r="A30" t="s">
        <v>1155</v>
      </c>
      <c r="B30" t="s">
        <v>1170</v>
      </c>
      <c r="C30" t="s">
        <v>1148</v>
      </c>
      <c r="D30">
        <v>56</v>
      </c>
      <c r="E30">
        <v>56</v>
      </c>
      <c r="F30">
        <v>59</v>
      </c>
      <c r="G30">
        <v>66</v>
      </c>
      <c r="H30">
        <v>71</v>
      </c>
      <c r="I30">
        <v>74</v>
      </c>
      <c r="J30">
        <v>59</v>
      </c>
    </row>
    <row r="31" spans="1:12" x14ac:dyDescent="0.2">
      <c r="A31" t="s">
        <v>1155</v>
      </c>
      <c r="B31" t="s">
        <v>1170</v>
      </c>
      <c r="C31" t="s">
        <v>1147</v>
      </c>
      <c r="D31">
        <v>2640</v>
      </c>
      <c r="E31">
        <v>2647</v>
      </c>
      <c r="F31">
        <v>2659</v>
      </c>
      <c r="G31">
        <v>2660</v>
      </c>
      <c r="H31">
        <v>2660</v>
      </c>
      <c r="I31">
        <v>2673</v>
      </c>
      <c r="J31">
        <v>2659</v>
      </c>
    </row>
    <row r="32" spans="1:12" x14ac:dyDescent="0.2">
      <c r="A32" t="s">
        <v>1155</v>
      </c>
      <c r="B32" t="s">
        <v>1171</v>
      </c>
      <c r="C32" t="s">
        <v>1148</v>
      </c>
      <c r="D32">
        <v>47</v>
      </c>
      <c r="E32">
        <v>49</v>
      </c>
      <c r="F32">
        <v>54</v>
      </c>
      <c r="G32">
        <v>54</v>
      </c>
      <c r="H32">
        <v>59</v>
      </c>
      <c r="I32">
        <v>63</v>
      </c>
      <c r="J32">
        <v>54</v>
      </c>
    </row>
    <row r="33" spans="1:10" x14ac:dyDescent="0.2">
      <c r="A33" t="s">
        <v>1155</v>
      </c>
      <c r="B33" t="s">
        <v>1171</v>
      </c>
      <c r="C33" t="s">
        <v>1147</v>
      </c>
      <c r="D33">
        <v>70</v>
      </c>
      <c r="E33">
        <v>77</v>
      </c>
      <c r="F33">
        <v>77</v>
      </c>
      <c r="G33">
        <v>80</v>
      </c>
      <c r="H33">
        <v>80</v>
      </c>
      <c r="I33">
        <v>85</v>
      </c>
      <c r="J33">
        <v>77</v>
      </c>
    </row>
    <row r="34" spans="1:10" x14ac:dyDescent="0.2">
      <c r="A34" t="s">
        <v>1155</v>
      </c>
      <c r="B34" t="s">
        <v>1172</v>
      </c>
      <c r="C34" t="s">
        <v>1147</v>
      </c>
      <c r="D34">
        <v>25</v>
      </c>
      <c r="E34">
        <v>25</v>
      </c>
      <c r="F34">
        <v>23</v>
      </c>
      <c r="G34">
        <v>21</v>
      </c>
      <c r="H34">
        <v>21</v>
      </c>
      <c r="I34">
        <v>22</v>
      </c>
      <c r="J34">
        <v>23</v>
      </c>
    </row>
    <row r="35" spans="1:10" x14ac:dyDescent="0.2">
      <c r="A35" t="s">
        <v>1155</v>
      </c>
      <c r="B35" t="s">
        <v>1172</v>
      </c>
      <c r="C35" t="s">
        <v>1148</v>
      </c>
      <c r="D35">
        <v>2</v>
      </c>
      <c r="E35">
        <v>2</v>
      </c>
      <c r="F35">
        <v>4</v>
      </c>
      <c r="G35">
        <v>6</v>
      </c>
      <c r="H35">
        <v>6</v>
      </c>
      <c r="I35">
        <v>5</v>
      </c>
      <c r="J35">
        <v>4</v>
      </c>
    </row>
    <row r="36" spans="1:10" x14ac:dyDescent="0.2">
      <c r="A36" t="s">
        <v>1155</v>
      </c>
      <c r="B36" t="s">
        <v>1173</v>
      </c>
      <c r="C36" t="s">
        <v>1147</v>
      </c>
      <c r="D36">
        <v>111</v>
      </c>
      <c r="E36">
        <v>105</v>
      </c>
      <c r="F36">
        <v>114</v>
      </c>
      <c r="G36">
        <v>112</v>
      </c>
      <c r="H36">
        <v>118</v>
      </c>
      <c r="I36">
        <v>117</v>
      </c>
      <c r="J36">
        <v>114</v>
      </c>
    </row>
    <row r="37" spans="1:10" x14ac:dyDescent="0.2">
      <c r="A37" t="s">
        <v>1155</v>
      </c>
      <c r="B37" t="s">
        <v>1173</v>
      </c>
      <c r="C37" t="s">
        <v>1148</v>
      </c>
      <c r="D37">
        <v>7</v>
      </c>
      <c r="E37">
        <v>7</v>
      </c>
      <c r="F37">
        <v>8</v>
      </c>
      <c r="G37">
        <v>8</v>
      </c>
      <c r="H37">
        <v>9</v>
      </c>
      <c r="I37">
        <v>9</v>
      </c>
      <c r="J37">
        <v>8</v>
      </c>
    </row>
    <row r="38" spans="1:10" x14ac:dyDescent="0.2">
      <c r="A38" t="s">
        <v>1155</v>
      </c>
      <c r="B38" t="s">
        <v>1174</v>
      </c>
      <c r="C38" t="s">
        <v>1147</v>
      </c>
      <c r="H38">
        <v>91</v>
      </c>
      <c r="I38">
        <v>6668</v>
      </c>
      <c r="J38">
        <v>6657</v>
      </c>
    </row>
    <row r="39" spans="1:10" x14ac:dyDescent="0.2">
      <c r="A39" t="s">
        <v>1155</v>
      </c>
      <c r="B39" t="s">
        <v>1174</v>
      </c>
      <c r="C39" t="s">
        <v>1148</v>
      </c>
      <c r="H39">
        <v>1</v>
      </c>
      <c r="I39">
        <v>896</v>
      </c>
      <c r="J39">
        <v>896</v>
      </c>
    </row>
    <row r="40" spans="1:10" x14ac:dyDescent="0.2">
      <c r="A40" t="s">
        <v>1155</v>
      </c>
      <c r="B40" t="s">
        <v>1175</v>
      </c>
      <c r="C40" t="s">
        <v>1147</v>
      </c>
      <c r="D40">
        <v>3538</v>
      </c>
      <c r="E40">
        <v>37990</v>
      </c>
      <c r="F40">
        <v>3415</v>
      </c>
      <c r="G40">
        <v>3417</v>
      </c>
      <c r="H40">
        <v>3418</v>
      </c>
      <c r="I40">
        <v>3427</v>
      </c>
      <c r="J40">
        <v>37952</v>
      </c>
    </row>
    <row r="41" spans="1:10" x14ac:dyDescent="0.2">
      <c r="A41" t="s">
        <v>1155</v>
      </c>
      <c r="B41" t="s">
        <v>1175</v>
      </c>
      <c r="C41" t="s">
        <v>1148</v>
      </c>
      <c r="D41">
        <v>7516</v>
      </c>
      <c r="E41">
        <v>23482</v>
      </c>
      <c r="F41">
        <v>7258</v>
      </c>
      <c r="G41">
        <v>7264</v>
      </c>
      <c r="H41">
        <v>7281</v>
      </c>
      <c r="I41">
        <v>7281</v>
      </c>
      <c r="J41">
        <v>23403</v>
      </c>
    </row>
    <row r="42" spans="1:10" x14ac:dyDescent="0.2">
      <c r="A42" t="s">
        <v>1155</v>
      </c>
      <c r="B42" t="s">
        <v>1176</v>
      </c>
      <c r="C42" t="s">
        <v>1148</v>
      </c>
      <c r="D42">
        <v>0</v>
      </c>
      <c r="E42">
        <v>0</v>
      </c>
      <c r="F42">
        <v>0</v>
      </c>
      <c r="G42">
        <v>0</v>
      </c>
      <c r="H42">
        <v>0</v>
      </c>
      <c r="I42">
        <v>0</v>
      </c>
      <c r="J42">
        <v>0</v>
      </c>
    </row>
    <row r="43" spans="1:10" x14ac:dyDescent="0.2">
      <c r="A43" t="s">
        <v>1155</v>
      </c>
      <c r="B43" t="s">
        <v>1176</v>
      </c>
      <c r="C43" t="s">
        <v>1147</v>
      </c>
      <c r="D43">
        <v>165</v>
      </c>
      <c r="E43">
        <v>187</v>
      </c>
      <c r="F43">
        <v>194</v>
      </c>
      <c r="G43">
        <v>250</v>
      </c>
      <c r="H43">
        <v>257</v>
      </c>
      <c r="I43">
        <v>271</v>
      </c>
      <c r="J43">
        <v>194</v>
      </c>
    </row>
    <row r="44" spans="1:10" x14ac:dyDescent="0.2">
      <c r="A44" t="s">
        <v>1155</v>
      </c>
      <c r="B44" t="s">
        <v>1177</v>
      </c>
      <c r="C44" t="s">
        <v>1148</v>
      </c>
      <c r="D44">
        <v>0</v>
      </c>
      <c r="E44">
        <v>0</v>
      </c>
      <c r="F44">
        <v>0</v>
      </c>
      <c r="G44">
        <v>0</v>
      </c>
      <c r="H44">
        <v>0</v>
      </c>
      <c r="I44">
        <v>0</v>
      </c>
      <c r="J44">
        <v>0</v>
      </c>
    </row>
    <row r="45" spans="1:10" x14ac:dyDescent="0.2">
      <c r="A45" t="s">
        <v>1155</v>
      </c>
      <c r="B45" t="s">
        <v>1177</v>
      </c>
      <c r="C45" t="s">
        <v>1147</v>
      </c>
      <c r="D45">
        <v>5</v>
      </c>
      <c r="E45">
        <v>11</v>
      </c>
      <c r="F45">
        <v>11</v>
      </c>
      <c r="G45">
        <v>11</v>
      </c>
      <c r="H45">
        <v>13</v>
      </c>
      <c r="I45">
        <v>14</v>
      </c>
      <c r="J45">
        <v>11</v>
      </c>
    </row>
    <row r="46" spans="1:10" x14ac:dyDescent="0.2">
      <c r="A46" t="s">
        <v>1155</v>
      </c>
      <c r="B46" t="s">
        <v>1178</v>
      </c>
      <c r="C46" t="s">
        <v>1148</v>
      </c>
      <c r="D46">
        <v>0</v>
      </c>
      <c r="E46">
        <v>0</v>
      </c>
      <c r="F46">
        <v>1</v>
      </c>
      <c r="G46">
        <v>1</v>
      </c>
      <c r="H46">
        <v>2</v>
      </c>
      <c r="I46">
        <v>2</v>
      </c>
      <c r="J46">
        <v>1</v>
      </c>
    </row>
    <row r="47" spans="1:10" x14ac:dyDescent="0.2">
      <c r="A47" t="s">
        <v>1155</v>
      </c>
      <c r="B47" t="s">
        <v>1178</v>
      </c>
      <c r="C47" t="s">
        <v>1147</v>
      </c>
      <c r="D47">
        <v>4</v>
      </c>
      <c r="E47">
        <v>4</v>
      </c>
      <c r="F47">
        <v>3</v>
      </c>
      <c r="G47">
        <v>3</v>
      </c>
      <c r="H47">
        <v>2</v>
      </c>
      <c r="I47">
        <v>2</v>
      </c>
      <c r="J47">
        <v>3</v>
      </c>
    </row>
    <row r="48" spans="1:10" x14ac:dyDescent="0.2">
      <c r="A48" t="s">
        <v>1155</v>
      </c>
      <c r="B48" t="s">
        <v>1179</v>
      </c>
      <c r="C48" t="s">
        <v>1148</v>
      </c>
      <c r="D48">
        <v>2</v>
      </c>
      <c r="E48">
        <v>3</v>
      </c>
      <c r="F48">
        <v>3</v>
      </c>
      <c r="G48">
        <v>3</v>
      </c>
      <c r="H48">
        <v>5</v>
      </c>
      <c r="I48">
        <v>5</v>
      </c>
      <c r="J48">
        <v>3</v>
      </c>
    </row>
    <row r="49" spans="1:10" x14ac:dyDescent="0.2">
      <c r="A49" t="s">
        <v>1155</v>
      </c>
      <c r="B49" t="s">
        <v>1179</v>
      </c>
      <c r="C49" t="s">
        <v>1147</v>
      </c>
      <c r="D49">
        <v>8</v>
      </c>
      <c r="E49">
        <v>10</v>
      </c>
      <c r="F49">
        <v>11</v>
      </c>
      <c r="G49">
        <v>11</v>
      </c>
      <c r="H49">
        <v>11</v>
      </c>
      <c r="I49">
        <v>11</v>
      </c>
      <c r="J49">
        <v>11</v>
      </c>
    </row>
    <row r="50" spans="1:10" x14ac:dyDescent="0.2">
      <c r="A50" t="s">
        <v>1155</v>
      </c>
      <c r="B50" t="s">
        <v>1180</v>
      </c>
      <c r="C50" t="s">
        <v>1148</v>
      </c>
      <c r="D50">
        <v>0</v>
      </c>
      <c r="E50">
        <v>0</v>
      </c>
      <c r="F50">
        <v>0</v>
      </c>
      <c r="G50">
        <v>0</v>
      </c>
      <c r="H50">
        <v>0</v>
      </c>
      <c r="I50">
        <v>0</v>
      </c>
      <c r="J50">
        <v>0</v>
      </c>
    </row>
    <row r="51" spans="1:10" x14ac:dyDescent="0.2">
      <c r="A51" t="s">
        <v>1155</v>
      </c>
      <c r="B51" t="s">
        <v>1180</v>
      </c>
      <c r="C51" t="s">
        <v>1147</v>
      </c>
      <c r="D51">
        <v>22</v>
      </c>
      <c r="E51">
        <v>24</v>
      </c>
      <c r="F51">
        <v>23</v>
      </c>
      <c r="G51">
        <v>23</v>
      </c>
      <c r="H51">
        <v>24</v>
      </c>
      <c r="I51">
        <v>23</v>
      </c>
      <c r="J51">
        <v>23</v>
      </c>
    </row>
    <row r="52" spans="1:10" x14ac:dyDescent="0.2">
      <c r="A52" t="s">
        <v>1155</v>
      </c>
      <c r="B52" t="s">
        <v>1181</v>
      </c>
      <c r="C52" t="s">
        <v>1148</v>
      </c>
      <c r="D52">
        <v>1</v>
      </c>
      <c r="E52">
        <v>0</v>
      </c>
      <c r="F52">
        <v>1</v>
      </c>
      <c r="G52">
        <v>3</v>
      </c>
      <c r="H52">
        <v>3</v>
      </c>
      <c r="I52">
        <v>4</v>
      </c>
      <c r="J52">
        <v>1</v>
      </c>
    </row>
    <row r="53" spans="1:10" x14ac:dyDescent="0.2">
      <c r="A53" t="s">
        <v>1155</v>
      </c>
      <c r="B53" t="s">
        <v>1181</v>
      </c>
      <c r="C53" t="s">
        <v>1147</v>
      </c>
      <c r="D53">
        <v>501</v>
      </c>
      <c r="E53">
        <v>501</v>
      </c>
      <c r="F53">
        <v>527</v>
      </c>
      <c r="G53">
        <v>524</v>
      </c>
      <c r="H53">
        <v>539</v>
      </c>
      <c r="I53">
        <v>565</v>
      </c>
      <c r="J53">
        <v>527</v>
      </c>
    </row>
    <row r="54" spans="1:10" x14ac:dyDescent="0.2">
      <c r="A54" t="s">
        <v>1155</v>
      </c>
      <c r="B54" t="s">
        <v>1182</v>
      </c>
      <c r="C54" t="s">
        <v>1147</v>
      </c>
      <c r="I54">
        <v>3562</v>
      </c>
      <c r="J54">
        <v>3562</v>
      </c>
    </row>
    <row r="55" spans="1:10" x14ac:dyDescent="0.2">
      <c r="A55" t="s">
        <v>1155</v>
      </c>
      <c r="B55" t="s">
        <v>1182</v>
      </c>
      <c r="C55" t="s">
        <v>1148</v>
      </c>
      <c r="I55">
        <v>1940</v>
      </c>
      <c r="J55">
        <v>1940</v>
      </c>
    </row>
    <row r="56" spans="1:10" x14ac:dyDescent="0.2">
      <c r="A56" t="s">
        <v>1155</v>
      </c>
      <c r="B56" t="s">
        <v>1183</v>
      </c>
      <c r="C56" t="s">
        <v>1147</v>
      </c>
      <c r="D56">
        <v>588</v>
      </c>
      <c r="E56">
        <v>613</v>
      </c>
      <c r="F56">
        <v>610</v>
      </c>
      <c r="G56">
        <v>606</v>
      </c>
      <c r="H56">
        <v>613</v>
      </c>
      <c r="I56">
        <v>611</v>
      </c>
      <c r="J56">
        <v>610</v>
      </c>
    </row>
    <row r="57" spans="1:10" x14ac:dyDescent="0.2">
      <c r="A57" t="s">
        <v>1155</v>
      </c>
      <c r="B57" t="s">
        <v>1183</v>
      </c>
      <c r="C57" t="s">
        <v>1148</v>
      </c>
      <c r="D57">
        <v>594</v>
      </c>
      <c r="E57">
        <v>589</v>
      </c>
      <c r="F57">
        <v>591</v>
      </c>
      <c r="G57">
        <v>595</v>
      </c>
      <c r="H57">
        <v>587</v>
      </c>
      <c r="I57">
        <v>589</v>
      </c>
      <c r="J57">
        <v>591</v>
      </c>
    </row>
    <row r="58" spans="1:10" x14ac:dyDescent="0.2">
      <c r="A58" t="s">
        <v>1155</v>
      </c>
      <c r="B58" t="s">
        <v>1184</v>
      </c>
      <c r="C58" t="s">
        <v>1147</v>
      </c>
      <c r="D58">
        <v>851</v>
      </c>
      <c r="E58">
        <v>873</v>
      </c>
      <c r="F58">
        <v>847</v>
      </c>
      <c r="G58">
        <v>931</v>
      </c>
      <c r="H58">
        <v>906</v>
      </c>
      <c r="I58">
        <v>995</v>
      </c>
      <c r="J58">
        <v>847</v>
      </c>
    </row>
    <row r="59" spans="1:10" x14ac:dyDescent="0.2">
      <c r="A59" t="s">
        <v>1155</v>
      </c>
      <c r="B59" t="s">
        <v>1184</v>
      </c>
      <c r="C59" t="s">
        <v>1148</v>
      </c>
      <c r="D59">
        <v>109</v>
      </c>
      <c r="E59">
        <v>109</v>
      </c>
      <c r="F59">
        <v>109</v>
      </c>
      <c r="G59">
        <v>129</v>
      </c>
      <c r="H59">
        <v>129</v>
      </c>
      <c r="I59">
        <v>141</v>
      </c>
      <c r="J59">
        <v>109</v>
      </c>
    </row>
    <row r="60" spans="1:10" x14ac:dyDescent="0.2">
      <c r="A60" t="s">
        <v>1155</v>
      </c>
      <c r="B60" t="s">
        <v>1185</v>
      </c>
      <c r="C60" t="s">
        <v>1147</v>
      </c>
      <c r="D60">
        <v>15300</v>
      </c>
      <c r="E60">
        <v>15831</v>
      </c>
      <c r="F60">
        <v>16242</v>
      </c>
      <c r="G60">
        <v>16414</v>
      </c>
      <c r="H60">
        <v>16911</v>
      </c>
      <c r="I60">
        <v>17762</v>
      </c>
      <c r="J60">
        <v>16242</v>
      </c>
    </row>
    <row r="61" spans="1:10" x14ac:dyDescent="0.2">
      <c r="A61" t="s">
        <v>1155</v>
      </c>
      <c r="B61" t="s">
        <v>1185</v>
      </c>
      <c r="C61" t="s">
        <v>1148</v>
      </c>
      <c r="D61">
        <v>8124</v>
      </c>
      <c r="E61">
        <v>8464</v>
      </c>
      <c r="F61">
        <v>8882</v>
      </c>
      <c r="G61">
        <v>9251</v>
      </c>
      <c r="H61">
        <v>9695</v>
      </c>
      <c r="I61">
        <v>9645</v>
      </c>
      <c r="J61">
        <v>8882</v>
      </c>
    </row>
    <row r="62" spans="1:10" x14ac:dyDescent="0.2">
      <c r="A62" t="s">
        <v>1155</v>
      </c>
      <c r="B62" t="s">
        <v>1186</v>
      </c>
      <c r="C62" t="s">
        <v>1147</v>
      </c>
      <c r="D62">
        <v>15197</v>
      </c>
      <c r="E62">
        <v>15716</v>
      </c>
      <c r="F62">
        <v>16125</v>
      </c>
      <c r="G62">
        <v>16295</v>
      </c>
      <c r="H62">
        <v>16652</v>
      </c>
      <c r="I62">
        <v>17498</v>
      </c>
      <c r="J62">
        <v>16125</v>
      </c>
    </row>
    <row r="63" spans="1:10" x14ac:dyDescent="0.2">
      <c r="A63" t="s">
        <v>1155</v>
      </c>
      <c r="B63" t="s">
        <v>1186</v>
      </c>
      <c r="C63" t="s">
        <v>1148</v>
      </c>
      <c r="D63">
        <v>8121</v>
      </c>
      <c r="E63">
        <v>8460</v>
      </c>
      <c r="F63">
        <v>8878</v>
      </c>
      <c r="G63">
        <v>9247</v>
      </c>
      <c r="H63">
        <v>9582</v>
      </c>
      <c r="I63">
        <v>9529</v>
      </c>
      <c r="J63">
        <v>8878</v>
      </c>
    </row>
    <row r="64" spans="1:10" x14ac:dyDescent="0.2">
      <c r="A64" t="s">
        <v>1155</v>
      </c>
      <c r="B64" t="s">
        <v>1187</v>
      </c>
      <c r="C64" t="s">
        <v>1148</v>
      </c>
      <c r="H64">
        <v>109</v>
      </c>
      <c r="I64">
        <v>110</v>
      </c>
      <c r="J64">
        <v>109</v>
      </c>
    </row>
    <row r="65" spans="1:10" x14ac:dyDescent="0.2">
      <c r="A65" t="s">
        <v>1155</v>
      </c>
      <c r="B65" t="s">
        <v>1187</v>
      </c>
      <c r="C65" t="s">
        <v>1147</v>
      </c>
      <c r="H65">
        <v>140</v>
      </c>
      <c r="I65">
        <v>139</v>
      </c>
      <c r="J65">
        <v>140</v>
      </c>
    </row>
    <row r="66" spans="1:10" x14ac:dyDescent="0.2">
      <c r="A66" t="s">
        <v>1155</v>
      </c>
      <c r="B66" t="s">
        <v>1188</v>
      </c>
      <c r="C66" t="s">
        <v>1148</v>
      </c>
      <c r="D66">
        <v>3</v>
      </c>
      <c r="E66">
        <v>4</v>
      </c>
      <c r="F66">
        <v>4</v>
      </c>
      <c r="G66">
        <v>4</v>
      </c>
      <c r="H66">
        <v>4</v>
      </c>
      <c r="I66">
        <v>6</v>
      </c>
      <c r="J66">
        <v>4</v>
      </c>
    </row>
    <row r="67" spans="1:10" x14ac:dyDescent="0.2">
      <c r="A67" t="s">
        <v>1155</v>
      </c>
      <c r="B67" t="s">
        <v>1188</v>
      </c>
      <c r="C67" t="s">
        <v>1147</v>
      </c>
      <c r="D67">
        <v>103</v>
      </c>
      <c r="E67">
        <v>115</v>
      </c>
      <c r="F67">
        <v>117</v>
      </c>
      <c r="G67">
        <v>119</v>
      </c>
      <c r="H67">
        <v>119</v>
      </c>
      <c r="I67">
        <v>125</v>
      </c>
      <c r="J67">
        <v>117</v>
      </c>
    </row>
    <row r="68" spans="1:10" x14ac:dyDescent="0.2">
      <c r="A68" t="s">
        <v>1155</v>
      </c>
      <c r="B68" t="s">
        <v>1189</v>
      </c>
      <c r="C68" t="s">
        <v>1147</v>
      </c>
      <c r="I68">
        <v>25125</v>
      </c>
      <c r="J68">
        <v>25125</v>
      </c>
    </row>
    <row r="69" spans="1:10" x14ac:dyDescent="0.2">
      <c r="A69" t="s">
        <v>1155</v>
      </c>
      <c r="B69" t="s">
        <v>1189</v>
      </c>
      <c r="C69" t="s">
        <v>1148</v>
      </c>
      <c r="I69">
        <v>617</v>
      </c>
      <c r="J69">
        <v>617</v>
      </c>
    </row>
    <row r="70" spans="1:10" x14ac:dyDescent="0.2">
      <c r="A70" t="s">
        <v>1155</v>
      </c>
      <c r="B70" t="s">
        <v>1190</v>
      </c>
      <c r="C70" t="s">
        <v>1148</v>
      </c>
      <c r="D70">
        <v>77</v>
      </c>
      <c r="E70">
        <v>83</v>
      </c>
      <c r="F70">
        <v>95</v>
      </c>
      <c r="G70">
        <v>97</v>
      </c>
      <c r="H70">
        <v>103</v>
      </c>
      <c r="I70">
        <v>79</v>
      </c>
      <c r="J70">
        <v>95</v>
      </c>
    </row>
    <row r="71" spans="1:10" x14ac:dyDescent="0.2">
      <c r="A71" t="s">
        <v>1155</v>
      </c>
      <c r="B71" t="s">
        <v>1190</v>
      </c>
      <c r="C71" t="s">
        <v>1147</v>
      </c>
      <c r="D71">
        <v>230</v>
      </c>
      <c r="E71">
        <v>224</v>
      </c>
      <c r="F71">
        <v>212</v>
      </c>
      <c r="G71">
        <v>210</v>
      </c>
      <c r="H71">
        <v>210</v>
      </c>
      <c r="I71">
        <v>235</v>
      </c>
      <c r="J71">
        <v>212</v>
      </c>
    </row>
    <row r="72" spans="1:10" x14ac:dyDescent="0.2">
      <c r="A72" t="s">
        <v>1155</v>
      </c>
      <c r="B72" t="s">
        <v>1191</v>
      </c>
      <c r="C72" t="s">
        <v>1148</v>
      </c>
      <c r="D72">
        <v>0</v>
      </c>
      <c r="E72">
        <v>0</v>
      </c>
      <c r="F72">
        <v>0</v>
      </c>
      <c r="G72">
        <v>0</v>
      </c>
      <c r="H72">
        <v>0</v>
      </c>
      <c r="I72">
        <v>0</v>
      </c>
      <c r="J72">
        <v>0</v>
      </c>
    </row>
    <row r="73" spans="1:10" x14ac:dyDescent="0.2">
      <c r="A73" t="s">
        <v>1155</v>
      </c>
      <c r="B73" t="s">
        <v>1191</v>
      </c>
      <c r="C73" t="s">
        <v>1147</v>
      </c>
      <c r="D73">
        <v>10</v>
      </c>
      <c r="E73">
        <v>10</v>
      </c>
      <c r="F73">
        <v>12</v>
      </c>
      <c r="G73">
        <v>12</v>
      </c>
      <c r="H73">
        <v>15</v>
      </c>
      <c r="I73">
        <v>4</v>
      </c>
      <c r="J73">
        <v>12</v>
      </c>
    </row>
    <row r="74" spans="1:10" x14ac:dyDescent="0.2">
      <c r="A74" t="s">
        <v>1155</v>
      </c>
      <c r="B74" t="s">
        <v>1192</v>
      </c>
      <c r="C74" t="s">
        <v>1147</v>
      </c>
      <c r="D74">
        <v>135</v>
      </c>
      <c r="E74">
        <v>134</v>
      </c>
      <c r="F74">
        <v>89</v>
      </c>
      <c r="G74">
        <v>88</v>
      </c>
      <c r="H74">
        <v>86</v>
      </c>
      <c r="I74">
        <v>72</v>
      </c>
      <c r="J74">
        <v>89</v>
      </c>
    </row>
    <row r="75" spans="1:10" x14ac:dyDescent="0.2">
      <c r="A75" t="s">
        <v>1155</v>
      </c>
      <c r="B75" t="s">
        <v>1192</v>
      </c>
      <c r="C75" t="s">
        <v>1148</v>
      </c>
      <c r="D75">
        <v>0</v>
      </c>
      <c r="E75">
        <v>0</v>
      </c>
      <c r="F75">
        <v>0</v>
      </c>
      <c r="G75">
        <v>0</v>
      </c>
      <c r="H75">
        <v>0</v>
      </c>
      <c r="I75">
        <v>0</v>
      </c>
      <c r="J75">
        <v>0</v>
      </c>
    </row>
    <row r="76" spans="1:10" x14ac:dyDescent="0.2">
      <c r="A76" t="s">
        <v>1151</v>
      </c>
      <c r="B76" t="s">
        <v>1159</v>
      </c>
      <c r="C76" t="s">
        <v>1147</v>
      </c>
      <c r="I76">
        <v>3226</v>
      </c>
      <c r="J76">
        <v>3226</v>
      </c>
    </row>
    <row r="77" spans="1:10" x14ac:dyDescent="0.2">
      <c r="A77" t="s">
        <v>1151</v>
      </c>
      <c r="B77" t="s">
        <v>1159</v>
      </c>
      <c r="C77" t="s">
        <v>1148</v>
      </c>
      <c r="I77">
        <v>1788</v>
      </c>
      <c r="J77">
        <v>1788</v>
      </c>
    </row>
    <row r="78" spans="1:10" x14ac:dyDescent="0.2">
      <c r="A78" t="s">
        <v>1151</v>
      </c>
      <c r="B78" t="s">
        <v>1160</v>
      </c>
      <c r="C78" t="s">
        <v>1148</v>
      </c>
      <c r="D78">
        <v>0</v>
      </c>
      <c r="E78">
        <v>0</v>
      </c>
      <c r="F78">
        <v>0</v>
      </c>
      <c r="G78">
        <v>0</v>
      </c>
      <c r="H78">
        <v>0</v>
      </c>
      <c r="I78">
        <v>0</v>
      </c>
      <c r="J78">
        <v>0</v>
      </c>
    </row>
    <row r="79" spans="1:10" x14ac:dyDescent="0.2">
      <c r="A79" t="s">
        <v>1151</v>
      </c>
      <c r="B79" t="s">
        <v>1160</v>
      </c>
      <c r="C79" t="s">
        <v>1147</v>
      </c>
      <c r="D79">
        <v>0</v>
      </c>
      <c r="E79">
        <v>0</v>
      </c>
      <c r="F79">
        <v>0</v>
      </c>
      <c r="G79">
        <v>0</v>
      </c>
      <c r="H79">
        <v>0</v>
      </c>
      <c r="I79">
        <v>0</v>
      </c>
      <c r="J79">
        <v>0</v>
      </c>
    </row>
    <row r="80" spans="1:10" x14ac:dyDescent="0.2">
      <c r="A80" t="s">
        <v>1151</v>
      </c>
      <c r="B80" t="s">
        <v>1161</v>
      </c>
      <c r="C80" t="s">
        <v>1148</v>
      </c>
      <c r="G80">
        <v>10914</v>
      </c>
      <c r="H80">
        <v>10914</v>
      </c>
      <c r="I80">
        <v>10914</v>
      </c>
      <c r="J80">
        <v>10914</v>
      </c>
    </row>
    <row r="81" spans="1:10" x14ac:dyDescent="0.2">
      <c r="A81" t="s">
        <v>1151</v>
      </c>
      <c r="B81" t="s">
        <v>1161</v>
      </c>
      <c r="C81" t="s">
        <v>1147</v>
      </c>
      <c r="G81">
        <v>17978</v>
      </c>
      <c r="H81">
        <v>17978</v>
      </c>
      <c r="I81">
        <v>17978</v>
      </c>
      <c r="J81">
        <v>17978</v>
      </c>
    </row>
    <row r="82" spans="1:10" x14ac:dyDescent="0.2">
      <c r="A82" t="s">
        <v>1151</v>
      </c>
      <c r="B82" t="s">
        <v>1162</v>
      </c>
      <c r="C82" t="s">
        <v>1148</v>
      </c>
      <c r="D82">
        <v>3</v>
      </c>
      <c r="I82">
        <v>6</v>
      </c>
      <c r="J82">
        <v>3</v>
      </c>
    </row>
    <row r="83" spans="1:10" x14ac:dyDescent="0.2">
      <c r="A83" t="s">
        <v>1151</v>
      </c>
      <c r="B83" t="s">
        <v>1162</v>
      </c>
      <c r="C83" t="s">
        <v>1147</v>
      </c>
      <c r="D83">
        <v>46</v>
      </c>
      <c r="I83">
        <v>45</v>
      </c>
      <c r="J83">
        <v>46</v>
      </c>
    </row>
    <row r="84" spans="1:10" x14ac:dyDescent="0.2">
      <c r="A84" t="s">
        <v>1151</v>
      </c>
      <c r="B84" t="s">
        <v>1164</v>
      </c>
      <c r="C84" t="s">
        <v>1147</v>
      </c>
      <c r="D84">
        <v>0</v>
      </c>
      <c r="E84">
        <v>0</v>
      </c>
      <c r="F84">
        <v>0</v>
      </c>
      <c r="G84">
        <v>0</v>
      </c>
      <c r="H84">
        <v>0</v>
      </c>
      <c r="I84">
        <v>0</v>
      </c>
      <c r="J84">
        <v>0</v>
      </c>
    </row>
    <row r="85" spans="1:10" x14ac:dyDescent="0.2">
      <c r="A85" t="s">
        <v>1151</v>
      </c>
      <c r="B85" t="s">
        <v>1164</v>
      </c>
      <c r="C85" t="s">
        <v>1148</v>
      </c>
      <c r="D85">
        <v>0</v>
      </c>
      <c r="E85">
        <v>0</v>
      </c>
      <c r="F85">
        <v>0</v>
      </c>
      <c r="G85">
        <v>0</v>
      </c>
      <c r="H85">
        <v>0</v>
      </c>
      <c r="I85">
        <v>0</v>
      </c>
      <c r="J85">
        <v>0</v>
      </c>
    </row>
    <row r="86" spans="1:10" x14ac:dyDescent="0.2">
      <c r="A86" t="s">
        <v>1151</v>
      </c>
      <c r="B86" t="s">
        <v>1165</v>
      </c>
      <c r="C86" t="s">
        <v>1148</v>
      </c>
      <c r="D86">
        <v>32</v>
      </c>
      <c r="E86">
        <v>32</v>
      </c>
      <c r="F86">
        <v>35</v>
      </c>
      <c r="G86">
        <v>35</v>
      </c>
      <c r="H86">
        <v>29</v>
      </c>
      <c r="I86">
        <v>31</v>
      </c>
      <c r="J86">
        <v>35</v>
      </c>
    </row>
    <row r="87" spans="1:10" x14ac:dyDescent="0.2">
      <c r="A87" t="s">
        <v>1151</v>
      </c>
      <c r="B87" t="s">
        <v>1165</v>
      </c>
      <c r="C87" t="s">
        <v>1147</v>
      </c>
      <c r="D87">
        <v>283</v>
      </c>
      <c r="E87">
        <v>283</v>
      </c>
      <c r="F87">
        <v>280</v>
      </c>
      <c r="G87">
        <v>280</v>
      </c>
      <c r="H87">
        <v>286</v>
      </c>
      <c r="I87">
        <v>284</v>
      </c>
      <c r="J87">
        <v>280</v>
      </c>
    </row>
    <row r="88" spans="1:10" x14ac:dyDescent="0.2">
      <c r="A88" t="s">
        <v>1151</v>
      </c>
      <c r="B88" t="s">
        <v>1167</v>
      </c>
      <c r="C88" t="s">
        <v>1148</v>
      </c>
      <c r="D88">
        <v>0</v>
      </c>
      <c r="E88">
        <v>0</v>
      </c>
      <c r="F88">
        <v>0</v>
      </c>
      <c r="G88">
        <v>0</v>
      </c>
      <c r="H88">
        <v>0</v>
      </c>
      <c r="I88">
        <v>0</v>
      </c>
      <c r="J88">
        <v>0</v>
      </c>
    </row>
    <row r="89" spans="1:10" x14ac:dyDescent="0.2">
      <c r="A89" t="s">
        <v>1151</v>
      </c>
      <c r="B89" t="s">
        <v>1167</v>
      </c>
      <c r="C89" t="s">
        <v>1147</v>
      </c>
      <c r="D89">
        <v>0</v>
      </c>
      <c r="E89">
        <v>0</v>
      </c>
      <c r="F89">
        <v>0</v>
      </c>
      <c r="G89">
        <v>0</v>
      </c>
      <c r="H89">
        <v>0</v>
      </c>
      <c r="I89">
        <v>0</v>
      </c>
      <c r="J89">
        <v>0</v>
      </c>
    </row>
    <row r="90" spans="1:10" x14ac:dyDescent="0.2">
      <c r="A90" t="s">
        <v>1151</v>
      </c>
      <c r="B90" t="s">
        <v>1169</v>
      </c>
      <c r="C90" t="s">
        <v>1148</v>
      </c>
      <c r="D90">
        <v>1</v>
      </c>
      <c r="E90">
        <v>2</v>
      </c>
      <c r="F90">
        <v>3</v>
      </c>
      <c r="G90">
        <v>4</v>
      </c>
      <c r="H90">
        <v>3</v>
      </c>
      <c r="I90">
        <v>5</v>
      </c>
      <c r="J90">
        <v>3</v>
      </c>
    </row>
    <row r="91" spans="1:10" x14ac:dyDescent="0.2">
      <c r="A91" t="s">
        <v>1151</v>
      </c>
      <c r="B91" t="s">
        <v>1169</v>
      </c>
      <c r="C91" t="s">
        <v>1147</v>
      </c>
      <c r="D91">
        <v>40</v>
      </c>
      <c r="E91">
        <v>42</v>
      </c>
      <c r="F91">
        <v>49</v>
      </c>
      <c r="G91">
        <v>54</v>
      </c>
      <c r="H91">
        <v>53</v>
      </c>
      <c r="I91">
        <v>46</v>
      </c>
      <c r="J91">
        <v>49</v>
      </c>
    </row>
    <row r="92" spans="1:10" x14ac:dyDescent="0.2">
      <c r="A92" t="s">
        <v>1151</v>
      </c>
      <c r="B92" t="s">
        <v>1174</v>
      </c>
      <c r="C92" t="s">
        <v>1148</v>
      </c>
      <c r="I92">
        <v>895</v>
      </c>
      <c r="J92">
        <v>895</v>
      </c>
    </row>
    <row r="93" spans="1:10" x14ac:dyDescent="0.2">
      <c r="A93" t="s">
        <v>1151</v>
      </c>
      <c r="B93" t="s">
        <v>1174</v>
      </c>
      <c r="C93" t="s">
        <v>1147</v>
      </c>
      <c r="I93">
        <v>6566</v>
      </c>
      <c r="J93">
        <v>6566</v>
      </c>
    </row>
    <row r="94" spans="1:10" x14ac:dyDescent="0.2">
      <c r="A94" t="s">
        <v>1151</v>
      </c>
      <c r="B94" t="s">
        <v>1175</v>
      </c>
      <c r="C94" t="s">
        <v>1147</v>
      </c>
      <c r="E94">
        <v>34537</v>
      </c>
      <c r="J94">
        <v>34537</v>
      </c>
    </row>
    <row r="95" spans="1:10" x14ac:dyDescent="0.2">
      <c r="A95" t="s">
        <v>1151</v>
      </c>
      <c r="B95" t="s">
        <v>1175</v>
      </c>
      <c r="C95" t="s">
        <v>1148</v>
      </c>
      <c r="E95">
        <v>16145</v>
      </c>
      <c r="J95">
        <v>16145</v>
      </c>
    </row>
    <row r="96" spans="1:10" x14ac:dyDescent="0.2">
      <c r="A96" t="s">
        <v>1151</v>
      </c>
      <c r="B96" t="s">
        <v>1182</v>
      </c>
      <c r="C96" t="s">
        <v>1147</v>
      </c>
      <c r="I96">
        <v>3226</v>
      </c>
      <c r="J96">
        <v>3226</v>
      </c>
    </row>
    <row r="97" spans="1:10" x14ac:dyDescent="0.2">
      <c r="A97" t="s">
        <v>1151</v>
      </c>
      <c r="B97" t="s">
        <v>1182</v>
      </c>
      <c r="C97" t="s">
        <v>1148</v>
      </c>
      <c r="I97">
        <v>1788</v>
      </c>
      <c r="J97">
        <v>1788</v>
      </c>
    </row>
    <row r="98" spans="1:10" x14ac:dyDescent="0.2">
      <c r="A98" t="s">
        <v>1151</v>
      </c>
      <c r="B98" t="s">
        <v>1183</v>
      </c>
      <c r="C98" t="s">
        <v>1148</v>
      </c>
      <c r="D98">
        <v>565</v>
      </c>
      <c r="E98">
        <v>560</v>
      </c>
      <c r="F98">
        <v>561</v>
      </c>
      <c r="G98">
        <v>563</v>
      </c>
      <c r="H98">
        <v>555</v>
      </c>
      <c r="I98">
        <v>558</v>
      </c>
      <c r="J98">
        <v>561</v>
      </c>
    </row>
    <row r="99" spans="1:10" x14ac:dyDescent="0.2">
      <c r="A99" t="s">
        <v>1151</v>
      </c>
      <c r="B99" t="s">
        <v>1183</v>
      </c>
      <c r="C99" t="s">
        <v>1147</v>
      </c>
      <c r="D99">
        <v>495</v>
      </c>
      <c r="E99">
        <v>520</v>
      </c>
      <c r="F99">
        <v>519</v>
      </c>
      <c r="G99">
        <v>517</v>
      </c>
      <c r="H99">
        <v>525</v>
      </c>
      <c r="I99">
        <v>522</v>
      </c>
      <c r="J99">
        <v>519</v>
      </c>
    </row>
    <row r="100" spans="1:10" x14ac:dyDescent="0.2">
      <c r="A100" t="s">
        <v>1151</v>
      </c>
      <c r="B100" t="s">
        <v>1184</v>
      </c>
      <c r="C100" t="s">
        <v>1148</v>
      </c>
      <c r="D100">
        <v>48</v>
      </c>
      <c r="E100">
        <v>48</v>
      </c>
      <c r="F100">
        <v>48</v>
      </c>
      <c r="G100">
        <v>54</v>
      </c>
      <c r="H100">
        <v>54</v>
      </c>
      <c r="I100">
        <v>59</v>
      </c>
      <c r="J100">
        <v>48</v>
      </c>
    </row>
    <row r="101" spans="1:10" x14ac:dyDescent="0.2">
      <c r="A101" t="s">
        <v>1151</v>
      </c>
      <c r="B101" t="s">
        <v>1184</v>
      </c>
      <c r="C101" t="s">
        <v>1147</v>
      </c>
      <c r="D101">
        <v>22</v>
      </c>
      <c r="E101">
        <v>23</v>
      </c>
      <c r="F101">
        <v>23</v>
      </c>
      <c r="G101">
        <v>21</v>
      </c>
      <c r="H101">
        <v>21</v>
      </c>
      <c r="I101">
        <v>61</v>
      </c>
      <c r="J101">
        <v>23</v>
      </c>
    </row>
    <row r="102" spans="1:10" x14ac:dyDescent="0.2">
      <c r="A102" t="s">
        <v>1151</v>
      </c>
      <c r="B102" t="s">
        <v>1185</v>
      </c>
      <c r="C102" t="s">
        <v>1148</v>
      </c>
      <c r="D102">
        <v>8096</v>
      </c>
      <c r="E102">
        <v>8434</v>
      </c>
      <c r="F102">
        <v>8850</v>
      </c>
      <c r="G102">
        <v>9217</v>
      </c>
      <c r="H102">
        <v>9652</v>
      </c>
      <c r="I102">
        <v>9594</v>
      </c>
      <c r="J102">
        <v>8850</v>
      </c>
    </row>
    <row r="103" spans="1:10" x14ac:dyDescent="0.2">
      <c r="A103" t="s">
        <v>1151</v>
      </c>
      <c r="B103" t="s">
        <v>1185</v>
      </c>
      <c r="C103" t="s">
        <v>1147</v>
      </c>
      <c r="D103">
        <v>13833</v>
      </c>
      <c r="E103">
        <v>14300</v>
      </c>
      <c r="F103">
        <v>14633</v>
      </c>
      <c r="G103">
        <v>14804</v>
      </c>
      <c r="H103">
        <v>15236</v>
      </c>
      <c r="I103">
        <v>16045</v>
      </c>
      <c r="J103">
        <v>14633</v>
      </c>
    </row>
    <row r="104" spans="1:10" x14ac:dyDescent="0.2">
      <c r="A104" t="s">
        <v>1151</v>
      </c>
      <c r="B104" t="s">
        <v>1186</v>
      </c>
      <c r="C104" t="s">
        <v>1147</v>
      </c>
      <c r="D104">
        <v>13833</v>
      </c>
      <c r="E104">
        <v>14300</v>
      </c>
      <c r="F104">
        <v>14633</v>
      </c>
      <c r="G104">
        <v>14804</v>
      </c>
      <c r="H104">
        <v>15141</v>
      </c>
      <c r="I104">
        <v>15951</v>
      </c>
      <c r="J104">
        <v>14633</v>
      </c>
    </row>
    <row r="105" spans="1:10" x14ac:dyDescent="0.2">
      <c r="A105" t="s">
        <v>1151</v>
      </c>
      <c r="B105" t="s">
        <v>1186</v>
      </c>
      <c r="C105" t="s">
        <v>1148</v>
      </c>
      <c r="D105">
        <v>8096</v>
      </c>
      <c r="E105">
        <v>8434</v>
      </c>
      <c r="F105">
        <v>8850</v>
      </c>
      <c r="G105">
        <v>9217</v>
      </c>
      <c r="H105">
        <v>9543</v>
      </c>
      <c r="I105">
        <v>9484</v>
      </c>
      <c r="J105">
        <v>8850</v>
      </c>
    </row>
    <row r="106" spans="1:10" x14ac:dyDescent="0.2">
      <c r="A106" t="s">
        <v>1151</v>
      </c>
      <c r="B106" t="s">
        <v>1187</v>
      </c>
      <c r="C106" t="s">
        <v>1148</v>
      </c>
      <c r="H106">
        <v>109</v>
      </c>
      <c r="I106">
        <v>110</v>
      </c>
      <c r="J106">
        <v>109</v>
      </c>
    </row>
    <row r="107" spans="1:10" x14ac:dyDescent="0.2">
      <c r="A107" t="s">
        <v>1151</v>
      </c>
      <c r="B107" t="s">
        <v>1187</v>
      </c>
      <c r="C107" t="s">
        <v>1147</v>
      </c>
      <c r="H107">
        <v>95</v>
      </c>
      <c r="I107">
        <v>94</v>
      </c>
      <c r="J107">
        <v>95</v>
      </c>
    </row>
    <row r="108" spans="1:10" x14ac:dyDescent="0.2">
      <c r="A108" t="s">
        <v>1150</v>
      </c>
      <c r="B108" t="s">
        <v>1156</v>
      </c>
      <c r="C108" t="s">
        <v>1147</v>
      </c>
      <c r="D108">
        <v>72</v>
      </c>
      <c r="E108">
        <v>73</v>
      </c>
      <c r="F108">
        <v>73</v>
      </c>
      <c r="G108">
        <v>73</v>
      </c>
      <c r="H108">
        <v>73</v>
      </c>
      <c r="I108">
        <v>75</v>
      </c>
      <c r="J108">
        <v>73</v>
      </c>
    </row>
    <row r="109" spans="1:10" x14ac:dyDescent="0.2">
      <c r="A109" t="s">
        <v>1150</v>
      </c>
      <c r="B109" t="s">
        <v>1156</v>
      </c>
      <c r="C109" t="s">
        <v>1148</v>
      </c>
      <c r="D109">
        <v>5</v>
      </c>
      <c r="E109">
        <v>5</v>
      </c>
      <c r="F109">
        <v>5</v>
      </c>
      <c r="G109">
        <v>6</v>
      </c>
      <c r="H109">
        <v>6</v>
      </c>
      <c r="I109">
        <v>6</v>
      </c>
      <c r="J109">
        <v>5</v>
      </c>
    </row>
    <row r="110" spans="1:10" x14ac:dyDescent="0.2">
      <c r="A110" t="s">
        <v>1150</v>
      </c>
      <c r="B110" t="s">
        <v>1157</v>
      </c>
      <c r="C110" t="s">
        <v>1148</v>
      </c>
      <c r="D110">
        <v>0</v>
      </c>
      <c r="E110">
        <v>0</v>
      </c>
      <c r="F110">
        <v>0</v>
      </c>
      <c r="G110">
        <v>0</v>
      </c>
      <c r="H110">
        <v>0</v>
      </c>
      <c r="I110">
        <v>0</v>
      </c>
      <c r="J110">
        <v>0</v>
      </c>
    </row>
    <row r="111" spans="1:10" x14ac:dyDescent="0.2">
      <c r="A111" t="s">
        <v>1150</v>
      </c>
      <c r="B111" t="s">
        <v>1157</v>
      </c>
      <c r="C111" t="s">
        <v>1147</v>
      </c>
      <c r="D111">
        <v>433</v>
      </c>
      <c r="E111">
        <v>433</v>
      </c>
      <c r="F111">
        <v>433</v>
      </c>
      <c r="G111">
        <v>433</v>
      </c>
      <c r="H111">
        <v>433</v>
      </c>
      <c r="I111">
        <v>433</v>
      </c>
      <c r="J111">
        <v>433</v>
      </c>
    </row>
    <row r="112" spans="1:10" x14ac:dyDescent="0.2">
      <c r="A112" t="s">
        <v>1150</v>
      </c>
      <c r="B112" t="s">
        <v>1158</v>
      </c>
      <c r="C112" t="s">
        <v>1148</v>
      </c>
      <c r="D112">
        <v>77</v>
      </c>
      <c r="E112">
        <v>77</v>
      </c>
      <c r="F112">
        <v>83</v>
      </c>
      <c r="G112">
        <v>94</v>
      </c>
      <c r="H112">
        <v>97</v>
      </c>
      <c r="I112">
        <v>96</v>
      </c>
      <c r="J112">
        <v>83</v>
      </c>
    </row>
    <row r="113" spans="1:10" x14ac:dyDescent="0.2">
      <c r="A113" t="s">
        <v>1150</v>
      </c>
      <c r="B113" t="s">
        <v>1158</v>
      </c>
      <c r="C113" t="s">
        <v>1147</v>
      </c>
      <c r="D113">
        <v>202</v>
      </c>
      <c r="E113">
        <v>202</v>
      </c>
      <c r="F113">
        <v>216</v>
      </c>
      <c r="G113">
        <v>213</v>
      </c>
      <c r="H113">
        <v>219</v>
      </c>
      <c r="I113">
        <v>219</v>
      </c>
      <c r="J113">
        <v>216</v>
      </c>
    </row>
    <row r="114" spans="1:10" x14ac:dyDescent="0.2">
      <c r="A114" t="s">
        <v>1150</v>
      </c>
      <c r="B114" t="s">
        <v>1159</v>
      </c>
      <c r="C114" t="s">
        <v>1147</v>
      </c>
      <c r="I114">
        <v>336</v>
      </c>
      <c r="J114">
        <v>336</v>
      </c>
    </row>
    <row r="115" spans="1:10" x14ac:dyDescent="0.2">
      <c r="A115" t="s">
        <v>1150</v>
      </c>
      <c r="B115" t="s">
        <v>1159</v>
      </c>
      <c r="C115" t="s">
        <v>1148</v>
      </c>
      <c r="I115">
        <v>152</v>
      </c>
      <c r="J115">
        <v>152</v>
      </c>
    </row>
    <row r="116" spans="1:10" x14ac:dyDescent="0.2">
      <c r="A116" t="s">
        <v>1150</v>
      </c>
      <c r="B116" t="s">
        <v>1160</v>
      </c>
      <c r="C116" t="s">
        <v>1148</v>
      </c>
      <c r="D116">
        <v>0</v>
      </c>
      <c r="E116">
        <v>0</v>
      </c>
      <c r="F116">
        <v>0</v>
      </c>
      <c r="G116">
        <v>0</v>
      </c>
      <c r="H116">
        <v>0</v>
      </c>
      <c r="I116">
        <v>0</v>
      </c>
      <c r="J116">
        <v>0</v>
      </c>
    </row>
    <row r="117" spans="1:10" x14ac:dyDescent="0.2">
      <c r="A117" t="s">
        <v>1150</v>
      </c>
      <c r="B117" t="s">
        <v>1160</v>
      </c>
      <c r="C117" t="s">
        <v>1147</v>
      </c>
      <c r="D117">
        <v>33</v>
      </c>
      <c r="E117">
        <v>33</v>
      </c>
      <c r="F117">
        <v>34</v>
      </c>
      <c r="G117">
        <v>35</v>
      </c>
      <c r="H117">
        <v>35</v>
      </c>
      <c r="I117">
        <v>36</v>
      </c>
      <c r="J117">
        <v>34</v>
      </c>
    </row>
    <row r="118" spans="1:10" x14ac:dyDescent="0.2">
      <c r="A118" t="s">
        <v>1150</v>
      </c>
      <c r="B118" t="s">
        <v>1161</v>
      </c>
      <c r="C118" t="s">
        <v>1148</v>
      </c>
      <c r="D118">
        <v>643</v>
      </c>
      <c r="E118">
        <v>673</v>
      </c>
      <c r="F118">
        <v>726</v>
      </c>
      <c r="G118">
        <v>763</v>
      </c>
      <c r="H118">
        <v>830</v>
      </c>
      <c r="I118">
        <v>920</v>
      </c>
      <c r="J118">
        <v>726</v>
      </c>
    </row>
    <row r="119" spans="1:10" x14ac:dyDescent="0.2">
      <c r="A119" t="s">
        <v>1150</v>
      </c>
      <c r="B119" t="s">
        <v>1161</v>
      </c>
      <c r="C119" t="s">
        <v>1147</v>
      </c>
      <c r="D119">
        <v>1069</v>
      </c>
      <c r="E119">
        <v>1111</v>
      </c>
      <c r="F119">
        <v>1116</v>
      </c>
      <c r="G119">
        <v>1124</v>
      </c>
      <c r="H119">
        <v>1112</v>
      </c>
      <c r="I119">
        <v>1055</v>
      </c>
      <c r="J119">
        <v>1116</v>
      </c>
    </row>
    <row r="120" spans="1:10" x14ac:dyDescent="0.2">
      <c r="A120" t="s">
        <v>1150</v>
      </c>
      <c r="B120" t="s">
        <v>1162</v>
      </c>
      <c r="C120" t="s">
        <v>1148</v>
      </c>
      <c r="D120">
        <v>42</v>
      </c>
      <c r="I120">
        <v>91</v>
      </c>
      <c r="J120">
        <v>42</v>
      </c>
    </row>
    <row r="121" spans="1:10" x14ac:dyDescent="0.2">
      <c r="A121" t="s">
        <v>1150</v>
      </c>
      <c r="B121" t="s">
        <v>1162</v>
      </c>
      <c r="C121" t="s">
        <v>1147</v>
      </c>
      <c r="D121">
        <v>525</v>
      </c>
      <c r="I121">
        <v>616</v>
      </c>
      <c r="J121">
        <v>525</v>
      </c>
    </row>
    <row r="122" spans="1:10" x14ac:dyDescent="0.2">
      <c r="A122" t="s">
        <v>1150</v>
      </c>
      <c r="B122" t="s">
        <v>1163</v>
      </c>
      <c r="C122" t="s">
        <v>1147</v>
      </c>
      <c r="D122">
        <v>12557</v>
      </c>
      <c r="F122">
        <v>13086</v>
      </c>
      <c r="H122">
        <v>13632</v>
      </c>
      <c r="I122">
        <v>14394</v>
      </c>
      <c r="J122">
        <v>13086</v>
      </c>
    </row>
    <row r="123" spans="1:10" x14ac:dyDescent="0.2">
      <c r="A123" t="s">
        <v>1150</v>
      </c>
      <c r="B123" t="s">
        <v>1163</v>
      </c>
      <c r="C123" t="s">
        <v>1148</v>
      </c>
      <c r="D123">
        <v>1497</v>
      </c>
      <c r="F123">
        <v>1679</v>
      </c>
      <c r="H123">
        <v>1900</v>
      </c>
      <c r="I123">
        <v>2263</v>
      </c>
      <c r="J123">
        <v>1679</v>
      </c>
    </row>
    <row r="124" spans="1:10" x14ac:dyDescent="0.2">
      <c r="A124" t="s">
        <v>1150</v>
      </c>
      <c r="B124" t="s">
        <v>1164</v>
      </c>
      <c r="C124" t="s">
        <v>1147</v>
      </c>
      <c r="D124">
        <v>868</v>
      </c>
      <c r="E124">
        <v>868</v>
      </c>
      <c r="F124">
        <v>865</v>
      </c>
      <c r="G124">
        <v>865</v>
      </c>
      <c r="H124">
        <v>912</v>
      </c>
      <c r="I124">
        <v>986</v>
      </c>
      <c r="J124">
        <v>865</v>
      </c>
    </row>
    <row r="125" spans="1:10" x14ac:dyDescent="0.2">
      <c r="A125" t="s">
        <v>1150</v>
      </c>
      <c r="B125" t="s">
        <v>1164</v>
      </c>
      <c r="C125" t="s">
        <v>1148</v>
      </c>
      <c r="D125">
        <v>55</v>
      </c>
      <c r="E125">
        <v>55</v>
      </c>
      <c r="F125">
        <v>58</v>
      </c>
      <c r="G125">
        <v>89</v>
      </c>
      <c r="H125">
        <v>102</v>
      </c>
      <c r="I125">
        <v>102</v>
      </c>
      <c r="J125">
        <v>58</v>
      </c>
    </row>
    <row r="126" spans="1:10" x14ac:dyDescent="0.2">
      <c r="A126" t="s">
        <v>1150</v>
      </c>
      <c r="B126" t="s">
        <v>1165</v>
      </c>
      <c r="C126" t="s">
        <v>1147</v>
      </c>
      <c r="D126">
        <v>78</v>
      </c>
      <c r="E126">
        <v>78</v>
      </c>
      <c r="F126">
        <v>78</v>
      </c>
      <c r="G126">
        <v>77</v>
      </c>
      <c r="H126">
        <v>77</v>
      </c>
      <c r="I126">
        <v>75</v>
      </c>
      <c r="J126">
        <v>78</v>
      </c>
    </row>
    <row r="127" spans="1:10" x14ac:dyDescent="0.2">
      <c r="A127" t="s">
        <v>1150</v>
      </c>
      <c r="B127" t="s">
        <v>1165</v>
      </c>
      <c r="C127" t="s">
        <v>1148</v>
      </c>
      <c r="D127">
        <v>0</v>
      </c>
      <c r="E127">
        <v>0</v>
      </c>
      <c r="F127">
        <v>0</v>
      </c>
      <c r="G127">
        <v>1</v>
      </c>
      <c r="H127">
        <v>1</v>
      </c>
      <c r="I127">
        <v>3</v>
      </c>
      <c r="J127">
        <v>0</v>
      </c>
    </row>
    <row r="128" spans="1:10" x14ac:dyDescent="0.2">
      <c r="A128" t="s">
        <v>1150</v>
      </c>
      <c r="B128" t="s">
        <v>1166</v>
      </c>
      <c r="C128" t="s">
        <v>1147</v>
      </c>
      <c r="D128">
        <v>1820</v>
      </c>
      <c r="E128">
        <v>1845</v>
      </c>
      <c r="F128">
        <v>1842</v>
      </c>
      <c r="G128">
        <v>1830</v>
      </c>
      <c r="H128">
        <v>1816</v>
      </c>
      <c r="I128">
        <v>1846</v>
      </c>
      <c r="J128">
        <v>1842</v>
      </c>
    </row>
    <row r="129" spans="1:10" x14ac:dyDescent="0.2">
      <c r="A129" t="s">
        <v>1150</v>
      </c>
      <c r="B129" t="s">
        <v>1166</v>
      </c>
      <c r="C129" t="s">
        <v>1148</v>
      </c>
      <c r="D129">
        <v>298</v>
      </c>
      <c r="E129">
        <v>319</v>
      </c>
      <c r="F129">
        <v>315</v>
      </c>
      <c r="G129">
        <v>320</v>
      </c>
      <c r="H129">
        <v>316</v>
      </c>
      <c r="I129">
        <v>312</v>
      </c>
      <c r="J129">
        <v>315</v>
      </c>
    </row>
    <row r="130" spans="1:10" x14ac:dyDescent="0.2">
      <c r="A130" t="s">
        <v>1150</v>
      </c>
      <c r="B130" t="s">
        <v>1167</v>
      </c>
      <c r="C130" t="s">
        <v>1147</v>
      </c>
      <c r="D130">
        <v>67</v>
      </c>
      <c r="E130">
        <v>67</v>
      </c>
      <c r="F130">
        <v>67</v>
      </c>
      <c r="G130">
        <v>70</v>
      </c>
      <c r="H130">
        <v>70</v>
      </c>
      <c r="I130">
        <v>69</v>
      </c>
      <c r="J130">
        <v>67</v>
      </c>
    </row>
    <row r="131" spans="1:10" x14ac:dyDescent="0.2">
      <c r="A131" t="s">
        <v>1150</v>
      </c>
      <c r="B131" t="s">
        <v>1167</v>
      </c>
      <c r="C131" t="s">
        <v>1148</v>
      </c>
      <c r="D131">
        <v>1</v>
      </c>
      <c r="E131">
        <v>2</v>
      </c>
      <c r="F131">
        <v>2</v>
      </c>
      <c r="G131">
        <v>2</v>
      </c>
      <c r="H131">
        <v>4</v>
      </c>
      <c r="I131">
        <v>4</v>
      </c>
      <c r="J131">
        <v>2</v>
      </c>
    </row>
    <row r="132" spans="1:10" x14ac:dyDescent="0.2">
      <c r="A132" t="s">
        <v>1150</v>
      </c>
      <c r="B132" t="s">
        <v>1168</v>
      </c>
      <c r="C132" t="s">
        <v>1147</v>
      </c>
      <c r="D132">
        <v>180</v>
      </c>
      <c r="E132">
        <v>191</v>
      </c>
      <c r="H132">
        <v>203</v>
      </c>
      <c r="I132">
        <v>211</v>
      </c>
      <c r="J132">
        <v>191</v>
      </c>
    </row>
    <row r="133" spans="1:10" x14ac:dyDescent="0.2">
      <c r="A133" t="s">
        <v>1150</v>
      </c>
      <c r="B133" t="s">
        <v>1168</v>
      </c>
      <c r="C133" t="s">
        <v>1148</v>
      </c>
      <c r="D133">
        <v>12</v>
      </c>
      <c r="E133">
        <v>15</v>
      </c>
      <c r="H133">
        <v>21</v>
      </c>
      <c r="I133">
        <v>27</v>
      </c>
      <c r="J133">
        <v>15</v>
      </c>
    </row>
    <row r="134" spans="1:10" x14ac:dyDescent="0.2">
      <c r="A134" t="s">
        <v>1150</v>
      </c>
      <c r="B134" t="s">
        <v>1169</v>
      </c>
      <c r="C134" t="s">
        <v>1148</v>
      </c>
      <c r="D134">
        <v>7</v>
      </c>
      <c r="E134">
        <v>11</v>
      </c>
      <c r="F134">
        <v>17</v>
      </c>
      <c r="G134">
        <v>20</v>
      </c>
      <c r="H134">
        <v>25</v>
      </c>
      <c r="I134">
        <v>25</v>
      </c>
      <c r="J134">
        <v>17</v>
      </c>
    </row>
    <row r="135" spans="1:10" x14ac:dyDescent="0.2">
      <c r="A135" t="s">
        <v>1150</v>
      </c>
      <c r="B135" t="s">
        <v>1169</v>
      </c>
      <c r="C135" t="s">
        <v>1147</v>
      </c>
      <c r="D135">
        <v>480</v>
      </c>
      <c r="E135">
        <v>466</v>
      </c>
      <c r="F135">
        <v>462</v>
      </c>
      <c r="G135">
        <v>451</v>
      </c>
      <c r="H135">
        <v>440</v>
      </c>
      <c r="I135">
        <v>453</v>
      </c>
      <c r="J135">
        <v>462</v>
      </c>
    </row>
    <row r="136" spans="1:10" x14ac:dyDescent="0.2">
      <c r="A136" t="s">
        <v>1150</v>
      </c>
      <c r="B136" t="s">
        <v>1170</v>
      </c>
      <c r="C136" t="s">
        <v>1148</v>
      </c>
      <c r="D136">
        <v>56</v>
      </c>
      <c r="E136">
        <v>56</v>
      </c>
      <c r="F136">
        <v>59</v>
      </c>
      <c r="G136">
        <v>66</v>
      </c>
      <c r="H136">
        <v>71</v>
      </c>
      <c r="I136">
        <v>74</v>
      </c>
      <c r="J136">
        <v>59</v>
      </c>
    </row>
    <row r="137" spans="1:10" x14ac:dyDescent="0.2">
      <c r="A137" t="s">
        <v>1150</v>
      </c>
      <c r="B137" t="s">
        <v>1170</v>
      </c>
      <c r="C137" t="s">
        <v>1147</v>
      </c>
      <c r="D137">
        <v>2640</v>
      </c>
      <c r="E137">
        <v>2647</v>
      </c>
      <c r="F137">
        <v>2659</v>
      </c>
      <c r="G137">
        <v>2660</v>
      </c>
      <c r="H137">
        <v>2660</v>
      </c>
      <c r="I137">
        <v>2673</v>
      </c>
      <c r="J137">
        <v>2659</v>
      </c>
    </row>
    <row r="138" spans="1:10" x14ac:dyDescent="0.2">
      <c r="A138" t="s">
        <v>1150</v>
      </c>
      <c r="B138" t="s">
        <v>1171</v>
      </c>
      <c r="C138" t="s">
        <v>1147</v>
      </c>
      <c r="D138">
        <v>70</v>
      </c>
      <c r="E138">
        <v>77</v>
      </c>
      <c r="F138">
        <v>77</v>
      </c>
      <c r="G138">
        <v>80</v>
      </c>
      <c r="H138">
        <v>80</v>
      </c>
      <c r="I138">
        <v>85</v>
      </c>
      <c r="J138">
        <v>77</v>
      </c>
    </row>
    <row r="139" spans="1:10" x14ac:dyDescent="0.2">
      <c r="A139" t="s">
        <v>1150</v>
      </c>
      <c r="B139" t="s">
        <v>1171</v>
      </c>
      <c r="C139" t="s">
        <v>1148</v>
      </c>
      <c r="D139">
        <v>47</v>
      </c>
      <c r="E139">
        <v>49</v>
      </c>
      <c r="F139">
        <v>54</v>
      </c>
      <c r="G139">
        <v>54</v>
      </c>
      <c r="H139">
        <v>59</v>
      </c>
      <c r="I139">
        <v>63</v>
      </c>
      <c r="J139">
        <v>54</v>
      </c>
    </row>
    <row r="140" spans="1:10" x14ac:dyDescent="0.2">
      <c r="A140" t="s">
        <v>1150</v>
      </c>
      <c r="B140" t="s">
        <v>1172</v>
      </c>
      <c r="C140" t="s">
        <v>1148</v>
      </c>
      <c r="D140">
        <v>2</v>
      </c>
      <c r="E140">
        <v>2</v>
      </c>
      <c r="F140">
        <v>4</v>
      </c>
      <c r="G140">
        <v>6</v>
      </c>
      <c r="H140">
        <v>6</v>
      </c>
      <c r="I140">
        <v>5</v>
      </c>
      <c r="J140">
        <v>4</v>
      </c>
    </row>
    <row r="141" spans="1:10" x14ac:dyDescent="0.2">
      <c r="A141" t="s">
        <v>1150</v>
      </c>
      <c r="B141" t="s">
        <v>1172</v>
      </c>
      <c r="C141" t="s">
        <v>1147</v>
      </c>
      <c r="D141">
        <v>25</v>
      </c>
      <c r="E141">
        <v>25</v>
      </c>
      <c r="F141">
        <v>23</v>
      </c>
      <c r="G141">
        <v>21</v>
      </c>
      <c r="H141">
        <v>21</v>
      </c>
      <c r="I141">
        <v>22</v>
      </c>
      <c r="J141">
        <v>23</v>
      </c>
    </row>
    <row r="142" spans="1:10" x14ac:dyDescent="0.2">
      <c r="A142" t="s">
        <v>1150</v>
      </c>
      <c r="B142" t="s">
        <v>1173</v>
      </c>
      <c r="C142" t="s">
        <v>1147</v>
      </c>
      <c r="D142">
        <v>111</v>
      </c>
      <c r="E142">
        <v>105</v>
      </c>
      <c r="F142">
        <v>114</v>
      </c>
      <c r="G142">
        <v>112</v>
      </c>
      <c r="H142">
        <v>118</v>
      </c>
      <c r="I142">
        <v>117</v>
      </c>
      <c r="J142">
        <v>114</v>
      </c>
    </row>
    <row r="143" spans="1:10" x14ac:dyDescent="0.2">
      <c r="A143" t="s">
        <v>1150</v>
      </c>
      <c r="B143" t="s">
        <v>1173</v>
      </c>
      <c r="C143" t="s">
        <v>1148</v>
      </c>
      <c r="D143">
        <v>7</v>
      </c>
      <c r="E143">
        <v>7</v>
      </c>
      <c r="F143">
        <v>8</v>
      </c>
      <c r="G143">
        <v>8</v>
      </c>
      <c r="H143">
        <v>9</v>
      </c>
      <c r="I143">
        <v>9</v>
      </c>
      <c r="J143">
        <v>8</v>
      </c>
    </row>
    <row r="144" spans="1:10" x14ac:dyDescent="0.2">
      <c r="A144" t="s">
        <v>1150</v>
      </c>
      <c r="B144" t="s">
        <v>1174</v>
      </c>
      <c r="C144" t="s">
        <v>1148</v>
      </c>
      <c r="H144">
        <v>1</v>
      </c>
      <c r="I144">
        <v>1</v>
      </c>
      <c r="J144">
        <v>1</v>
      </c>
    </row>
    <row r="145" spans="1:10" x14ac:dyDescent="0.2">
      <c r="A145" t="s">
        <v>1150</v>
      </c>
      <c r="B145" t="s">
        <v>1174</v>
      </c>
      <c r="C145" t="s">
        <v>1147</v>
      </c>
      <c r="H145">
        <v>91</v>
      </c>
      <c r="I145">
        <v>102</v>
      </c>
      <c r="J145">
        <v>91</v>
      </c>
    </row>
    <row r="146" spans="1:10" x14ac:dyDescent="0.2">
      <c r="A146" t="s">
        <v>1150</v>
      </c>
      <c r="B146" t="s">
        <v>1175</v>
      </c>
      <c r="C146" t="s">
        <v>1148</v>
      </c>
      <c r="D146">
        <v>7516</v>
      </c>
      <c r="E146">
        <v>7337</v>
      </c>
      <c r="F146">
        <v>7258</v>
      </c>
      <c r="G146">
        <v>7264</v>
      </c>
      <c r="H146">
        <v>7281</v>
      </c>
      <c r="I146">
        <v>7281</v>
      </c>
      <c r="J146">
        <v>7258</v>
      </c>
    </row>
    <row r="147" spans="1:10" x14ac:dyDescent="0.2">
      <c r="A147" t="s">
        <v>1150</v>
      </c>
      <c r="B147" t="s">
        <v>1175</v>
      </c>
      <c r="C147" t="s">
        <v>1147</v>
      </c>
      <c r="D147">
        <v>3538</v>
      </c>
      <c r="E147">
        <v>3453</v>
      </c>
      <c r="F147">
        <v>3415</v>
      </c>
      <c r="G147">
        <v>3417</v>
      </c>
      <c r="H147">
        <v>3418</v>
      </c>
      <c r="I147">
        <v>3427</v>
      </c>
      <c r="J147">
        <v>3415</v>
      </c>
    </row>
    <row r="148" spans="1:10" x14ac:dyDescent="0.2">
      <c r="A148" t="s">
        <v>1150</v>
      </c>
      <c r="B148" t="s">
        <v>1176</v>
      </c>
      <c r="C148" t="s">
        <v>1147</v>
      </c>
      <c r="D148">
        <v>165</v>
      </c>
      <c r="E148">
        <v>187</v>
      </c>
      <c r="F148">
        <v>194</v>
      </c>
      <c r="G148">
        <v>250</v>
      </c>
      <c r="H148">
        <v>257</v>
      </c>
      <c r="I148">
        <v>271</v>
      </c>
      <c r="J148">
        <v>194</v>
      </c>
    </row>
    <row r="149" spans="1:10" x14ac:dyDescent="0.2">
      <c r="A149" t="s">
        <v>1150</v>
      </c>
      <c r="B149" t="s">
        <v>1176</v>
      </c>
      <c r="C149" t="s">
        <v>1148</v>
      </c>
      <c r="D149">
        <v>0</v>
      </c>
      <c r="E149">
        <v>0</v>
      </c>
      <c r="F149">
        <v>0</v>
      </c>
      <c r="G149">
        <v>0</v>
      </c>
      <c r="H149">
        <v>0</v>
      </c>
      <c r="I149">
        <v>0</v>
      </c>
      <c r="J149">
        <v>0</v>
      </c>
    </row>
    <row r="150" spans="1:10" x14ac:dyDescent="0.2">
      <c r="A150" t="s">
        <v>1150</v>
      </c>
      <c r="B150" t="s">
        <v>1177</v>
      </c>
      <c r="C150" t="s">
        <v>1148</v>
      </c>
      <c r="D150">
        <v>0</v>
      </c>
      <c r="E150">
        <v>0</v>
      </c>
      <c r="F150">
        <v>0</v>
      </c>
      <c r="G150">
        <v>0</v>
      </c>
      <c r="H150">
        <v>0</v>
      </c>
      <c r="I150">
        <v>0</v>
      </c>
      <c r="J150">
        <v>0</v>
      </c>
    </row>
    <row r="151" spans="1:10" x14ac:dyDescent="0.2">
      <c r="A151" t="s">
        <v>1150</v>
      </c>
      <c r="B151" t="s">
        <v>1177</v>
      </c>
      <c r="C151" t="s">
        <v>1147</v>
      </c>
      <c r="D151">
        <v>5</v>
      </c>
      <c r="E151">
        <v>11</v>
      </c>
      <c r="F151">
        <v>11</v>
      </c>
      <c r="G151">
        <v>11</v>
      </c>
      <c r="H151">
        <v>13</v>
      </c>
      <c r="I151">
        <v>14</v>
      </c>
      <c r="J151">
        <v>11</v>
      </c>
    </row>
    <row r="152" spans="1:10" x14ac:dyDescent="0.2">
      <c r="A152" t="s">
        <v>1150</v>
      </c>
      <c r="B152" t="s">
        <v>1178</v>
      </c>
      <c r="C152" t="s">
        <v>1147</v>
      </c>
      <c r="D152">
        <v>4</v>
      </c>
      <c r="E152">
        <v>4</v>
      </c>
      <c r="F152">
        <v>3</v>
      </c>
      <c r="G152">
        <v>3</v>
      </c>
      <c r="H152">
        <v>2</v>
      </c>
      <c r="I152">
        <v>2</v>
      </c>
      <c r="J152">
        <v>3</v>
      </c>
    </row>
    <row r="153" spans="1:10" x14ac:dyDescent="0.2">
      <c r="A153" t="s">
        <v>1150</v>
      </c>
      <c r="B153" t="s">
        <v>1178</v>
      </c>
      <c r="C153" t="s">
        <v>1148</v>
      </c>
      <c r="D153">
        <v>0</v>
      </c>
      <c r="E153">
        <v>0</v>
      </c>
      <c r="F153">
        <v>1</v>
      </c>
      <c r="G153">
        <v>1</v>
      </c>
      <c r="H153">
        <v>2</v>
      </c>
      <c r="I153">
        <v>2</v>
      </c>
      <c r="J153">
        <v>1</v>
      </c>
    </row>
    <row r="154" spans="1:10" x14ac:dyDescent="0.2">
      <c r="A154" t="s">
        <v>1150</v>
      </c>
      <c r="B154" t="s">
        <v>1179</v>
      </c>
      <c r="C154" t="s">
        <v>1147</v>
      </c>
      <c r="D154">
        <v>8</v>
      </c>
      <c r="E154">
        <v>10</v>
      </c>
      <c r="F154">
        <v>11</v>
      </c>
      <c r="G154">
        <v>11</v>
      </c>
      <c r="H154">
        <v>11</v>
      </c>
      <c r="I154">
        <v>11</v>
      </c>
      <c r="J154">
        <v>11</v>
      </c>
    </row>
    <row r="155" spans="1:10" x14ac:dyDescent="0.2">
      <c r="A155" t="s">
        <v>1150</v>
      </c>
      <c r="B155" t="s">
        <v>1179</v>
      </c>
      <c r="C155" t="s">
        <v>1148</v>
      </c>
      <c r="D155">
        <v>2</v>
      </c>
      <c r="E155">
        <v>3</v>
      </c>
      <c r="F155">
        <v>3</v>
      </c>
      <c r="G155">
        <v>3</v>
      </c>
      <c r="H155">
        <v>5</v>
      </c>
      <c r="I155">
        <v>5</v>
      </c>
      <c r="J155">
        <v>3</v>
      </c>
    </row>
    <row r="156" spans="1:10" x14ac:dyDescent="0.2">
      <c r="A156" t="s">
        <v>1150</v>
      </c>
      <c r="B156" t="s">
        <v>1180</v>
      </c>
      <c r="C156" t="s">
        <v>1148</v>
      </c>
      <c r="D156">
        <v>0</v>
      </c>
      <c r="E156">
        <v>0</v>
      </c>
      <c r="F156">
        <v>0</v>
      </c>
      <c r="G156">
        <v>0</v>
      </c>
      <c r="H156">
        <v>0</v>
      </c>
      <c r="I156">
        <v>0</v>
      </c>
      <c r="J156">
        <v>0</v>
      </c>
    </row>
    <row r="157" spans="1:10" x14ac:dyDescent="0.2">
      <c r="A157" t="s">
        <v>1150</v>
      </c>
      <c r="B157" t="s">
        <v>1180</v>
      </c>
      <c r="C157" t="s">
        <v>1147</v>
      </c>
      <c r="D157">
        <v>22</v>
      </c>
      <c r="E157">
        <v>24</v>
      </c>
      <c r="F157">
        <v>23</v>
      </c>
      <c r="G157">
        <v>23</v>
      </c>
      <c r="H157">
        <v>24</v>
      </c>
      <c r="I157">
        <v>23</v>
      </c>
      <c r="J157">
        <v>23</v>
      </c>
    </row>
    <row r="158" spans="1:10" x14ac:dyDescent="0.2">
      <c r="A158" t="s">
        <v>1150</v>
      </c>
      <c r="B158" t="s">
        <v>1181</v>
      </c>
      <c r="C158" t="s">
        <v>1147</v>
      </c>
      <c r="D158">
        <v>501</v>
      </c>
      <c r="E158">
        <v>501</v>
      </c>
      <c r="F158">
        <v>527</v>
      </c>
      <c r="G158">
        <v>524</v>
      </c>
      <c r="H158">
        <v>539</v>
      </c>
      <c r="I158">
        <v>565</v>
      </c>
      <c r="J158">
        <v>527</v>
      </c>
    </row>
    <row r="159" spans="1:10" x14ac:dyDescent="0.2">
      <c r="A159" t="s">
        <v>1150</v>
      </c>
      <c r="B159" t="s">
        <v>1181</v>
      </c>
      <c r="C159" t="s">
        <v>1148</v>
      </c>
      <c r="D159">
        <v>1</v>
      </c>
      <c r="E159">
        <v>0</v>
      </c>
      <c r="F159">
        <v>1</v>
      </c>
      <c r="G159">
        <v>3</v>
      </c>
      <c r="H159">
        <v>3</v>
      </c>
      <c r="I159">
        <v>4</v>
      </c>
      <c r="J159">
        <v>1</v>
      </c>
    </row>
    <row r="160" spans="1:10" x14ac:dyDescent="0.2">
      <c r="A160" t="s">
        <v>1150</v>
      </c>
      <c r="B160" t="s">
        <v>1182</v>
      </c>
      <c r="C160" t="s">
        <v>1147</v>
      </c>
      <c r="I160">
        <v>336</v>
      </c>
      <c r="J160">
        <v>336</v>
      </c>
    </row>
    <row r="161" spans="1:10" x14ac:dyDescent="0.2">
      <c r="A161" t="s">
        <v>1150</v>
      </c>
      <c r="B161" t="s">
        <v>1182</v>
      </c>
      <c r="C161" t="s">
        <v>1148</v>
      </c>
      <c r="I161">
        <v>152</v>
      </c>
      <c r="J161">
        <v>152</v>
      </c>
    </row>
    <row r="162" spans="1:10" x14ac:dyDescent="0.2">
      <c r="A162" t="s">
        <v>1150</v>
      </c>
      <c r="B162" t="s">
        <v>1183</v>
      </c>
      <c r="C162" t="s">
        <v>1147</v>
      </c>
      <c r="D162">
        <v>93</v>
      </c>
      <c r="E162">
        <v>93</v>
      </c>
      <c r="F162">
        <v>91</v>
      </c>
      <c r="G162">
        <v>89</v>
      </c>
      <c r="H162">
        <v>88</v>
      </c>
      <c r="I162">
        <v>89</v>
      </c>
      <c r="J162">
        <v>91</v>
      </c>
    </row>
    <row r="163" spans="1:10" x14ac:dyDescent="0.2">
      <c r="A163" t="s">
        <v>1150</v>
      </c>
      <c r="B163" t="s">
        <v>1183</v>
      </c>
      <c r="C163" t="s">
        <v>1148</v>
      </c>
      <c r="D163">
        <v>29</v>
      </c>
      <c r="E163">
        <v>29</v>
      </c>
      <c r="F163">
        <v>30</v>
      </c>
      <c r="G163">
        <v>32</v>
      </c>
      <c r="H163">
        <v>32</v>
      </c>
      <c r="I163">
        <v>31</v>
      </c>
      <c r="J163">
        <v>30</v>
      </c>
    </row>
    <row r="164" spans="1:10" x14ac:dyDescent="0.2">
      <c r="A164" t="s">
        <v>1150</v>
      </c>
      <c r="B164" t="s">
        <v>1184</v>
      </c>
      <c r="C164" t="s">
        <v>1147</v>
      </c>
      <c r="D164">
        <v>829</v>
      </c>
      <c r="E164">
        <v>850</v>
      </c>
      <c r="F164">
        <v>824</v>
      </c>
      <c r="G164">
        <v>910</v>
      </c>
      <c r="H164">
        <v>885</v>
      </c>
      <c r="I164">
        <v>934</v>
      </c>
      <c r="J164">
        <v>824</v>
      </c>
    </row>
    <row r="165" spans="1:10" x14ac:dyDescent="0.2">
      <c r="A165" t="s">
        <v>1150</v>
      </c>
      <c r="B165" t="s">
        <v>1184</v>
      </c>
      <c r="C165" t="s">
        <v>1148</v>
      </c>
      <c r="D165">
        <v>61</v>
      </c>
      <c r="E165">
        <v>61</v>
      </c>
      <c r="F165">
        <v>61</v>
      </c>
      <c r="G165">
        <v>75</v>
      </c>
      <c r="H165">
        <v>75</v>
      </c>
      <c r="I165">
        <v>82</v>
      </c>
      <c r="J165">
        <v>61</v>
      </c>
    </row>
    <row r="166" spans="1:10" x14ac:dyDescent="0.2">
      <c r="A166" t="s">
        <v>1150</v>
      </c>
      <c r="B166" t="s">
        <v>1185</v>
      </c>
      <c r="C166" t="s">
        <v>1147</v>
      </c>
      <c r="D166">
        <v>1467</v>
      </c>
      <c r="E166">
        <v>1531</v>
      </c>
      <c r="F166">
        <v>1609</v>
      </c>
      <c r="G166">
        <v>1610</v>
      </c>
      <c r="H166">
        <v>1675</v>
      </c>
      <c r="I166">
        <v>1717</v>
      </c>
      <c r="J166">
        <v>1609</v>
      </c>
    </row>
    <row r="167" spans="1:10" x14ac:dyDescent="0.2">
      <c r="A167" t="s">
        <v>1150</v>
      </c>
      <c r="B167" t="s">
        <v>1185</v>
      </c>
      <c r="C167" t="s">
        <v>1148</v>
      </c>
      <c r="D167">
        <v>28</v>
      </c>
      <c r="E167">
        <v>30</v>
      </c>
      <c r="F167">
        <v>32</v>
      </c>
      <c r="G167">
        <v>34</v>
      </c>
      <c r="H167">
        <v>43</v>
      </c>
      <c r="I167">
        <v>51</v>
      </c>
      <c r="J167">
        <v>32</v>
      </c>
    </row>
    <row r="168" spans="1:10" x14ac:dyDescent="0.2">
      <c r="A168" t="s">
        <v>1150</v>
      </c>
      <c r="B168" t="s">
        <v>1186</v>
      </c>
      <c r="C168" t="s">
        <v>1148</v>
      </c>
      <c r="D168">
        <v>25</v>
      </c>
      <c r="E168">
        <v>26</v>
      </c>
      <c r="F168">
        <v>28</v>
      </c>
      <c r="G168">
        <v>30</v>
      </c>
      <c r="H168">
        <v>39</v>
      </c>
      <c r="I168">
        <v>45</v>
      </c>
      <c r="J168">
        <v>28</v>
      </c>
    </row>
    <row r="169" spans="1:10" x14ac:dyDescent="0.2">
      <c r="A169" t="s">
        <v>1150</v>
      </c>
      <c r="B169" t="s">
        <v>1186</v>
      </c>
      <c r="C169" t="s">
        <v>1147</v>
      </c>
      <c r="D169">
        <v>1364</v>
      </c>
      <c r="E169">
        <v>1416</v>
      </c>
      <c r="F169">
        <v>1492</v>
      </c>
      <c r="G169">
        <v>1491</v>
      </c>
      <c r="H169">
        <v>1511</v>
      </c>
      <c r="I169">
        <v>1547</v>
      </c>
      <c r="J169">
        <v>1492</v>
      </c>
    </row>
    <row r="170" spans="1:10" x14ac:dyDescent="0.2">
      <c r="A170" t="s">
        <v>1150</v>
      </c>
      <c r="B170" t="s">
        <v>1187</v>
      </c>
      <c r="C170" t="s">
        <v>1148</v>
      </c>
      <c r="H170">
        <v>0</v>
      </c>
      <c r="I170">
        <v>0</v>
      </c>
      <c r="J170">
        <v>0</v>
      </c>
    </row>
    <row r="171" spans="1:10" x14ac:dyDescent="0.2">
      <c r="A171" t="s">
        <v>1150</v>
      </c>
      <c r="B171" t="s">
        <v>1187</v>
      </c>
      <c r="C171" t="s">
        <v>1147</v>
      </c>
      <c r="H171">
        <v>45</v>
      </c>
      <c r="I171">
        <v>45</v>
      </c>
      <c r="J171">
        <v>45</v>
      </c>
    </row>
    <row r="172" spans="1:10" x14ac:dyDescent="0.2">
      <c r="A172" t="s">
        <v>1150</v>
      </c>
      <c r="B172" t="s">
        <v>1188</v>
      </c>
      <c r="C172" t="s">
        <v>1148</v>
      </c>
      <c r="D172">
        <v>3</v>
      </c>
      <c r="E172">
        <v>4</v>
      </c>
      <c r="F172">
        <v>4</v>
      </c>
      <c r="G172">
        <v>4</v>
      </c>
      <c r="H172">
        <v>4</v>
      </c>
      <c r="I172">
        <v>6</v>
      </c>
      <c r="J172">
        <v>4</v>
      </c>
    </row>
    <row r="173" spans="1:10" x14ac:dyDescent="0.2">
      <c r="A173" t="s">
        <v>1150</v>
      </c>
      <c r="B173" t="s">
        <v>1188</v>
      </c>
      <c r="C173" t="s">
        <v>1147</v>
      </c>
      <c r="D173">
        <v>103</v>
      </c>
      <c r="E173">
        <v>115</v>
      </c>
      <c r="F173">
        <v>117</v>
      </c>
      <c r="G173">
        <v>119</v>
      </c>
      <c r="H173">
        <v>119</v>
      </c>
      <c r="I173">
        <v>125</v>
      </c>
      <c r="J173">
        <v>117</v>
      </c>
    </row>
    <row r="174" spans="1:10" x14ac:dyDescent="0.2">
      <c r="A174" t="s">
        <v>1150</v>
      </c>
      <c r="B174" t="s">
        <v>1189</v>
      </c>
      <c r="C174" t="s">
        <v>1147</v>
      </c>
      <c r="I174">
        <v>25125</v>
      </c>
      <c r="J174">
        <v>25125</v>
      </c>
    </row>
    <row r="175" spans="1:10" x14ac:dyDescent="0.2">
      <c r="A175" t="s">
        <v>1150</v>
      </c>
      <c r="B175" t="s">
        <v>1189</v>
      </c>
      <c r="C175" t="s">
        <v>1148</v>
      </c>
      <c r="I175">
        <v>617</v>
      </c>
      <c r="J175">
        <v>617</v>
      </c>
    </row>
    <row r="176" spans="1:10" x14ac:dyDescent="0.2">
      <c r="A176" t="s">
        <v>1150</v>
      </c>
      <c r="B176" t="s">
        <v>1190</v>
      </c>
      <c r="C176" t="s">
        <v>1148</v>
      </c>
      <c r="D176">
        <v>77</v>
      </c>
      <c r="E176">
        <v>83</v>
      </c>
      <c r="F176">
        <v>95</v>
      </c>
      <c r="G176">
        <v>97</v>
      </c>
      <c r="H176">
        <v>103</v>
      </c>
      <c r="I176">
        <v>79</v>
      </c>
      <c r="J176">
        <v>95</v>
      </c>
    </row>
    <row r="177" spans="1:10" x14ac:dyDescent="0.2">
      <c r="A177" t="s">
        <v>1150</v>
      </c>
      <c r="B177" t="s">
        <v>1190</v>
      </c>
      <c r="C177" t="s">
        <v>1147</v>
      </c>
      <c r="D177">
        <v>230</v>
      </c>
      <c r="E177">
        <v>224</v>
      </c>
      <c r="F177">
        <v>212</v>
      </c>
      <c r="G177">
        <v>210</v>
      </c>
      <c r="H177">
        <v>210</v>
      </c>
      <c r="I177">
        <v>235</v>
      </c>
      <c r="J177">
        <v>212</v>
      </c>
    </row>
    <row r="178" spans="1:10" x14ac:dyDescent="0.2">
      <c r="A178" t="s">
        <v>1150</v>
      </c>
      <c r="B178" t="s">
        <v>1191</v>
      </c>
      <c r="C178" t="s">
        <v>1148</v>
      </c>
      <c r="D178">
        <v>0</v>
      </c>
      <c r="E178">
        <v>0</v>
      </c>
      <c r="F178">
        <v>0</v>
      </c>
      <c r="G178">
        <v>0</v>
      </c>
      <c r="H178">
        <v>0</v>
      </c>
      <c r="I178">
        <v>0</v>
      </c>
      <c r="J178">
        <v>0</v>
      </c>
    </row>
    <row r="179" spans="1:10" x14ac:dyDescent="0.2">
      <c r="A179" t="s">
        <v>1150</v>
      </c>
      <c r="B179" t="s">
        <v>1191</v>
      </c>
      <c r="C179" t="s">
        <v>1147</v>
      </c>
      <c r="D179">
        <v>10</v>
      </c>
      <c r="E179">
        <v>10</v>
      </c>
      <c r="F179">
        <v>12</v>
      </c>
      <c r="G179">
        <v>12</v>
      </c>
      <c r="H179">
        <v>15</v>
      </c>
      <c r="I179">
        <v>4</v>
      </c>
      <c r="J179">
        <v>12</v>
      </c>
    </row>
    <row r="180" spans="1:10" x14ac:dyDescent="0.2">
      <c r="A180" t="s">
        <v>1150</v>
      </c>
      <c r="B180" t="s">
        <v>1192</v>
      </c>
      <c r="C180" t="s">
        <v>1147</v>
      </c>
      <c r="D180">
        <v>135</v>
      </c>
      <c r="E180">
        <v>134</v>
      </c>
      <c r="F180">
        <v>89</v>
      </c>
      <c r="G180">
        <v>88</v>
      </c>
      <c r="H180">
        <v>86</v>
      </c>
      <c r="I180">
        <v>72</v>
      </c>
      <c r="J180">
        <v>89</v>
      </c>
    </row>
    <row r="181" spans="1:10" x14ac:dyDescent="0.2">
      <c r="A181" t="s">
        <v>1150</v>
      </c>
      <c r="B181" t="s">
        <v>1192</v>
      </c>
      <c r="C181" t="s">
        <v>1148</v>
      </c>
      <c r="D181">
        <v>0</v>
      </c>
      <c r="E181">
        <v>0</v>
      </c>
      <c r="F181">
        <v>0</v>
      </c>
      <c r="G181">
        <v>0</v>
      </c>
      <c r="H181">
        <v>0</v>
      </c>
      <c r="I181">
        <v>0</v>
      </c>
      <c r="J181">
        <v>0</v>
      </c>
    </row>
    <row r="182" spans="1:10" x14ac:dyDescent="0.2">
      <c r="A182" t="s">
        <v>1146</v>
      </c>
      <c r="B182" t="s">
        <v>1193</v>
      </c>
      <c r="C182" t="s">
        <v>1147</v>
      </c>
      <c r="D182">
        <v>9535</v>
      </c>
      <c r="E182">
        <v>9439</v>
      </c>
      <c r="F182">
        <v>9408</v>
      </c>
      <c r="G182">
        <v>9522</v>
      </c>
      <c r="H182">
        <v>9467</v>
      </c>
      <c r="I182">
        <v>9527</v>
      </c>
      <c r="J182">
        <v>9408</v>
      </c>
    </row>
    <row r="183" spans="1:10" x14ac:dyDescent="0.2">
      <c r="A183" t="s">
        <v>1146</v>
      </c>
      <c r="B183" t="s">
        <v>1193</v>
      </c>
      <c r="C183" t="s">
        <v>1148</v>
      </c>
      <c r="D183">
        <v>53</v>
      </c>
      <c r="E183">
        <v>50</v>
      </c>
      <c r="F183">
        <v>48</v>
      </c>
      <c r="G183">
        <v>50</v>
      </c>
      <c r="H183">
        <v>49</v>
      </c>
      <c r="I183">
        <v>47</v>
      </c>
      <c r="J183">
        <v>48</v>
      </c>
    </row>
    <row r="184" spans="1:10" x14ac:dyDescent="0.2">
      <c r="A184" t="s">
        <v>1146</v>
      </c>
      <c r="B184" t="s">
        <v>1194</v>
      </c>
      <c r="C184" t="s">
        <v>1147</v>
      </c>
      <c r="D184">
        <v>1094</v>
      </c>
      <c r="E184">
        <v>1161</v>
      </c>
      <c r="F184">
        <v>1119</v>
      </c>
      <c r="G184">
        <v>1165</v>
      </c>
      <c r="H184">
        <v>1155</v>
      </c>
      <c r="I184">
        <v>1176</v>
      </c>
      <c r="J184">
        <v>1119</v>
      </c>
    </row>
    <row r="185" spans="1:10" x14ac:dyDescent="0.2">
      <c r="A185" t="s">
        <v>1146</v>
      </c>
      <c r="B185" t="s">
        <v>1194</v>
      </c>
      <c r="C185" t="s">
        <v>1148</v>
      </c>
      <c r="D185">
        <v>70</v>
      </c>
      <c r="E185">
        <v>77</v>
      </c>
      <c r="F185">
        <v>76</v>
      </c>
      <c r="G185">
        <v>84</v>
      </c>
      <c r="H185">
        <v>84</v>
      </c>
      <c r="I185">
        <v>109</v>
      </c>
      <c r="J185">
        <v>76</v>
      </c>
    </row>
    <row r="186" spans="1:10" x14ac:dyDescent="0.2">
      <c r="A186" t="s">
        <v>1146</v>
      </c>
      <c r="B186" t="s">
        <v>1157</v>
      </c>
      <c r="C186" t="s">
        <v>1148</v>
      </c>
      <c r="D186">
        <v>0</v>
      </c>
      <c r="E186">
        <v>0</v>
      </c>
      <c r="F186">
        <v>0</v>
      </c>
      <c r="G186">
        <v>196</v>
      </c>
      <c r="H186">
        <v>196</v>
      </c>
      <c r="I186">
        <v>196</v>
      </c>
      <c r="J186">
        <v>0</v>
      </c>
    </row>
    <row r="187" spans="1:10" x14ac:dyDescent="0.2">
      <c r="A187" t="s">
        <v>1146</v>
      </c>
      <c r="B187" t="s">
        <v>1157</v>
      </c>
      <c r="C187" t="s">
        <v>1147</v>
      </c>
      <c r="D187">
        <v>58997</v>
      </c>
      <c r="E187">
        <v>58997</v>
      </c>
      <c r="F187">
        <v>60021</v>
      </c>
      <c r="G187">
        <v>61368</v>
      </c>
      <c r="H187">
        <v>63675</v>
      </c>
      <c r="I187">
        <v>67673</v>
      </c>
      <c r="J187">
        <v>60021</v>
      </c>
    </row>
    <row r="188" spans="1:10" x14ac:dyDescent="0.2">
      <c r="A188" t="s">
        <v>1146</v>
      </c>
      <c r="B188" t="s">
        <v>1195</v>
      </c>
      <c r="C188" t="s">
        <v>1147</v>
      </c>
      <c r="D188">
        <v>116685</v>
      </c>
      <c r="E188">
        <v>117013</v>
      </c>
      <c r="F188">
        <v>117494</v>
      </c>
      <c r="G188">
        <v>118015</v>
      </c>
      <c r="H188">
        <v>118433</v>
      </c>
      <c r="I188">
        <v>118816</v>
      </c>
      <c r="J188">
        <v>117494</v>
      </c>
    </row>
    <row r="189" spans="1:10" x14ac:dyDescent="0.2">
      <c r="A189" t="s">
        <v>1146</v>
      </c>
      <c r="B189" t="s">
        <v>1195</v>
      </c>
      <c r="C189" t="s">
        <v>1148</v>
      </c>
      <c r="D189">
        <v>129454</v>
      </c>
      <c r="E189">
        <v>129728</v>
      </c>
      <c r="F189">
        <v>130317</v>
      </c>
      <c r="G189">
        <v>130230</v>
      </c>
      <c r="H189">
        <v>130400</v>
      </c>
      <c r="I189">
        <v>130608</v>
      </c>
      <c r="J189">
        <v>130317</v>
      </c>
    </row>
    <row r="190" spans="1:10" x14ac:dyDescent="0.2">
      <c r="A190" t="s">
        <v>1146</v>
      </c>
      <c r="B190" t="s">
        <v>1196</v>
      </c>
      <c r="C190" t="s">
        <v>1148</v>
      </c>
      <c r="D190">
        <v>38</v>
      </c>
      <c r="E190">
        <v>35</v>
      </c>
      <c r="F190">
        <v>35</v>
      </c>
      <c r="G190">
        <v>34</v>
      </c>
      <c r="H190">
        <v>32</v>
      </c>
      <c r="I190">
        <v>30</v>
      </c>
      <c r="J190">
        <v>35</v>
      </c>
    </row>
    <row r="191" spans="1:10" x14ac:dyDescent="0.2">
      <c r="A191" t="s">
        <v>1146</v>
      </c>
      <c r="B191" t="s">
        <v>1196</v>
      </c>
      <c r="C191" t="s">
        <v>1147</v>
      </c>
      <c r="D191">
        <v>624</v>
      </c>
      <c r="E191">
        <v>646</v>
      </c>
      <c r="F191">
        <v>599</v>
      </c>
      <c r="G191">
        <v>488</v>
      </c>
      <c r="H191">
        <v>475</v>
      </c>
      <c r="I191">
        <v>472</v>
      </c>
      <c r="J191">
        <v>599</v>
      </c>
    </row>
    <row r="192" spans="1:10" x14ac:dyDescent="0.2">
      <c r="A192" t="s">
        <v>1146</v>
      </c>
      <c r="B192" t="s">
        <v>1197</v>
      </c>
      <c r="C192" t="s">
        <v>1147</v>
      </c>
      <c r="D192">
        <v>54404</v>
      </c>
      <c r="E192">
        <v>55449</v>
      </c>
      <c r="F192">
        <v>56587</v>
      </c>
      <c r="G192">
        <v>56356</v>
      </c>
      <c r="H192">
        <v>56117</v>
      </c>
      <c r="I192">
        <v>56985</v>
      </c>
      <c r="J192">
        <v>56587</v>
      </c>
    </row>
    <row r="193" spans="1:10" x14ac:dyDescent="0.2">
      <c r="A193" t="s">
        <v>1146</v>
      </c>
      <c r="B193" t="s">
        <v>1197</v>
      </c>
      <c r="C193" t="s">
        <v>1148</v>
      </c>
      <c r="D193">
        <v>7721</v>
      </c>
      <c r="E193">
        <v>8226</v>
      </c>
      <c r="F193">
        <v>8450</v>
      </c>
      <c r="G193">
        <v>9191</v>
      </c>
      <c r="H193">
        <v>9116</v>
      </c>
      <c r="I193">
        <v>9702</v>
      </c>
      <c r="J193">
        <v>8450</v>
      </c>
    </row>
    <row r="194" spans="1:10" x14ac:dyDescent="0.2">
      <c r="A194" t="s">
        <v>1146</v>
      </c>
      <c r="B194" t="s">
        <v>1160</v>
      </c>
      <c r="C194" t="s">
        <v>1147</v>
      </c>
      <c r="D194">
        <v>3356</v>
      </c>
      <c r="E194">
        <v>3255</v>
      </c>
      <c r="F194">
        <v>3187</v>
      </c>
      <c r="G194">
        <v>3306</v>
      </c>
      <c r="H194">
        <v>3341</v>
      </c>
      <c r="I194">
        <v>3367</v>
      </c>
      <c r="J194">
        <v>3187</v>
      </c>
    </row>
    <row r="195" spans="1:10" x14ac:dyDescent="0.2">
      <c r="A195" t="s">
        <v>1146</v>
      </c>
      <c r="B195" t="s">
        <v>1160</v>
      </c>
      <c r="C195" t="s">
        <v>1148</v>
      </c>
      <c r="D195">
        <v>280</v>
      </c>
      <c r="E195">
        <v>243</v>
      </c>
      <c r="F195">
        <v>244</v>
      </c>
      <c r="G195">
        <v>243</v>
      </c>
      <c r="H195">
        <v>232</v>
      </c>
      <c r="I195">
        <v>235</v>
      </c>
      <c r="J195">
        <v>244</v>
      </c>
    </row>
    <row r="196" spans="1:10" x14ac:dyDescent="0.2">
      <c r="A196" t="s">
        <v>1146</v>
      </c>
      <c r="B196" t="s">
        <v>1164</v>
      </c>
      <c r="C196" t="s">
        <v>1147</v>
      </c>
      <c r="D196">
        <v>34411</v>
      </c>
      <c r="E196">
        <v>35856</v>
      </c>
      <c r="F196">
        <v>35968</v>
      </c>
      <c r="G196">
        <v>35189</v>
      </c>
      <c r="H196">
        <v>34675</v>
      </c>
      <c r="I196">
        <v>34577</v>
      </c>
      <c r="J196">
        <v>35968</v>
      </c>
    </row>
    <row r="197" spans="1:10" x14ac:dyDescent="0.2">
      <c r="A197" t="s">
        <v>1146</v>
      </c>
      <c r="B197" t="s">
        <v>1164</v>
      </c>
      <c r="C197" t="s">
        <v>1148</v>
      </c>
      <c r="D197">
        <v>108</v>
      </c>
      <c r="E197">
        <v>103</v>
      </c>
      <c r="F197">
        <v>100</v>
      </c>
      <c r="G197">
        <v>552</v>
      </c>
      <c r="H197">
        <v>719</v>
      </c>
      <c r="I197">
        <v>1018</v>
      </c>
      <c r="J197">
        <v>100</v>
      </c>
    </row>
    <row r="198" spans="1:10" x14ac:dyDescent="0.2">
      <c r="A198" t="s">
        <v>1146</v>
      </c>
      <c r="B198" t="s">
        <v>1167</v>
      </c>
      <c r="C198" t="s">
        <v>1148</v>
      </c>
      <c r="D198">
        <v>30</v>
      </c>
      <c r="E198">
        <v>34</v>
      </c>
      <c r="F198">
        <v>35</v>
      </c>
      <c r="G198">
        <v>57</v>
      </c>
      <c r="H198">
        <v>97</v>
      </c>
      <c r="I198">
        <v>135</v>
      </c>
      <c r="J198">
        <v>35</v>
      </c>
    </row>
    <row r="199" spans="1:10" x14ac:dyDescent="0.2">
      <c r="A199" t="s">
        <v>1146</v>
      </c>
      <c r="B199" t="s">
        <v>1167</v>
      </c>
      <c r="C199" t="s">
        <v>1147</v>
      </c>
      <c r="D199">
        <v>8185</v>
      </c>
      <c r="E199">
        <v>8430</v>
      </c>
      <c r="F199">
        <v>8794</v>
      </c>
      <c r="G199">
        <v>9330</v>
      </c>
      <c r="H199">
        <v>9472</v>
      </c>
      <c r="I199">
        <v>9747</v>
      </c>
      <c r="J199">
        <v>8794</v>
      </c>
    </row>
    <row r="200" spans="1:10" x14ac:dyDescent="0.2">
      <c r="A200" t="s">
        <v>1146</v>
      </c>
      <c r="B200" t="s">
        <v>1169</v>
      </c>
      <c r="C200" t="s">
        <v>1148</v>
      </c>
      <c r="I200">
        <v>481</v>
      </c>
      <c r="J200">
        <v>481</v>
      </c>
    </row>
    <row r="201" spans="1:10" x14ac:dyDescent="0.2">
      <c r="A201" t="s">
        <v>1146</v>
      </c>
      <c r="B201" t="s">
        <v>1169</v>
      </c>
      <c r="C201" t="s">
        <v>1147</v>
      </c>
      <c r="I201">
        <v>74000</v>
      </c>
      <c r="J201">
        <v>74000</v>
      </c>
    </row>
    <row r="202" spans="1:10" x14ac:dyDescent="0.2">
      <c r="A202" t="s">
        <v>1146</v>
      </c>
      <c r="B202" t="s">
        <v>1198</v>
      </c>
      <c r="C202" t="s">
        <v>1148</v>
      </c>
      <c r="D202">
        <v>25</v>
      </c>
    </row>
    <row r="203" spans="1:10" x14ac:dyDescent="0.2">
      <c r="A203" t="s">
        <v>1146</v>
      </c>
      <c r="B203" t="s">
        <v>1199</v>
      </c>
      <c r="C203" t="s">
        <v>1147</v>
      </c>
      <c r="I203">
        <v>113422</v>
      </c>
      <c r="J203">
        <v>113422</v>
      </c>
    </row>
    <row r="204" spans="1:10" x14ac:dyDescent="0.2">
      <c r="A204" t="s">
        <v>1146</v>
      </c>
      <c r="B204" t="s">
        <v>1199</v>
      </c>
      <c r="C204" t="s">
        <v>1148</v>
      </c>
      <c r="I204">
        <v>419</v>
      </c>
      <c r="J204">
        <v>419</v>
      </c>
    </row>
    <row r="205" spans="1:10" x14ac:dyDescent="0.2">
      <c r="A205" t="s">
        <v>1146</v>
      </c>
      <c r="B205" t="s">
        <v>1176</v>
      </c>
      <c r="C205" t="s">
        <v>1147</v>
      </c>
      <c r="F205">
        <v>813</v>
      </c>
      <c r="J205">
        <v>813</v>
      </c>
    </row>
    <row r="206" spans="1:10" x14ac:dyDescent="0.2">
      <c r="A206" t="s">
        <v>1146</v>
      </c>
      <c r="B206" t="s">
        <v>1176</v>
      </c>
      <c r="C206" t="s">
        <v>1148</v>
      </c>
      <c r="F206">
        <v>103</v>
      </c>
      <c r="J206">
        <v>103</v>
      </c>
    </row>
    <row r="207" spans="1:10" x14ac:dyDescent="0.2">
      <c r="A207" t="s">
        <v>1146</v>
      </c>
      <c r="B207" t="s">
        <v>1177</v>
      </c>
      <c r="C207" t="s">
        <v>1148</v>
      </c>
      <c r="D207">
        <v>0</v>
      </c>
      <c r="E207">
        <v>0</v>
      </c>
      <c r="F207">
        <v>0</v>
      </c>
      <c r="G207">
        <v>0</v>
      </c>
      <c r="H207">
        <v>0</v>
      </c>
      <c r="I207">
        <v>0</v>
      </c>
      <c r="J207">
        <v>0</v>
      </c>
    </row>
    <row r="208" spans="1:10" x14ac:dyDescent="0.2">
      <c r="A208" t="s">
        <v>1146</v>
      </c>
      <c r="B208" t="s">
        <v>1177</v>
      </c>
      <c r="C208" t="s">
        <v>1147</v>
      </c>
      <c r="D208">
        <v>2562</v>
      </c>
      <c r="E208">
        <v>3026</v>
      </c>
      <c r="F208">
        <v>4326</v>
      </c>
      <c r="G208">
        <v>5006</v>
      </c>
      <c r="H208">
        <v>5527</v>
      </c>
      <c r="I208">
        <v>6186</v>
      </c>
      <c r="J208">
        <v>4326</v>
      </c>
    </row>
    <row r="209" spans="1:10" x14ac:dyDescent="0.2">
      <c r="A209" t="s">
        <v>1146</v>
      </c>
      <c r="B209" t="s">
        <v>1179</v>
      </c>
      <c r="C209" t="s">
        <v>1148</v>
      </c>
      <c r="E209">
        <v>4</v>
      </c>
      <c r="F209">
        <v>4</v>
      </c>
      <c r="G209">
        <v>4</v>
      </c>
      <c r="H209">
        <v>4</v>
      </c>
      <c r="I209">
        <v>4</v>
      </c>
      <c r="J209">
        <v>4</v>
      </c>
    </row>
    <row r="210" spans="1:10" x14ac:dyDescent="0.2">
      <c r="A210" t="s">
        <v>1146</v>
      </c>
      <c r="B210" t="s">
        <v>1179</v>
      </c>
      <c r="C210" t="s">
        <v>1147</v>
      </c>
      <c r="E210">
        <v>4531</v>
      </c>
      <c r="F210">
        <v>5280</v>
      </c>
      <c r="G210">
        <v>5635</v>
      </c>
      <c r="H210">
        <v>5675</v>
      </c>
      <c r="I210">
        <v>6164</v>
      </c>
      <c r="J210">
        <v>5280</v>
      </c>
    </row>
    <row r="211" spans="1:10" x14ac:dyDescent="0.2">
      <c r="A211" t="s">
        <v>1146</v>
      </c>
      <c r="B211" t="s">
        <v>1200</v>
      </c>
      <c r="C211" t="s">
        <v>1147</v>
      </c>
      <c r="D211">
        <v>1800</v>
      </c>
      <c r="E211">
        <v>1861</v>
      </c>
      <c r="F211">
        <v>1842</v>
      </c>
      <c r="G211">
        <v>1500</v>
      </c>
      <c r="H211">
        <v>1731</v>
      </c>
      <c r="I211">
        <v>1974</v>
      </c>
      <c r="J211">
        <v>1842</v>
      </c>
    </row>
    <row r="212" spans="1:10" x14ac:dyDescent="0.2">
      <c r="A212" t="s">
        <v>1146</v>
      </c>
      <c r="B212" t="s">
        <v>1200</v>
      </c>
      <c r="C212" t="s">
        <v>1148</v>
      </c>
      <c r="D212">
        <v>1660</v>
      </c>
      <c r="E212">
        <v>1654</v>
      </c>
      <c r="F212">
        <v>1844</v>
      </c>
      <c r="G212">
        <v>1920</v>
      </c>
      <c r="H212">
        <v>2074</v>
      </c>
      <c r="I212">
        <v>2390</v>
      </c>
      <c r="J212">
        <v>1844</v>
      </c>
    </row>
    <row r="213" spans="1:10" x14ac:dyDescent="0.2">
      <c r="A213" t="s">
        <v>1146</v>
      </c>
      <c r="B213" t="s">
        <v>1201</v>
      </c>
      <c r="C213" t="s">
        <v>1147</v>
      </c>
      <c r="E213">
        <v>11706</v>
      </c>
      <c r="J213">
        <v>11706</v>
      </c>
    </row>
    <row r="214" spans="1:10" x14ac:dyDescent="0.2">
      <c r="A214" t="s">
        <v>1146</v>
      </c>
      <c r="B214" t="s">
        <v>1201</v>
      </c>
      <c r="C214" t="s">
        <v>1148</v>
      </c>
      <c r="E214">
        <v>382</v>
      </c>
      <c r="J214">
        <v>382</v>
      </c>
    </row>
    <row r="215" spans="1:10" x14ac:dyDescent="0.2">
      <c r="A215" t="s">
        <v>1146</v>
      </c>
      <c r="B215" t="s">
        <v>1202</v>
      </c>
      <c r="C215" t="s">
        <v>1148</v>
      </c>
      <c r="D215">
        <v>29</v>
      </c>
      <c r="E215">
        <v>34</v>
      </c>
      <c r="F215">
        <v>37</v>
      </c>
      <c r="G215">
        <v>37</v>
      </c>
      <c r="H215">
        <v>40</v>
      </c>
      <c r="I215">
        <v>45</v>
      </c>
      <c r="J215">
        <v>37</v>
      </c>
    </row>
    <row r="216" spans="1:10" x14ac:dyDescent="0.2">
      <c r="A216" t="s">
        <v>1146</v>
      </c>
      <c r="B216" t="s">
        <v>1202</v>
      </c>
      <c r="C216" t="s">
        <v>1147</v>
      </c>
      <c r="D216">
        <v>248</v>
      </c>
      <c r="E216">
        <v>243</v>
      </c>
      <c r="F216">
        <v>243</v>
      </c>
      <c r="G216">
        <v>250</v>
      </c>
      <c r="H216">
        <v>252</v>
      </c>
      <c r="I216">
        <v>255</v>
      </c>
      <c r="J216">
        <v>243</v>
      </c>
    </row>
    <row r="217" spans="1:10" x14ac:dyDescent="0.2">
      <c r="A217" t="s">
        <v>1146</v>
      </c>
      <c r="B217" t="s">
        <v>1154</v>
      </c>
      <c r="C217" t="s">
        <v>1148</v>
      </c>
      <c r="D217">
        <v>105</v>
      </c>
      <c r="E217">
        <v>108</v>
      </c>
      <c r="F217">
        <v>131</v>
      </c>
      <c r="G217">
        <v>133</v>
      </c>
      <c r="H217">
        <v>144</v>
      </c>
      <c r="I217">
        <v>152</v>
      </c>
      <c r="J217">
        <v>131</v>
      </c>
    </row>
    <row r="218" spans="1:10" x14ac:dyDescent="0.2">
      <c r="A218" t="s">
        <v>1146</v>
      </c>
      <c r="B218" t="s">
        <v>1154</v>
      </c>
      <c r="C218" t="s">
        <v>1147</v>
      </c>
      <c r="D218">
        <v>3540</v>
      </c>
      <c r="E218">
        <v>3537</v>
      </c>
      <c r="F218">
        <v>3804</v>
      </c>
      <c r="G218">
        <v>3930</v>
      </c>
      <c r="H218">
        <v>4079</v>
      </c>
      <c r="I218">
        <v>4071</v>
      </c>
      <c r="J218">
        <v>3804</v>
      </c>
    </row>
    <row r="219" spans="1:10" x14ac:dyDescent="0.2">
      <c r="A219" t="s">
        <v>1146</v>
      </c>
      <c r="B219" t="s">
        <v>1185</v>
      </c>
      <c r="C219" t="s">
        <v>1148</v>
      </c>
      <c r="D219">
        <v>353</v>
      </c>
      <c r="E219">
        <v>442</v>
      </c>
      <c r="F219">
        <v>550</v>
      </c>
      <c r="G219">
        <v>615</v>
      </c>
      <c r="H219">
        <v>677</v>
      </c>
      <c r="I219">
        <v>711</v>
      </c>
      <c r="J219">
        <v>550</v>
      </c>
    </row>
    <row r="220" spans="1:10" x14ac:dyDescent="0.2">
      <c r="A220" t="s">
        <v>1146</v>
      </c>
      <c r="B220" t="s">
        <v>1185</v>
      </c>
      <c r="C220" t="s">
        <v>1147</v>
      </c>
      <c r="D220">
        <v>5497</v>
      </c>
      <c r="E220">
        <v>5689</v>
      </c>
      <c r="F220">
        <v>6347</v>
      </c>
      <c r="G220">
        <v>6888</v>
      </c>
      <c r="H220">
        <v>7332</v>
      </c>
      <c r="I220">
        <v>7651</v>
      </c>
      <c r="J220">
        <v>6347</v>
      </c>
    </row>
    <row r="221" spans="1:10" x14ac:dyDescent="0.2">
      <c r="A221" t="s">
        <v>1146</v>
      </c>
      <c r="B221" t="s">
        <v>1187</v>
      </c>
      <c r="C221" t="s">
        <v>1147</v>
      </c>
      <c r="D221">
        <v>5497</v>
      </c>
      <c r="E221">
        <v>5689</v>
      </c>
      <c r="F221">
        <v>6347</v>
      </c>
      <c r="G221">
        <v>6888</v>
      </c>
      <c r="H221">
        <v>7332</v>
      </c>
      <c r="I221">
        <v>7651</v>
      </c>
      <c r="J221">
        <v>6347</v>
      </c>
    </row>
    <row r="222" spans="1:10" x14ac:dyDescent="0.2">
      <c r="A222" t="s">
        <v>1146</v>
      </c>
      <c r="B222" t="s">
        <v>1187</v>
      </c>
      <c r="C222" t="s">
        <v>1148</v>
      </c>
      <c r="D222">
        <v>353</v>
      </c>
      <c r="E222">
        <v>442</v>
      </c>
      <c r="F222">
        <v>550</v>
      </c>
      <c r="G222">
        <v>615</v>
      </c>
      <c r="H222">
        <v>677</v>
      </c>
      <c r="I222">
        <v>711</v>
      </c>
      <c r="J222">
        <v>550</v>
      </c>
    </row>
    <row r="223" spans="1:10" x14ac:dyDescent="0.2">
      <c r="A223" t="s">
        <v>1146</v>
      </c>
      <c r="B223" t="s">
        <v>1189</v>
      </c>
      <c r="C223" t="s">
        <v>1148</v>
      </c>
      <c r="D223">
        <v>38194</v>
      </c>
      <c r="E223">
        <v>40945</v>
      </c>
      <c r="F223">
        <v>44031</v>
      </c>
      <c r="G223">
        <v>51382</v>
      </c>
      <c r="H223">
        <v>52296</v>
      </c>
      <c r="I223">
        <v>84853</v>
      </c>
      <c r="J223">
        <v>44031</v>
      </c>
    </row>
    <row r="224" spans="1:10" x14ac:dyDescent="0.2">
      <c r="A224" t="s">
        <v>1146</v>
      </c>
      <c r="B224" t="s">
        <v>1189</v>
      </c>
      <c r="C224" t="s">
        <v>1147</v>
      </c>
      <c r="D224">
        <v>312208</v>
      </c>
      <c r="E224">
        <v>303144</v>
      </c>
      <c r="F224">
        <v>311060</v>
      </c>
      <c r="G224">
        <v>307931</v>
      </c>
      <c r="H224">
        <v>310873</v>
      </c>
      <c r="I224">
        <v>408478</v>
      </c>
      <c r="J224">
        <v>311060</v>
      </c>
    </row>
    <row r="225" spans="1:10" x14ac:dyDescent="0.2">
      <c r="A225" t="s">
        <v>1145</v>
      </c>
      <c r="B225" t="s">
        <v>1194</v>
      </c>
      <c r="C225" t="s">
        <v>1148</v>
      </c>
      <c r="D225">
        <v>12</v>
      </c>
      <c r="E225">
        <v>15</v>
      </c>
      <c r="F225">
        <v>14</v>
      </c>
      <c r="G225">
        <v>16</v>
      </c>
      <c r="H225">
        <v>17</v>
      </c>
      <c r="I225">
        <v>19</v>
      </c>
      <c r="J225">
        <v>14</v>
      </c>
    </row>
    <row r="226" spans="1:10" x14ac:dyDescent="0.2">
      <c r="A226" t="s">
        <v>1145</v>
      </c>
      <c r="B226" t="s">
        <v>1194</v>
      </c>
      <c r="C226" t="s">
        <v>1147</v>
      </c>
      <c r="D226">
        <v>181</v>
      </c>
      <c r="E226">
        <v>178</v>
      </c>
      <c r="F226">
        <v>202</v>
      </c>
      <c r="G226">
        <v>200</v>
      </c>
      <c r="H226">
        <v>205</v>
      </c>
      <c r="I226">
        <v>203</v>
      </c>
      <c r="J226">
        <v>202</v>
      </c>
    </row>
    <row r="227" spans="1:10" x14ac:dyDescent="0.2">
      <c r="A227" t="s">
        <v>1145</v>
      </c>
      <c r="B227" t="s">
        <v>1203</v>
      </c>
      <c r="C227" t="s">
        <v>1147</v>
      </c>
      <c r="D227">
        <v>80</v>
      </c>
      <c r="E227">
        <v>80</v>
      </c>
      <c r="F227">
        <v>80</v>
      </c>
      <c r="G227">
        <v>84</v>
      </c>
      <c r="H227">
        <v>106</v>
      </c>
      <c r="I227">
        <v>106</v>
      </c>
      <c r="J227">
        <v>80</v>
      </c>
    </row>
    <row r="228" spans="1:10" x14ac:dyDescent="0.2">
      <c r="A228" t="s">
        <v>1145</v>
      </c>
      <c r="B228" t="s">
        <v>1203</v>
      </c>
      <c r="C228" t="s">
        <v>1148</v>
      </c>
      <c r="D228">
        <v>0</v>
      </c>
      <c r="E228">
        <v>0</v>
      </c>
      <c r="F228">
        <v>0</v>
      </c>
      <c r="G228">
        <v>0</v>
      </c>
      <c r="H228">
        <v>0</v>
      </c>
      <c r="I228">
        <v>0</v>
      </c>
      <c r="J228">
        <v>0</v>
      </c>
    </row>
    <row r="229" spans="1:10" x14ac:dyDescent="0.2">
      <c r="A229" t="s">
        <v>1145</v>
      </c>
      <c r="B229" t="s">
        <v>1157</v>
      </c>
      <c r="C229" t="s">
        <v>1148</v>
      </c>
      <c r="D229">
        <v>40</v>
      </c>
      <c r="E229">
        <v>40</v>
      </c>
      <c r="F229">
        <v>40</v>
      </c>
      <c r="G229">
        <v>40</v>
      </c>
      <c r="H229">
        <v>40</v>
      </c>
      <c r="I229">
        <v>40</v>
      </c>
      <c r="J229">
        <v>40</v>
      </c>
    </row>
    <row r="230" spans="1:10" x14ac:dyDescent="0.2">
      <c r="A230" t="s">
        <v>1145</v>
      </c>
      <c r="B230" t="s">
        <v>1157</v>
      </c>
      <c r="C230" t="s">
        <v>1147</v>
      </c>
      <c r="D230">
        <v>6588</v>
      </c>
      <c r="E230">
        <v>6588</v>
      </c>
      <c r="F230">
        <v>6588</v>
      </c>
      <c r="G230">
        <v>6588</v>
      </c>
      <c r="H230">
        <v>6588</v>
      </c>
      <c r="I230">
        <v>6588</v>
      </c>
      <c r="J230">
        <v>6588</v>
      </c>
    </row>
    <row r="231" spans="1:10" x14ac:dyDescent="0.2">
      <c r="A231" t="s">
        <v>1145</v>
      </c>
      <c r="B231" t="s">
        <v>1195</v>
      </c>
      <c r="C231" t="s">
        <v>1147</v>
      </c>
      <c r="D231">
        <v>97</v>
      </c>
      <c r="E231">
        <v>97</v>
      </c>
      <c r="F231">
        <v>97</v>
      </c>
      <c r="G231">
        <v>97</v>
      </c>
      <c r="H231">
        <v>97</v>
      </c>
      <c r="I231">
        <v>97</v>
      </c>
      <c r="J231">
        <v>97</v>
      </c>
    </row>
    <row r="232" spans="1:10" x14ac:dyDescent="0.2">
      <c r="A232" t="s">
        <v>1145</v>
      </c>
      <c r="B232" t="s">
        <v>1195</v>
      </c>
      <c r="C232" t="s">
        <v>1148</v>
      </c>
      <c r="D232">
        <v>7</v>
      </c>
      <c r="E232">
        <v>8</v>
      </c>
      <c r="F232">
        <v>8</v>
      </c>
      <c r="G232">
        <v>8</v>
      </c>
      <c r="H232">
        <v>8</v>
      </c>
      <c r="I232">
        <v>8</v>
      </c>
      <c r="J232">
        <v>8</v>
      </c>
    </row>
    <row r="233" spans="1:10" x14ac:dyDescent="0.2">
      <c r="A233" t="s">
        <v>1145</v>
      </c>
      <c r="B233" t="s">
        <v>1204</v>
      </c>
      <c r="C233" t="s">
        <v>1147</v>
      </c>
      <c r="D233">
        <v>2772</v>
      </c>
      <c r="E233">
        <v>2891</v>
      </c>
      <c r="F233">
        <v>2911</v>
      </c>
      <c r="G233">
        <v>3046</v>
      </c>
      <c r="H233">
        <v>3212</v>
      </c>
      <c r="I233">
        <v>3310</v>
      </c>
      <c r="J233">
        <v>2911</v>
      </c>
    </row>
    <row r="234" spans="1:10" x14ac:dyDescent="0.2">
      <c r="A234" t="s">
        <v>1145</v>
      </c>
      <c r="B234" t="s">
        <v>1204</v>
      </c>
      <c r="C234" t="s">
        <v>1148</v>
      </c>
      <c r="D234">
        <v>244</v>
      </c>
      <c r="E234">
        <v>250</v>
      </c>
      <c r="F234">
        <v>265</v>
      </c>
      <c r="G234">
        <v>261</v>
      </c>
      <c r="H234">
        <v>271</v>
      </c>
      <c r="I234">
        <v>276</v>
      </c>
      <c r="J234">
        <v>265</v>
      </c>
    </row>
    <row r="235" spans="1:10" x14ac:dyDescent="0.2">
      <c r="A235" t="s">
        <v>1145</v>
      </c>
      <c r="B235" t="s">
        <v>1196</v>
      </c>
      <c r="C235" t="s">
        <v>1148</v>
      </c>
      <c r="D235">
        <v>1</v>
      </c>
      <c r="E235">
        <v>1</v>
      </c>
      <c r="F235">
        <v>1</v>
      </c>
      <c r="G235">
        <v>1</v>
      </c>
      <c r="H235">
        <v>1</v>
      </c>
      <c r="I235">
        <v>1</v>
      </c>
      <c r="J235">
        <v>1</v>
      </c>
    </row>
    <row r="236" spans="1:10" x14ac:dyDescent="0.2">
      <c r="A236" t="s">
        <v>1145</v>
      </c>
      <c r="B236" t="s">
        <v>1196</v>
      </c>
      <c r="C236" t="s">
        <v>1147</v>
      </c>
      <c r="D236">
        <v>45</v>
      </c>
      <c r="E236">
        <v>45</v>
      </c>
      <c r="F236">
        <v>45</v>
      </c>
      <c r="G236">
        <v>45</v>
      </c>
      <c r="H236">
        <v>45</v>
      </c>
      <c r="I236">
        <v>45</v>
      </c>
      <c r="J236">
        <v>45</v>
      </c>
    </row>
    <row r="237" spans="1:10" x14ac:dyDescent="0.2">
      <c r="A237" t="s">
        <v>1145</v>
      </c>
      <c r="B237" t="s">
        <v>1158</v>
      </c>
      <c r="C237" t="s">
        <v>1148</v>
      </c>
      <c r="D237">
        <v>429</v>
      </c>
      <c r="E237">
        <v>455</v>
      </c>
      <c r="F237">
        <v>520</v>
      </c>
      <c r="G237">
        <v>518</v>
      </c>
      <c r="H237">
        <v>514</v>
      </c>
      <c r="I237">
        <v>534</v>
      </c>
      <c r="J237">
        <v>520</v>
      </c>
    </row>
    <row r="238" spans="1:10" x14ac:dyDescent="0.2">
      <c r="A238" t="s">
        <v>1145</v>
      </c>
      <c r="B238" t="s">
        <v>1158</v>
      </c>
      <c r="C238" t="s">
        <v>1147</v>
      </c>
      <c r="D238">
        <v>3753</v>
      </c>
      <c r="E238">
        <v>4053</v>
      </c>
      <c r="F238">
        <v>4218</v>
      </c>
      <c r="G238">
        <v>4190</v>
      </c>
      <c r="H238">
        <v>4135</v>
      </c>
      <c r="I238">
        <v>4080</v>
      </c>
      <c r="J238">
        <v>4218</v>
      </c>
    </row>
    <row r="239" spans="1:10" x14ac:dyDescent="0.2">
      <c r="A239" t="s">
        <v>1145</v>
      </c>
      <c r="B239" t="s">
        <v>1205</v>
      </c>
      <c r="C239" t="s">
        <v>1147</v>
      </c>
      <c r="D239">
        <v>528</v>
      </c>
      <c r="E239">
        <v>542</v>
      </c>
      <c r="F239">
        <v>910</v>
      </c>
      <c r="G239">
        <v>1023</v>
      </c>
      <c r="H239">
        <v>914</v>
      </c>
      <c r="I239">
        <v>977</v>
      </c>
      <c r="J239">
        <v>910</v>
      </c>
    </row>
    <row r="240" spans="1:10" x14ac:dyDescent="0.2">
      <c r="A240" t="s">
        <v>1145</v>
      </c>
      <c r="B240" t="s">
        <v>1205</v>
      </c>
      <c r="C240" t="s">
        <v>1148</v>
      </c>
      <c r="D240">
        <v>189</v>
      </c>
      <c r="E240">
        <v>184</v>
      </c>
      <c r="F240">
        <v>266</v>
      </c>
      <c r="G240">
        <v>272</v>
      </c>
      <c r="H240">
        <v>321</v>
      </c>
      <c r="I240">
        <v>343</v>
      </c>
      <c r="J240">
        <v>266</v>
      </c>
    </row>
    <row r="241" spans="1:10" x14ac:dyDescent="0.2">
      <c r="A241" t="s">
        <v>1145</v>
      </c>
      <c r="B241" t="s">
        <v>1160</v>
      </c>
      <c r="C241" t="s">
        <v>1147</v>
      </c>
      <c r="D241">
        <v>155</v>
      </c>
      <c r="E241">
        <v>155</v>
      </c>
      <c r="F241">
        <v>155</v>
      </c>
      <c r="G241">
        <v>155</v>
      </c>
      <c r="H241">
        <v>155</v>
      </c>
      <c r="I241">
        <v>155</v>
      </c>
      <c r="J241">
        <v>155</v>
      </c>
    </row>
    <row r="242" spans="1:10" x14ac:dyDescent="0.2">
      <c r="A242" t="s">
        <v>1145</v>
      </c>
      <c r="B242" t="s">
        <v>1160</v>
      </c>
      <c r="C242" t="s">
        <v>1148</v>
      </c>
      <c r="D242">
        <v>4</v>
      </c>
      <c r="E242">
        <v>4</v>
      </c>
      <c r="F242">
        <v>4</v>
      </c>
      <c r="G242">
        <v>4</v>
      </c>
      <c r="H242">
        <v>4</v>
      </c>
      <c r="I242">
        <v>4</v>
      </c>
      <c r="J242">
        <v>4</v>
      </c>
    </row>
    <row r="243" spans="1:10" x14ac:dyDescent="0.2">
      <c r="A243" t="s">
        <v>1145</v>
      </c>
      <c r="B243" t="s">
        <v>1162</v>
      </c>
      <c r="C243" t="s">
        <v>1147</v>
      </c>
      <c r="D243">
        <v>1917</v>
      </c>
      <c r="E243">
        <v>1908</v>
      </c>
      <c r="F243">
        <v>1939</v>
      </c>
      <c r="G243">
        <v>1955</v>
      </c>
      <c r="H243">
        <v>1995</v>
      </c>
      <c r="I243">
        <v>1975</v>
      </c>
      <c r="J243">
        <v>1939</v>
      </c>
    </row>
    <row r="244" spans="1:10" x14ac:dyDescent="0.2">
      <c r="A244" t="s">
        <v>1145</v>
      </c>
      <c r="B244" t="s">
        <v>1162</v>
      </c>
      <c r="C244" t="s">
        <v>1148</v>
      </c>
      <c r="D244">
        <v>303</v>
      </c>
      <c r="E244">
        <v>309</v>
      </c>
      <c r="F244">
        <v>324</v>
      </c>
      <c r="G244">
        <v>322</v>
      </c>
      <c r="H244">
        <v>331</v>
      </c>
      <c r="I244">
        <v>379</v>
      </c>
      <c r="J244">
        <v>324</v>
      </c>
    </row>
    <row r="245" spans="1:10" x14ac:dyDescent="0.2">
      <c r="A245" t="s">
        <v>1145</v>
      </c>
      <c r="B245" t="s">
        <v>1164</v>
      </c>
      <c r="C245" t="s">
        <v>1148</v>
      </c>
      <c r="D245">
        <v>150</v>
      </c>
      <c r="E245">
        <v>150</v>
      </c>
      <c r="F245">
        <v>166</v>
      </c>
      <c r="G245">
        <v>146</v>
      </c>
      <c r="H245">
        <v>146</v>
      </c>
      <c r="I245">
        <v>148</v>
      </c>
      <c r="J245">
        <v>166</v>
      </c>
    </row>
    <row r="246" spans="1:10" x14ac:dyDescent="0.2">
      <c r="A246" t="s">
        <v>1145</v>
      </c>
      <c r="B246" t="s">
        <v>1164</v>
      </c>
      <c r="C246" t="s">
        <v>1147</v>
      </c>
      <c r="D246">
        <v>1180</v>
      </c>
      <c r="E246">
        <v>1200</v>
      </c>
      <c r="F246">
        <v>1194</v>
      </c>
      <c r="G246">
        <v>1182</v>
      </c>
      <c r="H246">
        <v>1194</v>
      </c>
      <c r="I246">
        <v>1183</v>
      </c>
      <c r="J246">
        <v>1194</v>
      </c>
    </row>
    <row r="247" spans="1:10" x14ac:dyDescent="0.2">
      <c r="A247" t="s">
        <v>1145</v>
      </c>
      <c r="B247" t="s">
        <v>1165</v>
      </c>
      <c r="C247" t="s">
        <v>1147</v>
      </c>
      <c r="I247">
        <v>684</v>
      </c>
      <c r="J247">
        <v>684</v>
      </c>
    </row>
    <row r="248" spans="1:10" x14ac:dyDescent="0.2">
      <c r="A248" t="s">
        <v>1145</v>
      </c>
      <c r="B248" t="s">
        <v>1165</v>
      </c>
      <c r="C248" t="s">
        <v>1148</v>
      </c>
      <c r="I248">
        <v>41</v>
      </c>
      <c r="J248">
        <v>41</v>
      </c>
    </row>
    <row r="249" spans="1:10" x14ac:dyDescent="0.2">
      <c r="A249" t="s">
        <v>1145</v>
      </c>
      <c r="B249" t="s">
        <v>1166</v>
      </c>
      <c r="C249" t="s">
        <v>1147</v>
      </c>
      <c r="D249">
        <v>12311</v>
      </c>
      <c r="E249">
        <v>13247</v>
      </c>
      <c r="F249">
        <v>13356</v>
      </c>
      <c r="G249">
        <v>13506</v>
      </c>
      <c r="H249">
        <v>13343</v>
      </c>
      <c r="I249">
        <v>15116</v>
      </c>
      <c r="J249">
        <v>13356</v>
      </c>
    </row>
    <row r="250" spans="1:10" x14ac:dyDescent="0.2">
      <c r="A250" t="s">
        <v>1145</v>
      </c>
      <c r="B250" t="s">
        <v>1166</v>
      </c>
      <c r="C250" t="s">
        <v>1148</v>
      </c>
      <c r="D250">
        <v>648</v>
      </c>
      <c r="E250">
        <v>697</v>
      </c>
      <c r="F250">
        <v>703</v>
      </c>
      <c r="G250">
        <v>711</v>
      </c>
      <c r="H250">
        <v>735</v>
      </c>
      <c r="I250">
        <v>796</v>
      </c>
      <c r="J250">
        <v>703</v>
      </c>
    </row>
    <row r="251" spans="1:10" x14ac:dyDescent="0.2">
      <c r="A251" t="s">
        <v>1145</v>
      </c>
      <c r="B251" t="s">
        <v>1170</v>
      </c>
      <c r="C251" t="s">
        <v>1148</v>
      </c>
      <c r="D251">
        <v>1129</v>
      </c>
      <c r="E251">
        <v>1117</v>
      </c>
      <c r="F251">
        <v>1119</v>
      </c>
      <c r="G251">
        <v>1140</v>
      </c>
      <c r="H251">
        <v>1156</v>
      </c>
      <c r="I251">
        <v>1168</v>
      </c>
      <c r="J251">
        <v>1119</v>
      </c>
    </row>
    <row r="252" spans="1:10" x14ac:dyDescent="0.2">
      <c r="A252" t="s">
        <v>1145</v>
      </c>
      <c r="B252" t="s">
        <v>1170</v>
      </c>
      <c r="C252" t="s">
        <v>1147</v>
      </c>
      <c r="D252">
        <v>15744</v>
      </c>
      <c r="E252">
        <v>15751</v>
      </c>
      <c r="F252">
        <v>15752</v>
      </c>
      <c r="G252">
        <v>15734</v>
      </c>
      <c r="H252">
        <v>15721</v>
      </c>
      <c r="I252">
        <v>15706</v>
      </c>
      <c r="J252">
        <v>15752</v>
      </c>
    </row>
    <row r="253" spans="1:10" x14ac:dyDescent="0.2">
      <c r="A253" t="s">
        <v>1145</v>
      </c>
      <c r="B253" t="s">
        <v>1171</v>
      </c>
      <c r="C253" t="s">
        <v>1147</v>
      </c>
      <c r="D253">
        <v>730</v>
      </c>
      <c r="E253">
        <v>807</v>
      </c>
      <c r="F253">
        <v>954</v>
      </c>
      <c r="G253">
        <v>961</v>
      </c>
      <c r="H253">
        <v>1000</v>
      </c>
      <c r="I253">
        <v>1217</v>
      </c>
      <c r="J253">
        <v>954</v>
      </c>
    </row>
    <row r="254" spans="1:10" x14ac:dyDescent="0.2">
      <c r="A254" t="s">
        <v>1145</v>
      </c>
      <c r="B254" t="s">
        <v>1171</v>
      </c>
      <c r="C254" t="s">
        <v>1148</v>
      </c>
      <c r="D254">
        <v>70</v>
      </c>
      <c r="E254">
        <v>86</v>
      </c>
      <c r="F254">
        <v>104</v>
      </c>
      <c r="G254">
        <v>100</v>
      </c>
      <c r="H254">
        <v>140</v>
      </c>
      <c r="I254">
        <v>170</v>
      </c>
      <c r="J254">
        <v>104</v>
      </c>
    </row>
    <row r="255" spans="1:10" x14ac:dyDescent="0.2">
      <c r="A255" t="s">
        <v>1145</v>
      </c>
      <c r="B255" t="s">
        <v>1172</v>
      </c>
      <c r="C255" t="s">
        <v>1147</v>
      </c>
      <c r="D255">
        <v>282</v>
      </c>
      <c r="E255">
        <v>330</v>
      </c>
      <c r="F255">
        <v>357</v>
      </c>
      <c r="G255">
        <v>398</v>
      </c>
      <c r="H255">
        <v>406</v>
      </c>
      <c r="I255">
        <v>548</v>
      </c>
      <c r="J255">
        <v>357</v>
      </c>
    </row>
    <row r="256" spans="1:10" x14ac:dyDescent="0.2">
      <c r="A256" t="s">
        <v>1145</v>
      </c>
      <c r="B256" t="s">
        <v>1172</v>
      </c>
      <c r="C256" t="s">
        <v>1148</v>
      </c>
      <c r="D256">
        <v>11</v>
      </c>
      <c r="E256">
        <v>14</v>
      </c>
      <c r="F256">
        <v>14</v>
      </c>
      <c r="G256">
        <v>15</v>
      </c>
      <c r="H256">
        <v>15</v>
      </c>
      <c r="I256">
        <v>22</v>
      </c>
      <c r="J256">
        <v>14</v>
      </c>
    </row>
    <row r="257" spans="1:10" x14ac:dyDescent="0.2">
      <c r="A257" t="s">
        <v>1145</v>
      </c>
      <c r="B257" t="s">
        <v>1173</v>
      </c>
      <c r="C257" t="s">
        <v>1148</v>
      </c>
      <c r="H257">
        <v>263</v>
      </c>
      <c r="I257">
        <v>281</v>
      </c>
      <c r="J257">
        <v>263</v>
      </c>
    </row>
    <row r="258" spans="1:10" x14ac:dyDescent="0.2">
      <c r="A258" t="s">
        <v>1145</v>
      </c>
      <c r="B258" t="s">
        <v>1173</v>
      </c>
      <c r="C258" t="s">
        <v>1147</v>
      </c>
      <c r="H258">
        <v>2184</v>
      </c>
      <c r="I258">
        <v>2189</v>
      </c>
      <c r="J258">
        <v>2184</v>
      </c>
    </row>
    <row r="259" spans="1:10" x14ac:dyDescent="0.2">
      <c r="A259" t="s">
        <v>1145</v>
      </c>
      <c r="B259" t="s">
        <v>1206</v>
      </c>
      <c r="C259" t="s">
        <v>1147</v>
      </c>
      <c r="H259">
        <v>3683</v>
      </c>
      <c r="I259">
        <v>3802</v>
      </c>
      <c r="J259">
        <v>3683</v>
      </c>
    </row>
    <row r="260" spans="1:10" x14ac:dyDescent="0.2">
      <c r="A260" t="s">
        <v>1145</v>
      </c>
      <c r="B260" t="s">
        <v>1206</v>
      </c>
      <c r="C260" t="s">
        <v>1148</v>
      </c>
      <c r="H260">
        <v>440</v>
      </c>
      <c r="I260">
        <v>450</v>
      </c>
      <c r="J260">
        <v>440</v>
      </c>
    </row>
    <row r="261" spans="1:10" x14ac:dyDescent="0.2">
      <c r="A261" t="s">
        <v>1145</v>
      </c>
      <c r="B261" t="s">
        <v>1207</v>
      </c>
      <c r="C261" t="s">
        <v>1148</v>
      </c>
      <c r="I261">
        <v>3</v>
      </c>
      <c r="J261">
        <v>3</v>
      </c>
    </row>
    <row r="262" spans="1:10" x14ac:dyDescent="0.2">
      <c r="A262" t="s">
        <v>1145</v>
      </c>
      <c r="B262" t="s">
        <v>1207</v>
      </c>
      <c r="C262" t="s">
        <v>1147</v>
      </c>
      <c r="I262">
        <v>14</v>
      </c>
      <c r="J262">
        <v>14</v>
      </c>
    </row>
    <row r="263" spans="1:10" x14ac:dyDescent="0.2">
      <c r="A263" t="s">
        <v>1145</v>
      </c>
      <c r="B263" t="s">
        <v>1176</v>
      </c>
      <c r="C263" t="s">
        <v>1148</v>
      </c>
      <c r="I263">
        <v>271</v>
      </c>
      <c r="J263">
        <v>271</v>
      </c>
    </row>
    <row r="264" spans="1:10" x14ac:dyDescent="0.2">
      <c r="A264" t="s">
        <v>1145</v>
      </c>
      <c r="B264" t="s">
        <v>1176</v>
      </c>
      <c r="C264" t="s">
        <v>1147</v>
      </c>
      <c r="I264">
        <v>2137</v>
      </c>
      <c r="J264">
        <v>2137</v>
      </c>
    </row>
    <row r="265" spans="1:10" x14ac:dyDescent="0.2">
      <c r="A265" t="s">
        <v>1145</v>
      </c>
      <c r="B265" t="s">
        <v>1177</v>
      </c>
      <c r="C265" t="s">
        <v>1147</v>
      </c>
      <c r="D265">
        <v>65</v>
      </c>
      <c r="E265">
        <v>65</v>
      </c>
      <c r="F265">
        <v>54</v>
      </c>
      <c r="G265">
        <v>62</v>
      </c>
      <c r="H265">
        <v>101</v>
      </c>
      <c r="I265">
        <v>112</v>
      </c>
      <c r="J265">
        <v>54</v>
      </c>
    </row>
    <row r="266" spans="1:10" x14ac:dyDescent="0.2">
      <c r="A266" t="s">
        <v>1145</v>
      </c>
      <c r="B266" t="s">
        <v>1177</v>
      </c>
      <c r="C266" t="s">
        <v>1148</v>
      </c>
      <c r="D266">
        <v>0</v>
      </c>
      <c r="E266">
        <v>0</v>
      </c>
      <c r="F266">
        <v>0</v>
      </c>
      <c r="G266">
        <v>0</v>
      </c>
      <c r="H266">
        <v>0</v>
      </c>
      <c r="I266">
        <v>0</v>
      </c>
      <c r="J266">
        <v>0</v>
      </c>
    </row>
    <row r="267" spans="1:10" x14ac:dyDescent="0.2">
      <c r="A267" t="s">
        <v>1145</v>
      </c>
      <c r="B267" t="s">
        <v>1178</v>
      </c>
      <c r="C267" t="s">
        <v>1147</v>
      </c>
      <c r="D267">
        <v>38</v>
      </c>
      <c r="E267">
        <v>38</v>
      </c>
      <c r="F267">
        <v>38</v>
      </c>
      <c r="G267">
        <v>38</v>
      </c>
      <c r="H267">
        <v>41</v>
      </c>
      <c r="I267">
        <v>41</v>
      </c>
      <c r="J267">
        <v>38</v>
      </c>
    </row>
    <row r="268" spans="1:10" x14ac:dyDescent="0.2">
      <c r="A268" t="s">
        <v>1145</v>
      </c>
      <c r="B268" t="s">
        <v>1178</v>
      </c>
      <c r="C268" t="s">
        <v>1148</v>
      </c>
      <c r="D268">
        <v>6</v>
      </c>
      <c r="E268">
        <v>6</v>
      </c>
      <c r="F268">
        <v>6</v>
      </c>
      <c r="G268">
        <v>6</v>
      </c>
      <c r="H268">
        <v>9</v>
      </c>
      <c r="I268">
        <v>9</v>
      </c>
      <c r="J268">
        <v>6</v>
      </c>
    </row>
    <row r="269" spans="1:10" x14ac:dyDescent="0.2">
      <c r="A269" t="s">
        <v>1145</v>
      </c>
      <c r="B269" t="s">
        <v>1179</v>
      </c>
      <c r="C269" t="s">
        <v>1147</v>
      </c>
      <c r="G269">
        <v>473</v>
      </c>
      <c r="H269">
        <v>481</v>
      </c>
      <c r="I269">
        <v>482</v>
      </c>
      <c r="J269">
        <v>473</v>
      </c>
    </row>
    <row r="270" spans="1:10" x14ac:dyDescent="0.2">
      <c r="A270" t="s">
        <v>1145</v>
      </c>
      <c r="B270" t="s">
        <v>1179</v>
      </c>
      <c r="C270" t="s">
        <v>1148</v>
      </c>
      <c r="G270">
        <v>23</v>
      </c>
      <c r="H270">
        <v>29</v>
      </c>
      <c r="I270">
        <v>33</v>
      </c>
      <c r="J270">
        <v>23</v>
      </c>
    </row>
    <row r="271" spans="1:10" x14ac:dyDescent="0.2">
      <c r="A271" t="s">
        <v>1145</v>
      </c>
      <c r="B271" t="s">
        <v>1208</v>
      </c>
      <c r="C271" t="s">
        <v>1147</v>
      </c>
      <c r="D271">
        <v>44</v>
      </c>
      <c r="E271">
        <v>44</v>
      </c>
      <c r="F271">
        <v>44</v>
      </c>
      <c r="G271">
        <v>43</v>
      </c>
      <c r="H271">
        <v>43</v>
      </c>
      <c r="I271">
        <v>34</v>
      </c>
      <c r="J271">
        <v>44</v>
      </c>
    </row>
    <row r="272" spans="1:10" x14ac:dyDescent="0.2">
      <c r="A272" t="s">
        <v>1145</v>
      </c>
      <c r="B272" t="s">
        <v>1208</v>
      </c>
      <c r="C272" t="s">
        <v>1148</v>
      </c>
      <c r="D272">
        <v>11</v>
      </c>
      <c r="E272">
        <v>11</v>
      </c>
      <c r="F272">
        <v>11</v>
      </c>
      <c r="G272">
        <v>11</v>
      </c>
      <c r="H272">
        <v>11</v>
      </c>
      <c r="I272">
        <v>7</v>
      </c>
      <c r="J272">
        <v>11</v>
      </c>
    </row>
    <row r="273" spans="1:10" x14ac:dyDescent="0.2">
      <c r="A273" t="s">
        <v>1145</v>
      </c>
      <c r="B273" t="s">
        <v>1180</v>
      </c>
      <c r="C273" t="s">
        <v>1147</v>
      </c>
      <c r="G273">
        <v>1236</v>
      </c>
      <c r="H273">
        <v>1274</v>
      </c>
      <c r="I273">
        <v>1164</v>
      </c>
      <c r="J273">
        <v>1236</v>
      </c>
    </row>
    <row r="274" spans="1:10" x14ac:dyDescent="0.2">
      <c r="A274" t="s">
        <v>1145</v>
      </c>
      <c r="B274" t="s">
        <v>1180</v>
      </c>
      <c r="C274" t="s">
        <v>1148</v>
      </c>
      <c r="G274">
        <v>81</v>
      </c>
      <c r="H274">
        <v>98</v>
      </c>
      <c r="I274">
        <v>130</v>
      </c>
      <c r="J274">
        <v>81</v>
      </c>
    </row>
    <row r="275" spans="1:10" x14ac:dyDescent="0.2">
      <c r="A275" t="s">
        <v>1145</v>
      </c>
      <c r="B275" t="s">
        <v>1200</v>
      </c>
      <c r="C275" t="s">
        <v>1147</v>
      </c>
      <c r="D275">
        <v>12697</v>
      </c>
      <c r="E275">
        <v>12896</v>
      </c>
      <c r="F275">
        <v>13053</v>
      </c>
      <c r="G275">
        <v>14549</v>
      </c>
      <c r="H275">
        <v>14542</v>
      </c>
      <c r="I275">
        <v>14578</v>
      </c>
      <c r="J275">
        <v>13053</v>
      </c>
    </row>
    <row r="276" spans="1:10" x14ac:dyDescent="0.2">
      <c r="A276" t="s">
        <v>1145</v>
      </c>
      <c r="B276" t="s">
        <v>1200</v>
      </c>
      <c r="C276" t="s">
        <v>1148</v>
      </c>
      <c r="D276">
        <v>1072</v>
      </c>
      <c r="E276">
        <v>1106</v>
      </c>
      <c r="F276">
        <v>1119</v>
      </c>
      <c r="G276">
        <v>1285</v>
      </c>
      <c r="H276">
        <v>1497</v>
      </c>
      <c r="I276">
        <v>1674</v>
      </c>
      <c r="J276">
        <v>1119</v>
      </c>
    </row>
    <row r="277" spans="1:10" x14ac:dyDescent="0.2">
      <c r="A277" t="s">
        <v>1145</v>
      </c>
      <c r="B277" t="s">
        <v>1209</v>
      </c>
      <c r="C277" t="s">
        <v>1147</v>
      </c>
      <c r="D277">
        <v>3402</v>
      </c>
      <c r="E277">
        <v>3402</v>
      </c>
      <c r="F277">
        <v>3402</v>
      </c>
      <c r="G277">
        <v>3685</v>
      </c>
      <c r="H277">
        <v>3963</v>
      </c>
      <c r="I277">
        <v>4237</v>
      </c>
      <c r="J277">
        <v>3402</v>
      </c>
    </row>
    <row r="278" spans="1:10" x14ac:dyDescent="0.2">
      <c r="A278" t="s">
        <v>1145</v>
      </c>
      <c r="B278" t="s">
        <v>1209</v>
      </c>
      <c r="C278" t="s">
        <v>1148</v>
      </c>
      <c r="D278">
        <v>295</v>
      </c>
      <c r="E278">
        <v>295</v>
      </c>
      <c r="F278">
        <v>295</v>
      </c>
      <c r="G278">
        <v>350</v>
      </c>
      <c r="H278">
        <v>404</v>
      </c>
      <c r="I278">
        <v>458</v>
      </c>
      <c r="J278">
        <v>295</v>
      </c>
    </row>
    <row r="279" spans="1:10" x14ac:dyDescent="0.2">
      <c r="A279" t="s">
        <v>1145</v>
      </c>
      <c r="B279" t="s">
        <v>1210</v>
      </c>
      <c r="C279" t="s">
        <v>1148</v>
      </c>
      <c r="D279">
        <v>180</v>
      </c>
      <c r="E279">
        <v>40</v>
      </c>
      <c r="J279">
        <v>40</v>
      </c>
    </row>
    <row r="280" spans="1:10" x14ac:dyDescent="0.2">
      <c r="A280" t="s">
        <v>1145</v>
      </c>
      <c r="B280" t="s">
        <v>1210</v>
      </c>
      <c r="C280" t="s">
        <v>1147</v>
      </c>
      <c r="D280">
        <v>3222</v>
      </c>
      <c r="E280">
        <v>3370</v>
      </c>
      <c r="J280">
        <v>3370</v>
      </c>
    </row>
    <row r="281" spans="1:10" x14ac:dyDescent="0.2">
      <c r="A281" t="s">
        <v>1145</v>
      </c>
      <c r="B281" t="s">
        <v>1182</v>
      </c>
      <c r="C281" t="s">
        <v>1148</v>
      </c>
      <c r="D281">
        <v>11</v>
      </c>
      <c r="E281">
        <v>11</v>
      </c>
      <c r="F281">
        <v>13</v>
      </c>
      <c r="G281">
        <v>12</v>
      </c>
      <c r="H281">
        <v>11</v>
      </c>
      <c r="I281">
        <v>11</v>
      </c>
      <c r="J281">
        <v>13</v>
      </c>
    </row>
    <row r="282" spans="1:10" x14ac:dyDescent="0.2">
      <c r="A282" t="s">
        <v>1145</v>
      </c>
      <c r="B282" t="s">
        <v>1182</v>
      </c>
      <c r="C282" t="s">
        <v>1147</v>
      </c>
      <c r="D282">
        <v>221</v>
      </c>
      <c r="E282">
        <v>250</v>
      </c>
      <c r="F282">
        <v>256</v>
      </c>
      <c r="G282">
        <v>254</v>
      </c>
      <c r="H282">
        <v>229</v>
      </c>
      <c r="I282">
        <v>248</v>
      </c>
      <c r="J282">
        <v>256</v>
      </c>
    </row>
    <row r="283" spans="1:10" x14ac:dyDescent="0.2">
      <c r="A283" t="s">
        <v>1145</v>
      </c>
      <c r="B283" t="s">
        <v>1183</v>
      </c>
      <c r="C283" t="s">
        <v>1147</v>
      </c>
      <c r="D283">
        <v>3619</v>
      </c>
      <c r="E283">
        <v>3641</v>
      </c>
      <c r="F283">
        <v>3680</v>
      </c>
      <c r="G283">
        <v>3778</v>
      </c>
      <c r="H283">
        <v>4156</v>
      </c>
      <c r="I283">
        <v>3946</v>
      </c>
      <c r="J283">
        <v>3680</v>
      </c>
    </row>
    <row r="284" spans="1:10" x14ac:dyDescent="0.2">
      <c r="A284" t="s">
        <v>1145</v>
      </c>
      <c r="B284" t="s">
        <v>1183</v>
      </c>
      <c r="C284" t="s">
        <v>1148</v>
      </c>
      <c r="D284">
        <v>810</v>
      </c>
      <c r="E284">
        <v>825</v>
      </c>
      <c r="F284">
        <v>866</v>
      </c>
      <c r="G284">
        <v>993</v>
      </c>
      <c r="H284">
        <v>1121</v>
      </c>
      <c r="I284">
        <v>1345</v>
      </c>
      <c r="J284">
        <v>866</v>
      </c>
    </row>
    <row r="285" spans="1:10" x14ac:dyDescent="0.2">
      <c r="A285" t="s">
        <v>1145</v>
      </c>
      <c r="B285" t="s">
        <v>1184</v>
      </c>
      <c r="C285" t="s">
        <v>1147</v>
      </c>
      <c r="D285">
        <v>5335</v>
      </c>
      <c r="E285">
        <v>6235</v>
      </c>
      <c r="F285">
        <v>6852</v>
      </c>
      <c r="G285">
        <v>7349</v>
      </c>
      <c r="H285">
        <v>7904</v>
      </c>
      <c r="I285">
        <v>8273</v>
      </c>
      <c r="J285">
        <v>6852</v>
      </c>
    </row>
    <row r="286" spans="1:10" x14ac:dyDescent="0.2">
      <c r="A286" t="s">
        <v>1145</v>
      </c>
      <c r="B286" t="s">
        <v>1184</v>
      </c>
      <c r="C286" t="s">
        <v>1148</v>
      </c>
      <c r="D286">
        <v>189</v>
      </c>
      <c r="E286">
        <v>194</v>
      </c>
      <c r="F286">
        <v>280</v>
      </c>
      <c r="G286">
        <v>326</v>
      </c>
      <c r="H286">
        <v>399</v>
      </c>
      <c r="I286">
        <v>431</v>
      </c>
      <c r="J286">
        <v>280</v>
      </c>
    </row>
    <row r="287" spans="1:10" x14ac:dyDescent="0.2">
      <c r="A287" t="s">
        <v>1145</v>
      </c>
      <c r="B287" t="s">
        <v>1202</v>
      </c>
      <c r="C287" t="s">
        <v>1148</v>
      </c>
      <c r="D287">
        <v>1</v>
      </c>
      <c r="E287">
        <v>1</v>
      </c>
      <c r="F287">
        <v>1</v>
      </c>
      <c r="G287">
        <v>4</v>
      </c>
      <c r="H287">
        <v>4</v>
      </c>
      <c r="I287">
        <v>4</v>
      </c>
      <c r="J287">
        <v>1</v>
      </c>
    </row>
    <row r="288" spans="1:10" x14ac:dyDescent="0.2">
      <c r="A288" t="s">
        <v>1145</v>
      </c>
      <c r="B288" t="s">
        <v>1202</v>
      </c>
      <c r="C288" t="s">
        <v>1147</v>
      </c>
      <c r="D288">
        <v>51</v>
      </c>
      <c r="E288">
        <v>51</v>
      </c>
      <c r="F288">
        <v>51</v>
      </c>
      <c r="G288">
        <v>54</v>
      </c>
      <c r="H288">
        <v>54</v>
      </c>
      <c r="I288">
        <v>61</v>
      </c>
      <c r="J288">
        <v>51</v>
      </c>
    </row>
    <row r="289" spans="1:10" x14ac:dyDescent="0.2">
      <c r="A289" t="s">
        <v>1145</v>
      </c>
      <c r="B289" t="s">
        <v>1185</v>
      </c>
      <c r="C289" t="s">
        <v>1147</v>
      </c>
      <c r="D289">
        <v>19151</v>
      </c>
      <c r="E289">
        <v>19396</v>
      </c>
      <c r="F289">
        <v>19840</v>
      </c>
      <c r="G289">
        <v>20091</v>
      </c>
      <c r="H289">
        <v>20303</v>
      </c>
      <c r="I289">
        <v>24220</v>
      </c>
      <c r="J289">
        <v>19840</v>
      </c>
    </row>
    <row r="290" spans="1:10" x14ac:dyDescent="0.2">
      <c r="A290" t="s">
        <v>1145</v>
      </c>
      <c r="B290" t="s">
        <v>1185</v>
      </c>
      <c r="C290" t="s">
        <v>1148</v>
      </c>
      <c r="D290">
        <v>1948</v>
      </c>
      <c r="E290">
        <v>2042</v>
      </c>
      <c r="F290">
        <v>5224</v>
      </c>
      <c r="G290">
        <v>2313</v>
      </c>
      <c r="H290">
        <v>2420</v>
      </c>
      <c r="I290">
        <v>2764</v>
      </c>
      <c r="J290">
        <v>5224</v>
      </c>
    </row>
    <row r="291" spans="1:10" x14ac:dyDescent="0.2">
      <c r="A291" t="s">
        <v>1145</v>
      </c>
      <c r="B291" t="s">
        <v>1186</v>
      </c>
      <c r="C291" t="s">
        <v>1147</v>
      </c>
      <c r="D291">
        <v>17016</v>
      </c>
      <c r="E291">
        <v>17140</v>
      </c>
      <c r="F291">
        <v>17535</v>
      </c>
      <c r="G291">
        <v>17714</v>
      </c>
      <c r="H291">
        <v>17882</v>
      </c>
      <c r="I291">
        <v>19080</v>
      </c>
      <c r="J291">
        <v>17535</v>
      </c>
    </row>
    <row r="292" spans="1:10" x14ac:dyDescent="0.2">
      <c r="A292" t="s">
        <v>1145</v>
      </c>
      <c r="B292" t="s">
        <v>1186</v>
      </c>
      <c r="C292" t="s">
        <v>1148</v>
      </c>
      <c r="D292">
        <v>1789</v>
      </c>
      <c r="E292">
        <v>1858</v>
      </c>
      <c r="F292">
        <v>5032</v>
      </c>
      <c r="G292">
        <v>2109</v>
      </c>
      <c r="H292">
        <v>2204</v>
      </c>
      <c r="I292">
        <v>2394</v>
      </c>
      <c r="J292">
        <v>5032</v>
      </c>
    </row>
    <row r="293" spans="1:10" x14ac:dyDescent="0.2">
      <c r="A293" t="s">
        <v>1145</v>
      </c>
      <c r="B293" t="s">
        <v>1187</v>
      </c>
      <c r="C293" t="s">
        <v>1147</v>
      </c>
      <c r="I293">
        <v>2609</v>
      </c>
      <c r="J293">
        <v>2609</v>
      </c>
    </row>
    <row r="294" spans="1:10" x14ac:dyDescent="0.2">
      <c r="A294" t="s">
        <v>1145</v>
      </c>
      <c r="B294" t="s">
        <v>1187</v>
      </c>
      <c r="C294" t="s">
        <v>1148</v>
      </c>
      <c r="I294">
        <v>146</v>
      </c>
      <c r="J294">
        <v>146</v>
      </c>
    </row>
    <row r="295" spans="1:10" x14ac:dyDescent="0.2">
      <c r="A295" t="s">
        <v>1145</v>
      </c>
      <c r="B295" t="s">
        <v>1188</v>
      </c>
      <c r="C295" t="s">
        <v>1147</v>
      </c>
      <c r="D295">
        <v>2135</v>
      </c>
      <c r="E295">
        <v>2256</v>
      </c>
      <c r="F295">
        <v>2305</v>
      </c>
      <c r="G295">
        <v>2377</v>
      </c>
      <c r="H295">
        <v>2421</v>
      </c>
      <c r="I295">
        <v>2531</v>
      </c>
      <c r="J295">
        <v>2305</v>
      </c>
    </row>
    <row r="296" spans="1:10" x14ac:dyDescent="0.2">
      <c r="A296" t="s">
        <v>1145</v>
      </c>
      <c r="B296" t="s">
        <v>1188</v>
      </c>
      <c r="C296" t="s">
        <v>1148</v>
      </c>
      <c r="D296">
        <v>159</v>
      </c>
      <c r="E296">
        <v>184</v>
      </c>
      <c r="F296">
        <v>192</v>
      </c>
      <c r="G296">
        <v>204</v>
      </c>
      <c r="H296">
        <v>216</v>
      </c>
      <c r="I296">
        <v>224</v>
      </c>
      <c r="J296">
        <v>192</v>
      </c>
    </row>
    <row r="297" spans="1:10" x14ac:dyDescent="0.2">
      <c r="A297" t="s">
        <v>1145</v>
      </c>
      <c r="B297" t="s">
        <v>1189</v>
      </c>
      <c r="C297" t="s">
        <v>1147</v>
      </c>
      <c r="D297">
        <v>96705</v>
      </c>
      <c r="E297">
        <v>103512</v>
      </c>
      <c r="F297">
        <v>108747</v>
      </c>
      <c r="G297">
        <v>116080</v>
      </c>
      <c r="H297">
        <v>116180</v>
      </c>
      <c r="I297">
        <v>116580</v>
      </c>
      <c r="J297">
        <v>108747</v>
      </c>
    </row>
    <row r="298" spans="1:10" x14ac:dyDescent="0.2">
      <c r="A298" t="s">
        <v>1145</v>
      </c>
      <c r="B298" t="s">
        <v>1189</v>
      </c>
      <c r="C298" t="s">
        <v>1148</v>
      </c>
      <c r="D298">
        <v>7278</v>
      </c>
      <c r="E298">
        <v>9001</v>
      </c>
      <c r="F298">
        <v>12012</v>
      </c>
      <c r="G298">
        <v>14346</v>
      </c>
      <c r="H298">
        <v>15840</v>
      </c>
      <c r="I298">
        <v>17420</v>
      </c>
      <c r="J298">
        <v>12012</v>
      </c>
    </row>
    <row r="299" spans="1:10" x14ac:dyDescent="0.2">
      <c r="A299" t="s">
        <v>1145</v>
      </c>
      <c r="B299" t="s">
        <v>1190</v>
      </c>
      <c r="C299" t="s">
        <v>1147</v>
      </c>
      <c r="D299">
        <v>314</v>
      </c>
      <c r="E299">
        <v>313</v>
      </c>
      <c r="F299">
        <v>315</v>
      </c>
      <c r="G299">
        <v>348</v>
      </c>
      <c r="H299">
        <v>364</v>
      </c>
      <c r="I299">
        <v>403</v>
      </c>
      <c r="J299">
        <v>315</v>
      </c>
    </row>
    <row r="300" spans="1:10" x14ac:dyDescent="0.2">
      <c r="A300" t="s">
        <v>1145</v>
      </c>
      <c r="B300" t="s">
        <v>1190</v>
      </c>
      <c r="C300" t="s">
        <v>1148</v>
      </c>
      <c r="D300">
        <v>26</v>
      </c>
      <c r="E300">
        <v>26</v>
      </c>
      <c r="F300">
        <v>26</v>
      </c>
      <c r="G300">
        <v>28</v>
      </c>
      <c r="H300">
        <v>27</v>
      </c>
      <c r="I300">
        <v>34</v>
      </c>
      <c r="J300">
        <v>26</v>
      </c>
    </row>
    <row r="301" spans="1:10" x14ac:dyDescent="0.2">
      <c r="A301" t="s">
        <v>1145</v>
      </c>
      <c r="B301" t="s">
        <v>1191</v>
      </c>
      <c r="C301" t="s">
        <v>1148</v>
      </c>
      <c r="D301">
        <v>30</v>
      </c>
      <c r="E301">
        <v>35</v>
      </c>
      <c r="F301">
        <v>35</v>
      </c>
      <c r="G301">
        <v>40</v>
      </c>
      <c r="H301">
        <v>60</v>
      </c>
      <c r="I301">
        <v>60</v>
      </c>
      <c r="J301">
        <v>35</v>
      </c>
    </row>
    <row r="302" spans="1:10" x14ac:dyDescent="0.2">
      <c r="A302" t="s">
        <v>1145</v>
      </c>
      <c r="B302" t="s">
        <v>1191</v>
      </c>
      <c r="C302" t="s">
        <v>1147</v>
      </c>
      <c r="D302">
        <v>950</v>
      </c>
      <c r="E302">
        <v>1000</v>
      </c>
      <c r="F302">
        <v>1500</v>
      </c>
      <c r="G302">
        <v>1700</v>
      </c>
      <c r="H302">
        <v>1800</v>
      </c>
      <c r="I302">
        <v>3000</v>
      </c>
      <c r="J302">
        <v>1500</v>
      </c>
    </row>
    <row r="303" spans="1:10" x14ac:dyDescent="0.2">
      <c r="A303" t="s">
        <v>1152</v>
      </c>
      <c r="B303" t="s">
        <v>1156</v>
      </c>
      <c r="C303" t="s">
        <v>1148</v>
      </c>
      <c r="D303">
        <v>828</v>
      </c>
      <c r="E303">
        <v>1543</v>
      </c>
      <c r="F303">
        <v>1066</v>
      </c>
      <c r="G303">
        <v>879</v>
      </c>
      <c r="H303">
        <v>1011</v>
      </c>
      <c r="I303">
        <v>872</v>
      </c>
      <c r="J303">
        <v>1066</v>
      </c>
    </row>
    <row r="304" spans="1:10" x14ac:dyDescent="0.2">
      <c r="A304" t="s">
        <v>1152</v>
      </c>
      <c r="B304" t="s">
        <v>1156</v>
      </c>
      <c r="C304" t="s">
        <v>1147</v>
      </c>
      <c r="D304">
        <v>15675</v>
      </c>
      <c r="E304">
        <v>17325</v>
      </c>
      <c r="F304">
        <v>19607</v>
      </c>
      <c r="G304">
        <v>19369</v>
      </c>
      <c r="H304">
        <v>21285</v>
      </c>
      <c r="I304">
        <v>20027</v>
      </c>
      <c r="J304">
        <v>19607</v>
      </c>
    </row>
    <row r="305" spans="1:10" x14ac:dyDescent="0.2">
      <c r="A305" t="s">
        <v>1152</v>
      </c>
      <c r="B305" t="s">
        <v>1211</v>
      </c>
      <c r="C305" t="s">
        <v>1147</v>
      </c>
      <c r="E305">
        <v>8597</v>
      </c>
      <c r="F305">
        <v>8760</v>
      </c>
      <c r="G305">
        <v>9325</v>
      </c>
      <c r="H305">
        <v>9749</v>
      </c>
      <c r="I305">
        <v>9427</v>
      </c>
      <c r="J305">
        <v>8760</v>
      </c>
    </row>
    <row r="306" spans="1:10" x14ac:dyDescent="0.2">
      <c r="A306" t="s">
        <v>1152</v>
      </c>
      <c r="B306" t="s">
        <v>1211</v>
      </c>
      <c r="C306" t="s">
        <v>1148</v>
      </c>
      <c r="E306">
        <v>203</v>
      </c>
      <c r="F306">
        <v>265</v>
      </c>
      <c r="G306">
        <v>317</v>
      </c>
      <c r="H306">
        <v>340</v>
      </c>
      <c r="I306">
        <v>325</v>
      </c>
      <c r="J306">
        <v>265</v>
      </c>
    </row>
    <row r="307" spans="1:10" x14ac:dyDescent="0.2">
      <c r="A307" t="s">
        <v>1152</v>
      </c>
      <c r="B307" t="s">
        <v>1194</v>
      </c>
      <c r="C307" t="s">
        <v>1147</v>
      </c>
      <c r="D307">
        <v>1654</v>
      </c>
      <c r="E307">
        <v>1283</v>
      </c>
      <c r="F307">
        <v>1416</v>
      </c>
      <c r="G307">
        <v>1441</v>
      </c>
      <c r="H307">
        <v>2365</v>
      </c>
      <c r="I307">
        <v>3141</v>
      </c>
      <c r="J307">
        <v>1416</v>
      </c>
    </row>
    <row r="308" spans="1:10" x14ac:dyDescent="0.2">
      <c r="A308" t="s">
        <v>1152</v>
      </c>
      <c r="B308" t="s">
        <v>1194</v>
      </c>
      <c r="C308" t="s">
        <v>1148</v>
      </c>
      <c r="D308">
        <v>269</v>
      </c>
      <c r="E308">
        <v>268</v>
      </c>
      <c r="F308">
        <v>339</v>
      </c>
      <c r="G308">
        <v>235</v>
      </c>
      <c r="H308">
        <v>502</v>
      </c>
      <c r="I308">
        <v>648</v>
      </c>
      <c r="J308">
        <v>339</v>
      </c>
    </row>
    <row r="309" spans="1:10" x14ac:dyDescent="0.2">
      <c r="A309" t="s">
        <v>1152</v>
      </c>
      <c r="B309" t="s">
        <v>1157</v>
      </c>
      <c r="C309" t="s">
        <v>1148</v>
      </c>
      <c r="D309">
        <v>1049</v>
      </c>
      <c r="E309">
        <v>1664</v>
      </c>
      <c r="F309">
        <v>1705</v>
      </c>
      <c r="G309">
        <v>1924</v>
      </c>
      <c r="H309">
        <v>2012</v>
      </c>
      <c r="I309">
        <v>2515</v>
      </c>
      <c r="J309">
        <v>1705</v>
      </c>
    </row>
    <row r="310" spans="1:10" x14ac:dyDescent="0.2">
      <c r="A310" t="s">
        <v>1152</v>
      </c>
      <c r="B310" t="s">
        <v>1157</v>
      </c>
      <c r="C310" t="s">
        <v>1147</v>
      </c>
      <c r="D310">
        <v>35942</v>
      </c>
      <c r="E310">
        <v>31810</v>
      </c>
      <c r="F310">
        <v>32420</v>
      </c>
      <c r="G310">
        <v>26854</v>
      </c>
      <c r="H310">
        <v>23675</v>
      </c>
      <c r="I310">
        <v>18663</v>
      </c>
      <c r="J310">
        <v>32420</v>
      </c>
    </row>
    <row r="311" spans="1:10" x14ac:dyDescent="0.2">
      <c r="A311" t="s">
        <v>1152</v>
      </c>
      <c r="B311" t="s">
        <v>1195</v>
      </c>
      <c r="C311" t="s">
        <v>1148</v>
      </c>
      <c r="D311">
        <v>4</v>
      </c>
      <c r="E311">
        <v>7</v>
      </c>
      <c r="F311">
        <v>5</v>
      </c>
      <c r="G311">
        <v>8</v>
      </c>
      <c r="H311">
        <v>10</v>
      </c>
      <c r="I311">
        <v>12</v>
      </c>
      <c r="J311">
        <v>5</v>
      </c>
    </row>
    <row r="312" spans="1:10" x14ac:dyDescent="0.2">
      <c r="A312" t="s">
        <v>1152</v>
      </c>
      <c r="B312" t="s">
        <v>1195</v>
      </c>
      <c r="C312" t="s">
        <v>1147</v>
      </c>
      <c r="D312">
        <v>226</v>
      </c>
      <c r="E312">
        <v>223</v>
      </c>
      <c r="F312">
        <v>225</v>
      </c>
      <c r="G312">
        <v>232</v>
      </c>
      <c r="H312">
        <v>250</v>
      </c>
      <c r="I312">
        <v>248</v>
      </c>
      <c r="J312">
        <v>225</v>
      </c>
    </row>
    <row r="313" spans="1:10" x14ac:dyDescent="0.2">
      <c r="A313" t="s">
        <v>1152</v>
      </c>
      <c r="B313" t="s">
        <v>1204</v>
      </c>
      <c r="C313" t="s">
        <v>1147</v>
      </c>
      <c r="D313">
        <v>6398</v>
      </c>
      <c r="E313">
        <v>5895</v>
      </c>
      <c r="F313">
        <v>6022</v>
      </c>
      <c r="G313">
        <v>5939</v>
      </c>
      <c r="H313">
        <v>5863</v>
      </c>
      <c r="I313">
        <v>5525</v>
      </c>
      <c r="J313">
        <v>6022</v>
      </c>
    </row>
    <row r="314" spans="1:10" x14ac:dyDescent="0.2">
      <c r="A314" t="s">
        <v>1152</v>
      </c>
      <c r="B314" t="s">
        <v>1204</v>
      </c>
      <c r="C314" t="s">
        <v>1148</v>
      </c>
      <c r="D314">
        <v>283</v>
      </c>
      <c r="E314">
        <v>235</v>
      </c>
      <c r="F314">
        <v>269</v>
      </c>
      <c r="G314">
        <v>265</v>
      </c>
      <c r="H314">
        <v>268</v>
      </c>
      <c r="I314">
        <v>225</v>
      </c>
      <c r="J314">
        <v>269</v>
      </c>
    </row>
    <row r="315" spans="1:10" x14ac:dyDescent="0.2">
      <c r="A315" t="s">
        <v>1152</v>
      </c>
      <c r="B315" t="s">
        <v>1196</v>
      </c>
      <c r="C315" t="s">
        <v>1147</v>
      </c>
      <c r="D315">
        <v>803</v>
      </c>
      <c r="E315">
        <v>931</v>
      </c>
      <c r="F315">
        <v>745</v>
      </c>
      <c r="G315">
        <v>549</v>
      </c>
      <c r="H315">
        <v>685</v>
      </c>
      <c r="I315">
        <v>842</v>
      </c>
      <c r="J315">
        <v>745</v>
      </c>
    </row>
    <row r="316" spans="1:10" x14ac:dyDescent="0.2">
      <c r="A316" t="s">
        <v>1152</v>
      </c>
      <c r="B316" t="s">
        <v>1196</v>
      </c>
      <c r="C316" t="s">
        <v>1148</v>
      </c>
      <c r="D316">
        <v>18</v>
      </c>
      <c r="E316">
        <v>0</v>
      </c>
      <c r="F316">
        <v>0</v>
      </c>
      <c r="G316">
        <v>0</v>
      </c>
      <c r="H316">
        <v>0</v>
      </c>
      <c r="I316">
        <v>0</v>
      </c>
      <c r="J316">
        <v>0</v>
      </c>
    </row>
    <row r="317" spans="1:10" x14ac:dyDescent="0.2">
      <c r="A317" t="s">
        <v>1152</v>
      </c>
      <c r="B317" t="s">
        <v>1158</v>
      </c>
      <c r="C317" t="s">
        <v>1147</v>
      </c>
      <c r="D317">
        <v>1012</v>
      </c>
      <c r="E317">
        <v>869</v>
      </c>
      <c r="F317">
        <v>727</v>
      </c>
      <c r="G317">
        <v>623</v>
      </c>
      <c r="H317">
        <v>840</v>
      </c>
      <c r="I317">
        <v>867</v>
      </c>
      <c r="J317">
        <v>727</v>
      </c>
    </row>
    <row r="318" spans="1:10" x14ac:dyDescent="0.2">
      <c r="A318" t="s">
        <v>1152</v>
      </c>
      <c r="B318" t="s">
        <v>1158</v>
      </c>
      <c r="C318" t="s">
        <v>1148</v>
      </c>
      <c r="D318">
        <v>129</v>
      </c>
      <c r="E318">
        <v>68</v>
      </c>
      <c r="F318">
        <v>68</v>
      </c>
      <c r="G318">
        <v>78</v>
      </c>
      <c r="H318">
        <v>66</v>
      </c>
      <c r="I318">
        <v>59</v>
      </c>
      <c r="J318">
        <v>68</v>
      </c>
    </row>
    <row r="319" spans="1:10" x14ac:dyDescent="0.2">
      <c r="A319" t="s">
        <v>1152</v>
      </c>
      <c r="B319" t="s">
        <v>1212</v>
      </c>
      <c r="C319" t="s">
        <v>1147</v>
      </c>
      <c r="F319">
        <v>32460</v>
      </c>
      <c r="G319">
        <v>31216</v>
      </c>
      <c r="H319">
        <v>32318</v>
      </c>
      <c r="I319">
        <v>31084</v>
      </c>
      <c r="J319">
        <v>32460</v>
      </c>
    </row>
    <row r="320" spans="1:10" x14ac:dyDescent="0.2">
      <c r="A320" t="s">
        <v>1152</v>
      </c>
      <c r="B320" t="s">
        <v>1212</v>
      </c>
      <c r="C320" t="s">
        <v>1148</v>
      </c>
      <c r="F320">
        <v>1733</v>
      </c>
      <c r="G320">
        <v>1470</v>
      </c>
      <c r="H320">
        <v>1699</v>
      </c>
      <c r="I320">
        <v>1465</v>
      </c>
      <c r="J320">
        <v>1733</v>
      </c>
    </row>
    <row r="321" spans="1:10" x14ac:dyDescent="0.2">
      <c r="A321" t="s">
        <v>1152</v>
      </c>
      <c r="B321" t="s">
        <v>1205</v>
      </c>
      <c r="C321" t="s">
        <v>1147</v>
      </c>
      <c r="G321">
        <v>1773</v>
      </c>
      <c r="H321">
        <v>2094</v>
      </c>
      <c r="I321">
        <v>2288</v>
      </c>
      <c r="J321">
        <v>1773</v>
      </c>
    </row>
    <row r="322" spans="1:10" x14ac:dyDescent="0.2">
      <c r="A322" t="s">
        <v>1152</v>
      </c>
      <c r="B322" t="s">
        <v>1205</v>
      </c>
      <c r="C322" t="s">
        <v>1148</v>
      </c>
      <c r="G322">
        <v>65</v>
      </c>
      <c r="H322">
        <v>62</v>
      </c>
      <c r="I322">
        <v>73</v>
      </c>
      <c r="J322">
        <v>65</v>
      </c>
    </row>
    <row r="323" spans="1:10" x14ac:dyDescent="0.2">
      <c r="A323" t="s">
        <v>1152</v>
      </c>
      <c r="B323" t="s">
        <v>1213</v>
      </c>
      <c r="C323" t="s">
        <v>1147</v>
      </c>
      <c r="D323">
        <v>3278</v>
      </c>
      <c r="E323">
        <v>2803</v>
      </c>
      <c r="F323">
        <v>2768</v>
      </c>
      <c r="G323">
        <v>2866</v>
      </c>
      <c r="H323">
        <v>2899</v>
      </c>
      <c r="I323">
        <v>3199</v>
      </c>
      <c r="J323">
        <v>2768</v>
      </c>
    </row>
    <row r="324" spans="1:10" x14ac:dyDescent="0.2">
      <c r="A324" t="s">
        <v>1152</v>
      </c>
      <c r="B324" t="s">
        <v>1213</v>
      </c>
      <c r="C324" t="s">
        <v>1148</v>
      </c>
      <c r="D324">
        <v>104</v>
      </c>
      <c r="E324">
        <v>102</v>
      </c>
      <c r="F324">
        <v>82</v>
      </c>
      <c r="G324">
        <v>98</v>
      </c>
      <c r="H324">
        <v>109</v>
      </c>
      <c r="I324">
        <v>138</v>
      </c>
      <c r="J324">
        <v>82</v>
      </c>
    </row>
    <row r="325" spans="1:10" x14ac:dyDescent="0.2">
      <c r="A325" t="s">
        <v>1152</v>
      </c>
      <c r="B325" t="s">
        <v>1162</v>
      </c>
      <c r="C325" t="s">
        <v>1147</v>
      </c>
      <c r="D325">
        <v>4834</v>
      </c>
      <c r="E325">
        <v>4823</v>
      </c>
      <c r="F325">
        <v>4593</v>
      </c>
      <c r="G325">
        <v>4600</v>
      </c>
      <c r="H325">
        <v>4397</v>
      </c>
      <c r="I325">
        <v>4372</v>
      </c>
      <c r="J325">
        <v>4593</v>
      </c>
    </row>
    <row r="326" spans="1:10" x14ac:dyDescent="0.2">
      <c r="A326" t="s">
        <v>1152</v>
      </c>
      <c r="B326" t="s">
        <v>1162</v>
      </c>
      <c r="C326" t="s">
        <v>1148</v>
      </c>
      <c r="D326">
        <v>98</v>
      </c>
      <c r="E326">
        <v>112</v>
      </c>
      <c r="F326">
        <v>119</v>
      </c>
      <c r="G326">
        <v>123</v>
      </c>
      <c r="H326">
        <v>125</v>
      </c>
      <c r="I326">
        <v>117</v>
      </c>
      <c r="J326">
        <v>119</v>
      </c>
    </row>
    <row r="327" spans="1:10" x14ac:dyDescent="0.2">
      <c r="A327" t="s">
        <v>1152</v>
      </c>
      <c r="B327" t="s">
        <v>1214</v>
      </c>
      <c r="C327" t="s">
        <v>1147</v>
      </c>
      <c r="D327">
        <v>24634</v>
      </c>
      <c r="E327">
        <v>28182</v>
      </c>
      <c r="F327">
        <v>28985</v>
      </c>
      <c r="G327">
        <v>30628</v>
      </c>
      <c r="H327">
        <v>31635</v>
      </c>
      <c r="I327">
        <v>33819</v>
      </c>
      <c r="J327">
        <v>28985</v>
      </c>
    </row>
    <row r="328" spans="1:10" x14ac:dyDescent="0.2">
      <c r="A328" t="s">
        <v>1152</v>
      </c>
      <c r="B328" t="s">
        <v>1214</v>
      </c>
      <c r="C328" t="s">
        <v>1148</v>
      </c>
      <c r="D328">
        <v>679</v>
      </c>
      <c r="E328">
        <v>706</v>
      </c>
      <c r="F328">
        <v>812</v>
      </c>
      <c r="G328">
        <v>934</v>
      </c>
      <c r="H328">
        <v>956</v>
      </c>
      <c r="I328">
        <v>11079</v>
      </c>
      <c r="J328">
        <v>812</v>
      </c>
    </row>
    <row r="329" spans="1:10" x14ac:dyDescent="0.2">
      <c r="A329" t="s">
        <v>1152</v>
      </c>
      <c r="B329" t="s">
        <v>1163</v>
      </c>
      <c r="C329" t="s">
        <v>1148</v>
      </c>
      <c r="D329">
        <v>1295</v>
      </c>
      <c r="E329">
        <v>1493</v>
      </c>
      <c r="F329">
        <v>1694</v>
      </c>
      <c r="G329">
        <v>1775</v>
      </c>
      <c r="H329">
        <v>1764</v>
      </c>
      <c r="I329">
        <v>2015</v>
      </c>
      <c r="J329">
        <v>1694</v>
      </c>
    </row>
    <row r="330" spans="1:10" x14ac:dyDescent="0.2">
      <c r="A330" t="s">
        <v>1152</v>
      </c>
      <c r="B330" t="s">
        <v>1163</v>
      </c>
      <c r="C330" t="s">
        <v>1147</v>
      </c>
      <c r="D330">
        <v>42821</v>
      </c>
      <c r="E330">
        <v>45000</v>
      </c>
      <c r="F330">
        <v>46734</v>
      </c>
      <c r="G330">
        <v>47741</v>
      </c>
      <c r="H330">
        <v>48364</v>
      </c>
      <c r="I330">
        <v>48943</v>
      </c>
      <c r="J330">
        <v>46734</v>
      </c>
    </row>
    <row r="331" spans="1:10" x14ac:dyDescent="0.2">
      <c r="A331" t="s">
        <v>1152</v>
      </c>
      <c r="B331" t="s">
        <v>1164</v>
      </c>
      <c r="C331" t="s">
        <v>1148</v>
      </c>
      <c r="D331">
        <v>108</v>
      </c>
      <c r="E331">
        <v>111</v>
      </c>
      <c r="F331">
        <v>88</v>
      </c>
      <c r="G331">
        <v>102</v>
      </c>
      <c r="H331">
        <v>129</v>
      </c>
      <c r="I331">
        <v>135</v>
      </c>
      <c r="J331">
        <v>88</v>
      </c>
    </row>
    <row r="332" spans="1:10" x14ac:dyDescent="0.2">
      <c r="A332" t="s">
        <v>1152</v>
      </c>
      <c r="B332" t="s">
        <v>1164</v>
      </c>
      <c r="C332" t="s">
        <v>1147</v>
      </c>
      <c r="D332">
        <v>2564</v>
      </c>
      <c r="E332">
        <v>2512</v>
      </c>
      <c r="F332">
        <v>2560</v>
      </c>
      <c r="G332">
        <v>2466</v>
      </c>
      <c r="H332">
        <v>2649</v>
      </c>
      <c r="I332">
        <v>2845</v>
      </c>
      <c r="J332">
        <v>2560</v>
      </c>
    </row>
    <row r="333" spans="1:10" x14ac:dyDescent="0.2">
      <c r="A333" t="s">
        <v>1152</v>
      </c>
      <c r="B333" t="s">
        <v>1165</v>
      </c>
      <c r="C333" t="s">
        <v>1148</v>
      </c>
      <c r="F333">
        <v>67</v>
      </c>
      <c r="J333">
        <v>67</v>
      </c>
    </row>
    <row r="334" spans="1:10" x14ac:dyDescent="0.2">
      <c r="A334" t="s">
        <v>1152</v>
      </c>
      <c r="B334" t="s">
        <v>1165</v>
      </c>
      <c r="C334" t="s">
        <v>1147</v>
      </c>
      <c r="F334">
        <v>2064</v>
      </c>
      <c r="J334">
        <v>2064</v>
      </c>
    </row>
    <row r="335" spans="1:10" x14ac:dyDescent="0.2">
      <c r="A335" t="s">
        <v>1152</v>
      </c>
      <c r="B335" t="s">
        <v>1166</v>
      </c>
      <c r="C335" t="s">
        <v>1148</v>
      </c>
      <c r="D335">
        <v>729</v>
      </c>
      <c r="E335">
        <v>851</v>
      </c>
      <c r="F335">
        <v>718</v>
      </c>
      <c r="G335">
        <v>835</v>
      </c>
      <c r="H335">
        <v>914</v>
      </c>
      <c r="I335">
        <v>875</v>
      </c>
      <c r="J335">
        <v>718</v>
      </c>
    </row>
    <row r="336" spans="1:10" x14ac:dyDescent="0.2">
      <c r="A336" t="s">
        <v>1152</v>
      </c>
      <c r="B336" t="s">
        <v>1166</v>
      </c>
      <c r="C336" t="s">
        <v>1147</v>
      </c>
      <c r="D336">
        <v>28022</v>
      </c>
      <c r="E336">
        <v>30355</v>
      </c>
      <c r="F336">
        <v>27789</v>
      </c>
      <c r="G336">
        <v>31619</v>
      </c>
      <c r="H336">
        <v>35046</v>
      </c>
      <c r="I336">
        <v>34860</v>
      </c>
      <c r="J336">
        <v>27789</v>
      </c>
    </row>
    <row r="337" spans="1:10" x14ac:dyDescent="0.2">
      <c r="A337" t="s">
        <v>1152</v>
      </c>
      <c r="B337" t="s">
        <v>1167</v>
      </c>
      <c r="C337" t="s">
        <v>1148</v>
      </c>
      <c r="D337">
        <v>20</v>
      </c>
      <c r="E337">
        <v>27</v>
      </c>
      <c r="F337">
        <v>12</v>
      </c>
      <c r="G337">
        <v>19</v>
      </c>
      <c r="H337">
        <v>22</v>
      </c>
      <c r="I337">
        <v>21</v>
      </c>
      <c r="J337">
        <v>12</v>
      </c>
    </row>
    <row r="338" spans="1:10" x14ac:dyDescent="0.2">
      <c r="A338" t="s">
        <v>1152</v>
      </c>
      <c r="B338" t="s">
        <v>1167</v>
      </c>
      <c r="C338" t="s">
        <v>1147</v>
      </c>
      <c r="D338">
        <v>742</v>
      </c>
      <c r="E338">
        <v>699</v>
      </c>
      <c r="F338">
        <v>699</v>
      </c>
      <c r="G338">
        <v>816</v>
      </c>
      <c r="H338">
        <v>795</v>
      </c>
      <c r="I338">
        <v>808</v>
      </c>
      <c r="J338">
        <v>699</v>
      </c>
    </row>
    <row r="339" spans="1:10" x14ac:dyDescent="0.2">
      <c r="A339" t="s">
        <v>1152</v>
      </c>
      <c r="B339" t="s">
        <v>1169</v>
      </c>
      <c r="C339" t="s">
        <v>1148</v>
      </c>
      <c r="D339">
        <v>980</v>
      </c>
      <c r="E339">
        <v>1019</v>
      </c>
      <c r="F339">
        <v>1054</v>
      </c>
      <c r="G339">
        <v>891</v>
      </c>
      <c r="H339">
        <v>1055</v>
      </c>
      <c r="I339">
        <v>1471</v>
      </c>
      <c r="J339">
        <v>1054</v>
      </c>
    </row>
    <row r="340" spans="1:10" x14ac:dyDescent="0.2">
      <c r="A340" t="s">
        <v>1152</v>
      </c>
      <c r="B340" t="s">
        <v>1169</v>
      </c>
      <c r="C340" t="s">
        <v>1147</v>
      </c>
      <c r="D340">
        <v>27357</v>
      </c>
      <c r="E340">
        <v>26831</v>
      </c>
      <c r="F340">
        <v>29111</v>
      </c>
      <c r="G340">
        <v>22927</v>
      </c>
      <c r="H340">
        <v>25069</v>
      </c>
      <c r="I340">
        <v>27826</v>
      </c>
      <c r="J340">
        <v>29111</v>
      </c>
    </row>
    <row r="341" spans="1:10" x14ac:dyDescent="0.2">
      <c r="A341" t="s">
        <v>1152</v>
      </c>
      <c r="B341" t="s">
        <v>1215</v>
      </c>
      <c r="C341" t="s">
        <v>1148</v>
      </c>
      <c r="D341">
        <v>0</v>
      </c>
      <c r="E341">
        <v>0</v>
      </c>
      <c r="F341">
        <v>2</v>
      </c>
      <c r="G341">
        <v>0</v>
      </c>
      <c r="H341">
        <v>1</v>
      </c>
      <c r="I341">
        <v>0</v>
      </c>
      <c r="J341">
        <v>2</v>
      </c>
    </row>
    <row r="342" spans="1:10" x14ac:dyDescent="0.2">
      <c r="A342" t="s">
        <v>1152</v>
      </c>
      <c r="B342" t="s">
        <v>1215</v>
      </c>
      <c r="C342" t="s">
        <v>1147</v>
      </c>
      <c r="D342">
        <v>93</v>
      </c>
      <c r="E342">
        <v>93</v>
      </c>
      <c r="F342">
        <v>9</v>
      </c>
      <c r="G342">
        <v>7</v>
      </c>
      <c r="H342">
        <v>10</v>
      </c>
      <c r="I342">
        <v>14</v>
      </c>
      <c r="J342">
        <v>9</v>
      </c>
    </row>
    <row r="343" spans="1:10" x14ac:dyDescent="0.2">
      <c r="A343" t="s">
        <v>1152</v>
      </c>
      <c r="B343" t="s">
        <v>1170</v>
      </c>
      <c r="C343" t="s">
        <v>1148</v>
      </c>
      <c r="D343">
        <v>1081</v>
      </c>
      <c r="E343">
        <v>1115</v>
      </c>
      <c r="F343">
        <v>1249</v>
      </c>
      <c r="G343">
        <v>1509</v>
      </c>
      <c r="H343">
        <v>1614</v>
      </c>
      <c r="I343">
        <v>1655</v>
      </c>
      <c r="J343">
        <v>1249</v>
      </c>
    </row>
    <row r="344" spans="1:10" x14ac:dyDescent="0.2">
      <c r="A344" t="s">
        <v>1152</v>
      </c>
      <c r="B344" t="s">
        <v>1170</v>
      </c>
      <c r="C344" t="s">
        <v>1147</v>
      </c>
      <c r="D344">
        <v>44913</v>
      </c>
      <c r="E344">
        <v>45719</v>
      </c>
      <c r="F344">
        <v>47563</v>
      </c>
      <c r="G344">
        <v>49198</v>
      </c>
      <c r="H344">
        <v>49371</v>
      </c>
      <c r="I344">
        <v>49051</v>
      </c>
      <c r="J344">
        <v>47563</v>
      </c>
    </row>
    <row r="345" spans="1:10" x14ac:dyDescent="0.2">
      <c r="A345" t="s">
        <v>1152</v>
      </c>
      <c r="B345" t="s">
        <v>1216</v>
      </c>
      <c r="C345" t="s">
        <v>1148</v>
      </c>
      <c r="D345">
        <v>31</v>
      </c>
      <c r="E345">
        <v>18</v>
      </c>
      <c r="F345">
        <v>19</v>
      </c>
      <c r="G345">
        <v>14</v>
      </c>
      <c r="H345">
        <v>20</v>
      </c>
      <c r="I345">
        <v>22</v>
      </c>
      <c r="J345">
        <v>19</v>
      </c>
    </row>
    <row r="346" spans="1:10" x14ac:dyDescent="0.2">
      <c r="A346" t="s">
        <v>1152</v>
      </c>
      <c r="B346" t="s">
        <v>1216</v>
      </c>
      <c r="C346" t="s">
        <v>1147</v>
      </c>
      <c r="D346">
        <v>204</v>
      </c>
      <c r="E346">
        <v>186</v>
      </c>
      <c r="F346">
        <v>249</v>
      </c>
      <c r="G346">
        <v>221</v>
      </c>
      <c r="H346">
        <v>303</v>
      </c>
      <c r="I346">
        <v>281</v>
      </c>
      <c r="J346">
        <v>249</v>
      </c>
    </row>
    <row r="347" spans="1:10" x14ac:dyDescent="0.2">
      <c r="A347" t="s">
        <v>1152</v>
      </c>
      <c r="B347" t="s">
        <v>1172</v>
      </c>
      <c r="C347" t="s">
        <v>1147</v>
      </c>
      <c r="D347">
        <v>1851</v>
      </c>
      <c r="E347">
        <v>1432</v>
      </c>
      <c r="F347">
        <v>1349</v>
      </c>
      <c r="G347">
        <v>1358</v>
      </c>
      <c r="H347">
        <v>1459</v>
      </c>
      <c r="I347">
        <v>1712</v>
      </c>
      <c r="J347">
        <v>1349</v>
      </c>
    </row>
    <row r="348" spans="1:10" x14ac:dyDescent="0.2">
      <c r="A348" t="s">
        <v>1152</v>
      </c>
      <c r="B348" t="s">
        <v>1172</v>
      </c>
      <c r="C348" t="s">
        <v>1148</v>
      </c>
      <c r="D348">
        <v>29</v>
      </c>
      <c r="E348">
        <v>28</v>
      </c>
      <c r="F348">
        <v>26</v>
      </c>
      <c r="G348">
        <v>18</v>
      </c>
      <c r="H348">
        <v>32</v>
      </c>
      <c r="I348">
        <v>38</v>
      </c>
      <c r="J348">
        <v>26</v>
      </c>
    </row>
    <row r="349" spans="1:10" x14ac:dyDescent="0.2">
      <c r="A349" t="s">
        <v>1152</v>
      </c>
      <c r="B349" t="s">
        <v>1173</v>
      </c>
      <c r="C349" t="s">
        <v>1147</v>
      </c>
      <c r="D349">
        <v>16588</v>
      </c>
      <c r="E349">
        <v>16493</v>
      </c>
      <c r="F349">
        <v>18351</v>
      </c>
      <c r="G349">
        <v>19901</v>
      </c>
      <c r="H349">
        <v>19108</v>
      </c>
      <c r="I349">
        <v>19731</v>
      </c>
      <c r="J349">
        <v>18351</v>
      </c>
    </row>
    <row r="350" spans="1:10" x14ac:dyDescent="0.2">
      <c r="A350" t="s">
        <v>1152</v>
      </c>
      <c r="B350" t="s">
        <v>1173</v>
      </c>
      <c r="C350" t="s">
        <v>1148</v>
      </c>
      <c r="D350">
        <v>883</v>
      </c>
      <c r="E350">
        <v>878</v>
      </c>
      <c r="F350">
        <v>989</v>
      </c>
      <c r="G350">
        <v>1047</v>
      </c>
      <c r="H350">
        <v>1214</v>
      </c>
      <c r="I350">
        <v>1501</v>
      </c>
      <c r="J350">
        <v>989</v>
      </c>
    </row>
    <row r="351" spans="1:10" x14ac:dyDescent="0.2">
      <c r="A351" t="s">
        <v>1152</v>
      </c>
      <c r="B351" t="s">
        <v>1206</v>
      </c>
      <c r="C351" t="s">
        <v>1147</v>
      </c>
      <c r="D351">
        <v>3042</v>
      </c>
      <c r="E351">
        <v>3241</v>
      </c>
      <c r="F351">
        <v>3358</v>
      </c>
      <c r="G351">
        <v>3269</v>
      </c>
      <c r="H351">
        <v>3389</v>
      </c>
      <c r="I351">
        <v>3617</v>
      </c>
      <c r="J351">
        <v>3358</v>
      </c>
    </row>
    <row r="352" spans="1:10" x14ac:dyDescent="0.2">
      <c r="A352" t="s">
        <v>1152</v>
      </c>
      <c r="B352" t="s">
        <v>1206</v>
      </c>
      <c r="C352" t="s">
        <v>1148</v>
      </c>
      <c r="D352">
        <v>58</v>
      </c>
      <c r="E352">
        <v>66</v>
      </c>
      <c r="F352">
        <v>80</v>
      </c>
      <c r="G352">
        <v>89</v>
      </c>
      <c r="H352">
        <v>105</v>
      </c>
      <c r="I352">
        <v>127</v>
      </c>
      <c r="J352">
        <v>80</v>
      </c>
    </row>
    <row r="353" spans="1:10" x14ac:dyDescent="0.2">
      <c r="A353" t="s">
        <v>1152</v>
      </c>
      <c r="B353" t="s">
        <v>1174</v>
      </c>
      <c r="C353" t="s">
        <v>1147</v>
      </c>
      <c r="D353">
        <v>2612</v>
      </c>
      <c r="E353">
        <v>2741</v>
      </c>
      <c r="F353">
        <v>2719</v>
      </c>
      <c r="G353">
        <v>2593</v>
      </c>
      <c r="H353">
        <v>2625</v>
      </c>
      <c r="I353">
        <v>2685</v>
      </c>
      <c r="J353">
        <v>2719</v>
      </c>
    </row>
    <row r="354" spans="1:10" x14ac:dyDescent="0.2">
      <c r="A354" t="s">
        <v>1152</v>
      </c>
      <c r="B354" t="s">
        <v>1174</v>
      </c>
      <c r="C354" t="s">
        <v>1148</v>
      </c>
      <c r="D354">
        <v>111</v>
      </c>
      <c r="E354">
        <v>92</v>
      </c>
      <c r="F354">
        <v>121</v>
      </c>
      <c r="G354">
        <v>141</v>
      </c>
      <c r="H354">
        <v>118</v>
      </c>
      <c r="I354">
        <v>115</v>
      </c>
      <c r="J354">
        <v>121</v>
      </c>
    </row>
    <row r="355" spans="1:10" x14ac:dyDescent="0.2">
      <c r="A355" t="s">
        <v>1152</v>
      </c>
      <c r="B355" t="s">
        <v>1217</v>
      </c>
      <c r="C355" t="s">
        <v>1147</v>
      </c>
      <c r="D355">
        <v>1879</v>
      </c>
      <c r="E355">
        <v>1762</v>
      </c>
      <c r="F355">
        <v>1735</v>
      </c>
      <c r="G355">
        <v>1732</v>
      </c>
      <c r="H355">
        <v>1732</v>
      </c>
      <c r="I355">
        <v>1694</v>
      </c>
      <c r="J355">
        <v>1735</v>
      </c>
    </row>
    <row r="356" spans="1:10" x14ac:dyDescent="0.2">
      <c r="A356" t="s">
        <v>1152</v>
      </c>
      <c r="B356" t="s">
        <v>1217</v>
      </c>
      <c r="C356" t="s">
        <v>1148</v>
      </c>
      <c r="D356">
        <v>34</v>
      </c>
      <c r="E356">
        <v>40</v>
      </c>
      <c r="F356">
        <v>44</v>
      </c>
      <c r="G356">
        <v>49</v>
      </c>
      <c r="H356">
        <v>54</v>
      </c>
      <c r="I356">
        <v>56</v>
      </c>
      <c r="J356">
        <v>44</v>
      </c>
    </row>
    <row r="357" spans="1:10" x14ac:dyDescent="0.2">
      <c r="A357" t="s">
        <v>1152</v>
      </c>
      <c r="B357" t="s">
        <v>1218</v>
      </c>
      <c r="C357" t="s">
        <v>1147</v>
      </c>
      <c r="D357">
        <v>11870</v>
      </c>
      <c r="E357">
        <v>12051</v>
      </c>
      <c r="F357">
        <v>12785</v>
      </c>
      <c r="G357">
        <v>13818</v>
      </c>
      <c r="H357">
        <v>15619</v>
      </c>
      <c r="I357">
        <v>16598</v>
      </c>
      <c r="J357">
        <v>12785</v>
      </c>
    </row>
    <row r="358" spans="1:10" x14ac:dyDescent="0.2">
      <c r="A358" t="s">
        <v>1152</v>
      </c>
      <c r="B358" t="s">
        <v>1218</v>
      </c>
      <c r="C358" t="s">
        <v>1148</v>
      </c>
      <c r="D358">
        <v>296</v>
      </c>
      <c r="E358">
        <v>334</v>
      </c>
      <c r="F358">
        <v>435</v>
      </c>
      <c r="G358">
        <v>504</v>
      </c>
      <c r="H358">
        <v>732</v>
      </c>
      <c r="I358">
        <v>770</v>
      </c>
      <c r="J358">
        <v>435</v>
      </c>
    </row>
    <row r="359" spans="1:10" x14ac:dyDescent="0.2">
      <c r="A359" t="s">
        <v>1152</v>
      </c>
      <c r="B359" t="s">
        <v>1175</v>
      </c>
      <c r="C359" t="s">
        <v>1147</v>
      </c>
      <c r="D359">
        <v>73647</v>
      </c>
      <c r="E359">
        <v>75587</v>
      </c>
      <c r="F359">
        <v>67531</v>
      </c>
      <c r="G359">
        <v>77308</v>
      </c>
      <c r="H359">
        <v>84815</v>
      </c>
      <c r="I359">
        <v>81359</v>
      </c>
      <c r="J359">
        <v>67531</v>
      </c>
    </row>
    <row r="360" spans="1:10" x14ac:dyDescent="0.2">
      <c r="A360" t="s">
        <v>1152</v>
      </c>
      <c r="B360" t="s">
        <v>1175</v>
      </c>
      <c r="C360" t="s">
        <v>1148</v>
      </c>
      <c r="D360">
        <v>3714</v>
      </c>
      <c r="E360">
        <v>3856</v>
      </c>
      <c r="F360">
        <v>2946</v>
      </c>
      <c r="G360">
        <v>3622</v>
      </c>
      <c r="H360">
        <v>4087</v>
      </c>
      <c r="I360">
        <v>3845</v>
      </c>
      <c r="J360">
        <v>2946</v>
      </c>
    </row>
    <row r="361" spans="1:10" x14ac:dyDescent="0.2">
      <c r="A361" t="s">
        <v>1152</v>
      </c>
      <c r="B361" t="s">
        <v>1176</v>
      </c>
      <c r="C361" t="s">
        <v>1147</v>
      </c>
      <c r="D361">
        <v>2525</v>
      </c>
      <c r="E361">
        <v>2948</v>
      </c>
      <c r="F361">
        <v>3492</v>
      </c>
      <c r="G361">
        <v>4215</v>
      </c>
      <c r="H361">
        <v>4630</v>
      </c>
      <c r="I361">
        <v>4869</v>
      </c>
      <c r="J361">
        <v>3492</v>
      </c>
    </row>
    <row r="362" spans="1:10" x14ac:dyDescent="0.2">
      <c r="A362" t="s">
        <v>1152</v>
      </c>
      <c r="B362" t="s">
        <v>1176</v>
      </c>
      <c r="C362" t="s">
        <v>1148</v>
      </c>
      <c r="D362">
        <v>144</v>
      </c>
      <c r="E362">
        <v>131</v>
      </c>
      <c r="F362">
        <v>176</v>
      </c>
      <c r="G362">
        <v>194</v>
      </c>
      <c r="H362">
        <v>176</v>
      </c>
      <c r="I362">
        <v>174</v>
      </c>
      <c r="J362">
        <v>176</v>
      </c>
    </row>
    <row r="363" spans="1:10" x14ac:dyDescent="0.2">
      <c r="A363" t="s">
        <v>1152</v>
      </c>
      <c r="B363" t="s">
        <v>1177</v>
      </c>
      <c r="C363" t="s">
        <v>1147</v>
      </c>
      <c r="D363">
        <v>1225</v>
      </c>
      <c r="E363">
        <v>1399</v>
      </c>
      <c r="F363">
        <v>1350</v>
      </c>
      <c r="G363">
        <v>1603</v>
      </c>
      <c r="H363">
        <v>1674</v>
      </c>
      <c r="I363">
        <v>2819</v>
      </c>
      <c r="J363">
        <v>1350</v>
      </c>
    </row>
    <row r="364" spans="1:10" x14ac:dyDescent="0.2">
      <c r="A364" t="s">
        <v>1152</v>
      </c>
      <c r="B364" t="s">
        <v>1177</v>
      </c>
      <c r="C364" t="s">
        <v>1148</v>
      </c>
      <c r="D364">
        <v>23</v>
      </c>
      <c r="E364">
        <v>16</v>
      </c>
      <c r="F364">
        <v>19</v>
      </c>
      <c r="G364">
        <v>55</v>
      </c>
      <c r="H364">
        <v>76</v>
      </c>
      <c r="I364">
        <v>132</v>
      </c>
      <c r="J364">
        <v>19</v>
      </c>
    </row>
    <row r="365" spans="1:10" x14ac:dyDescent="0.2">
      <c r="A365" t="s">
        <v>1152</v>
      </c>
      <c r="B365" t="s">
        <v>1178</v>
      </c>
      <c r="C365" t="s">
        <v>1148</v>
      </c>
      <c r="F365">
        <v>22</v>
      </c>
      <c r="G365">
        <v>29</v>
      </c>
      <c r="H365">
        <v>13</v>
      </c>
      <c r="I365">
        <v>13</v>
      </c>
      <c r="J365">
        <v>22</v>
      </c>
    </row>
    <row r="366" spans="1:10" x14ac:dyDescent="0.2">
      <c r="A366" t="s">
        <v>1152</v>
      </c>
      <c r="B366" t="s">
        <v>1178</v>
      </c>
      <c r="C366" t="s">
        <v>1147</v>
      </c>
      <c r="F366">
        <v>1084</v>
      </c>
      <c r="G366">
        <v>1048</v>
      </c>
      <c r="H366">
        <v>1019</v>
      </c>
      <c r="I366">
        <v>980</v>
      </c>
      <c r="J366">
        <v>1084</v>
      </c>
    </row>
    <row r="367" spans="1:10" x14ac:dyDescent="0.2">
      <c r="A367" t="s">
        <v>1152</v>
      </c>
      <c r="B367" t="s">
        <v>1208</v>
      </c>
      <c r="C367" t="s">
        <v>1148</v>
      </c>
      <c r="G367">
        <v>4</v>
      </c>
      <c r="H367">
        <v>3</v>
      </c>
      <c r="J367">
        <v>4</v>
      </c>
    </row>
    <row r="368" spans="1:10" x14ac:dyDescent="0.2">
      <c r="A368" t="s">
        <v>1152</v>
      </c>
      <c r="B368" t="s">
        <v>1208</v>
      </c>
      <c r="C368" t="s">
        <v>1147</v>
      </c>
      <c r="G368">
        <v>18</v>
      </c>
      <c r="H368">
        <v>64</v>
      </c>
      <c r="J368">
        <v>18</v>
      </c>
    </row>
    <row r="369" spans="1:10" x14ac:dyDescent="0.2">
      <c r="A369" t="s">
        <v>1152</v>
      </c>
      <c r="B369" t="s">
        <v>1180</v>
      </c>
      <c r="C369" t="s">
        <v>1147</v>
      </c>
      <c r="D369">
        <v>1382</v>
      </c>
      <c r="E369">
        <v>1377</v>
      </c>
      <c r="F369">
        <v>1393</v>
      </c>
      <c r="G369">
        <v>1358</v>
      </c>
      <c r="H369">
        <v>969</v>
      </c>
      <c r="I369">
        <v>966</v>
      </c>
      <c r="J369">
        <v>1393</v>
      </c>
    </row>
    <row r="370" spans="1:10" x14ac:dyDescent="0.2">
      <c r="A370" t="s">
        <v>1152</v>
      </c>
      <c r="B370" t="s">
        <v>1180</v>
      </c>
      <c r="C370" t="s">
        <v>1148</v>
      </c>
      <c r="D370">
        <v>15</v>
      </c>
      <c r="E370">
        <v>15</v>
      </c>
      <c r="F370">
        <v>17</v>
      </c>
      <c r="G370">
        <v>25</v>
      </c>
      <c r="H370">
        <v>30</v>
      </c>
      <c r="I370">
        <v>25</v>
      </c>
      <c r="J370">
        <v>17</v>
      </c>
    </row>
    <row r="371" spans="1:10" x14ac:dyDescent="0.2">
      <c r="A371" t="s">
        <v>1152</v>
      </c>
      <c r="B371" t="s">
        <v>1200</v>
      </c>
      <c r="C371" t="s">
        <v>1148</v>
      </c>
      <c r="D371">
        <v>5639</v>
      </c>
      <c r="E371">
        <v>6313</v>
      </c>
      <c r="F371">
        <v>6499</v>
      </c>
      <c r="G371">
        <v>6205</v>
      </c>
      <c r="H371">
        <v>5516</v>
      </c>
      <c r="I371">
        <v>5443</v>
      </c>
      <c r="J371">
        <v>6499</v>
      </c>
    </row>
    <row r="372" spans="1:10" x14ac:dyDescent="0.2">
      <c r="A372" t="s">
        <v>1152</v>
      </c>
      <c r="B372" t="s">
        <v>1200</v>
      </c>
      <c r="C372" t="s">
        <v>1147</v>
      </c>
      <c r="D372">
        <v>84894</v>
      </c>
      <c r="E372">
        <v>87664</v>
      </c>
      <c r="F372">
        <v>92709</v>
      </c>
      <c r="G372">
        <v>92418</v>
      </c>
      <c r="H372">
        <v>89543</v>
      </c>
      <c r="I372">
        <v>94621</v>
      </c>
      <c r="J372">
        <v>92709</v>
      </c>
    </row>
    <row r="373" spans="1:10" x14ac:dyDescent="0.2">
      <c r="A373" t="s">
        <v>1152</v>
      </c>
      <c r="B373" t="s">
        <v>1209</v>
      </c>
      <c r="C373" t="s">
        <v>1147</v>
      </c>
      <c r="D373">
        <v>6915</v>
      </c>
      <c r="E373">
        <v>7850</v>
      </c>
      <c r="F373">
        <v>7494</v>
      </c>
      <c r="G373">
        <v>8097</v>
      </c>
      <c r="H373">
        <v>10555</v>
      </c>
      <c r="I373">
        <v>14099</v>
      </c>
      <c r="J373">
        <v>7494</v>
      </c>
    </row>
    <row r="374" spans="1:10" x14ac:dyDescent="0.2">
      <c r="A374" t="s">
        <v>1152</v>
      </c>
      <c r="B374" t="s">
        <v>1209</v>
      </c>
      <c r="C374" t="s">
        <v>1148</v>
      </c>
      <c r="D374">
        <v>294</v>
      </c>
      <c r="E374">
        <v>298</v>
      </c>
      <c r="F374">
        <v>293</v>
      </c>
      <c r="G374">
        <v>301</v>
      </c>
      <c r="H374">
        <v>360</v>
      </c>
      <c r="I374">
        <v>490</v>
      </c>
      <c r="J374">
        <v>293</v>
      </c>
    </row>
    <row r="375" spans="1:10" x14ac:dyDescent="0.2">
      <c r="A375" t="s">
        <v>1152</v>
      </c>
      <c r="B375" t="s">
        <v>1183</v>
      </c>
      <c r="C375" t="s">
        <v>1148</v>
      </c>
      <c r="D375">
        <v>15</v>
      </c>
      <c r="E375">
        <v>11</v>
      </c>
      <c r="F375">
        <v>16</v>
      </c>
      <c r="G375">
        <v>12</v>
      </c>
      <c r="H375">
        <v>19</v>
      </c>
      <c r="I375">
        <v>19</v>
      </c>
      <c r="J375">
        <v>16</v>
      </c>
    </row>
    <row r="376" spans="1:10" x14ac:dyDescent="0.2">
      <c r="A376" t="s">
        <v>1152</v>
      </c>
      <c r="B376" t="s">
        <v>1183</v>
      </c>
      <c r="C376" t="s">
        <v>1147</v>
      </c>
      <c r="D376">
        <v>139</v>
      </c>
      <c r="E376">
        <v>120</v>
      </c>
      <c r="F376">
        <v>128</v>
      </c>
      <c r="G376">
        <v>132</v>
      </c>
      <c r="H376">
        <v>131</v>
      </c>
      <c r="I376">
        <v>185</v>
      </c>
      <c r="J376">
        <v>128</v>
      </c>
    </row>
    <row r="377" spans="1:10" x14ac:dyDescent="0.2">
      <c r="A377" t="s">
        <v>1152</v>
      </c>
      <c r="B377" t="s">
        <v>1202</v>
      </c>
      <c r="C377" t="s">
        <v>1148</v>
      </c>
      <c r="D377">
        <v>0</v>
      </c>
      <c r="E377">
        <v>0</v>
      </c>
      <c r="F377">
        <v>0</v>
      </c>
      <c r="G377">
        <v>0</v>
      </c>
      <c r="H377">
        <v>0</v>
      </c>
      <c r="I377">
        <v>0</v>
      </c>
      <c r="J377">
        <v>0</v>
      </c>
    </row>
    <row r="378" spans="1:10" x14ac:dyDescent="0.2">
      <c r="A378" t="s">
        <v>1152</v>
      </c>
      <c r="B378" t="s">
        <v>1202</v>
      </c>
      <c r="C378" t="s">
        <v>1147</v>
      </c>
      <c r="D378">
        <v>204</v>
      </c>
      <c r="E378">
        <v>225</v>
      </c>
      <c r="F378">
        <v>226</v>
      </c>
      <c r="G378">
        <v>137</v>
      </c>
      <c r="H378">
        <v>117</v>
      </c>
      <c r="I378">
        <v>128</v>
      </c>
      <c r="J378">
        <v>226</v>
      </c>
    </row>
    <row r="379" spans="1:10" x14ac:dyDescent="0.2">
      <c r="A379" t="s">
        <v>1152</v>
      </c>
      <c r="B379" t="s">
        <v>1154</v>
      </c>
      <c r="C379" t="s">
        <v>1148</v>
      </c>
      <c r="D379">
        <v>102</v>
      </c>
      <c r="E379">
        <v>80</v>
      </c>
      <c r="F379">
        <v>110</v>
      </c>
      <c r="G379">
        <v>139</v>
      </c>
      <c r="H379">
        <v>207</v>
      </c>
      <c r="I379">
        <v>164</v>
      </c>
      <c r="J379">
        <v>110</v>
      </c>
    </row>
    <row r="380" spans="1:10" x14ac:dyDescent="0.2">
      <c r="A380" t="s">
        <v>1152</v>
      </c>
      <c r="B380" t="s">
        <v>1154</v>
      </c>
      <c r="C380" t="s">
        <v>1147</v>
      </c>
      <c r="D380">
        <v>2509</v>
      </c>
      <c r="E380">
        <v>2278</v>
      </c>
      <c r="F380">
        <v>2319</v>
      </c>
      <c r="G380">
        <v>2337</v>
      </c>
      <c r="H380">
        <v>2763</v>
      </c>
      <c r="I380">
        <v>2223</v>
      </c>
      <c r="J380">
        <v>2319</v>
      </c>
    </row>
    <row r="381" spans="1:10" x14ac:dyDescent="0.2">
      <c r="A381" t="s">
        <v>1152</v>
      </c>
      <c r="B381" t="s">
        <v>1219</v>
      </c>
      <c r="C381" t="s">
        <v>1148</v>
      </c>
      <c r="D381">
        <v>99</v>
      </c>
      <c r="E381">
        <v>80</v>
      </c>
      <c r="F381">
        <v>80</v>
      </c>
      <c r="J381">
        <v>80</v>
      </c>
    </row>
    <row r="382" spans="1:10" x14ac:dyDescent="0.2">
      <c r="A382" t="s">
        <v>1152</v>
      </c>
      <c r="B382" t="s">
        <v>1219</v>
      </c>
      <c r="C382" t="s">
        <v>1147</v>
      </c>
      <c r="D382">
        <v>9981</v>
      </c>
      <c r="E382">
        <v>9833</v>
      </c>
      <c r="F382">
        <v>7837</v>
      </c>
      <c r="J382">
        <v>7837</v>
      </c>
    </row>
    <row r="383" spans="1:10" x14ac:dyDescent="0.2">
      <c r="A383" t="s">
        <v>1152</v>
      </c>
      <c r="B383" t="s">
        <v>1185</v>
      </c>
      <c r="C383" t="s">
        <v>1148</v>
      </c>
      <c r="D383">
        <v>952</v>
      </c>
      <c r="E383">
        <v>1038</v>
      </c>
      <c r="F383">
        <v>1178</v>
      </c>
      <c r="G383">
        <v>1233</v>
      </c>
      <c r="H383">
        <v>1248</v>
      </c>
      <c r="I383">
        <v>1244</v>
      </c>
      <c r="J383">
        <v>1178</v>
      </c>
    </row>
    <row r="384" spans="1:10" x14ac:dyDescent="0.2">
      <c r="A384" t="s">
        <v>1152</v>
      </c>
      <c r="B384" t="s">
        <v>1185</v>
      </c>
      <c r="C384" t="s">
        <v>1147</v>
      </c>
      <c r="D384">
        <v>31982</v>
      </c>
      <c r="E384">
        <v>29043</v>
      </c>
      <c r="F384">
        <v>36091</v>
      </c>
      <c r="G384">
        <v>36289</v>
      </c>
      <c r="H384">
        <v>35764</v>
      </c>
      <c r="I384">
        <v>35605</v>
      </c>
      <c r="J384">
        <v>36091</v>
      </c>
    </row>
    <row r="385" spans="1:10" x14ac:dyDescent="0.2">
      <c r="A385" t="s">
        <v>1152</v>
      </c>
      <c r="B385" t="s">
        <v>1186</v>
      </c>
      <c r="C385" t="s">
        <v>1147</v>
      </c>
      <c r="D385">
        <v>27199</v>
      </c>
      <c r="E385">
        <v>28564</v>
      </c>
      <c r="F385">
        <v>28872</v>
      </c>
      <c r="G385">
        <v>28775</v>
      </c>
      <c r="H385">
        <v>28882</v>
      </c>
      <c r="I385">
        <v>28563</v>
      </c>
      <c r="J385">
        <v>28872</v>
      </c>
    </row>
    <row r="386" spans="1:10" x14ac:dyDescent="0.2">
      <c r="A386" t="s">
        <v>1152</v>
      </c>
      <c r="B386" t="s">
        <v>1186</v>
      </c>
      <c r="C386" t="s">
        <v>1148</v>
      </c>
      <c r="D386">
        <v>784</v>
      </c>
      <c r="E386">
        <v>863</v>
      </c>
      <c r="F386">
        <v>943</v>
      </c>
      <c r="G386">
        <v>986</v>
      </c>
      <c r="H386">
        <v>1026</v>
      </c>
      <c r="I386">
        <v>1030</v>
      </c>
      <c r="J386">
        <v>943</v>
      </c>
    </row>
    <row r="387" spans="1:10" x14ac:dyDescent="0.2">
      <c r="A387" t="s">
        <v>1152</v>
      </c>
      <c r="B387" t="s">
        <v>1187</v>
      </c>
      <c r="C387" t="s">
        <v>1148</v>
      </c>
      <c r="F387">
        <v>68</v>
      </c>
      <c r="G387">
        <v>78</v>
      </c>
      <c r="H387">
        <v>70</v>
      </c>
      <c r="I387">
        <v>67</v>
      </c>
      <c r="J387">
        <v>68</v>
      </c>
    </row>
    <row r="388" spans="1:10" x14ac:dyDescent="0.2">
      <c r="A388" t="s">
        <v>1152</v>
      </c>
      <c r="B388" t="s">
        <v>1187</v>
      </c>
      <c r="C388" t="s">
        <v>1147</v>
      </c>
      <c r="F388">
        <v>2515</v>
      </c>
      <c r="G388">
        <v>2621</v>
      </c>
      <c r="H388">
        <v>2449</v>
      </c>
      <c r="I388">
        <v>2329</v>
      </c>
      <c r="J388">
        <v>2515</v>
      </c>
    </row>
    <row r="389" spans="1:10" x14ac:dyDescent="0.2">
      <c r="A389" t="s">
        <v>1152</v>
      </c>
      <c r="B389" t="s">
        <v>1188</v>
      </c>
      <c r="C389" t="s">
        <v>1147</v>
      </c>
      <c r="D389">
        <v>4783</v>
      </c>
      <c r="E389">
        <v>479</v>
      </c>
      <c r="F389">
        <v>4704</v>
      </c>
      <c r="G389">
        <v>4893</v>
      </c>
      <c r="H389">
        <v>4433</v>
      </c>
      <c r="I389">
        <v>4713</v>
      </c>
      <c r="J389">
        <v>4704</v>
      </c>
    </row>
    <row r="390" spans="1:10" x14ac:dyDescent="0.2">
      <c r="A390" t="s">
        <v>1152</v>
      </c>
      <c r="B390" t="s">
        <v>1188</v>
      </c>
      <c r="C390" t="s">
        <v>1148</v>
      </c>
      <c r="D390">
        <v>168</v>
      </c>
      <c r="E390">
        <v>175</v>
      </c>
      <c r="F390">
        <v>167</v>
      </c>
      <c r="G390">
        <v>169</v>
      </c>
      <c r="H390">
        <v>152</v>
      </c>
      <c r="I390">
        <v>147</v>
      </c>
      <c r="J390">
        <v>167</v>
      </c>
    </row>
    <row r="391" spans="1:10" x14ac:dyDescent="0.2">
      <c r="A391" t="s">
        <v>1152</v>
      </c>
      <c r="B391" t="s">
        <v>1189</v>
      </c>
      <c r="C391" t="s">
        <v>1148</v>
      </c>
      <c r="D391">
        <v>12965</v>
      </c>
      <c r="E391">
        <v>14459</v>
      </c>
      <c r="F391">
        <v>15594</v>
      </c>
      <c r="G391">
        <v>17398</v>
      </c>
      <c r="H391">
        <v>17888</v>
      </c>
      <c r="I391">
        <v>18196</v>
      </c>
      <c r="J391">
        <v>15594</v>
      </c>
    </row>
    <row r="392" spans="1:10" x14ac:dyDescent="0.2">
      <c r="A392" t="s">
        <v>1152</v>
      </c>
      <c r="B392" t="s">
        <v>1189</v>
      </c>
      <c r="C392" t="s">
        <v>1147</v>
      </c>
      <c r="D392">
        <v>300603</v>
      </c>
      <c r="E392">
        <v>323374</v>
      </c>
      <c r="F392">
        <v>339572</v>
      </c>
      <c r="G392">
        <v>368256</v>
      </c>
      <c r="H392">
        <v>342551</v>
      </c>
      <c r="I392">
        <v>394499</v>
      </c>
      <c r="J392">
        <v>339572</v>
      </c>
    </row>
    <row r="393" spans="1:10" x14ac:dyDescent="0.2">
      <c r="A393" t="s">
        <v>1152</v>
      </c>
      <c r="B393" t="s">
        <v>1190</v>
      </c>
      <c r="C393" t="s">
        <v>1148</v>
      </c>
      <c r="D393">
        <v>166</v>
      </c>
      <c r="E393">
        <v>134</v>
      </c>
      <c r="F393">
        <v>122</v>
      </c>
      <c r="G393">
        <v>157</v>
      </c>
      <c r="H393">
        <v>173</v>
      </c>
      <c r="I393">
        <v>142</v>
      </c>
      <c r="J393">
        <v>122</v>
      </c>
    </row>
    <row r="394" spans="1:10" x14ac:dyDescent="0.2">
      <c r="A394" t="s">
        <v>1152</v>
      </c>
      <c r="B394" t="s">
        <v>1190</v>
      </c>
      <c r="C394" t="s">
        <v>1147</v>
      </c>
      <c r="D394">
        <v>1851</v>
      </c>
      <c r="E394">
        <v>2020</v>
      </c>
      <c r="F394">
        <v>1925</v>
      </c>
      <c r="G394">
        <v>2023</v>
      </c>
      <c r="H394">
        <v>1974</v>
      </c>
      <c r="I394">
        <v>1768</v>
      </c>
      <c r="J394">
        <v>1925</v>
      </c>
    </row>
    <row r="395" spans="1:10" x14ac:dyDescent="0.2">
      <c r="A395" t="s">
        <v>1152</v>
      </c>
      <c r="B395" t="s">
        <v>1220</v>
      </c>
      <c r="C395" t="s">
        <v>1148</v>
      </c>
      <c r="D395">
        <v>410</v>
      </c>
      <c r="E395">
        <v>338</v>
      </c>
      <c r="F395">
        <v>480</v>
      </c>
      <c r="G395">
        <v>449</v>
      </c>
      <c r="H395">
        <v>435</v>
      </c>
      <c r="I395">
        <v>365</v>
      </c>
      <c r="J395">
        <v>480</v>
      </c>
    </row>
    <row r="396" spans="1:10" x14ac:dyDescent="0.2">
      <c r="A396" t="s">
        <v>1152</v>
      </c>
      <c r="B396" t="s">
        <v>1220</v>
      </c>
      <c r="C396" t="s">
        <v>1147</v>
      </c>
      <c r="D396">
        <v>15341</v>
      </c>
      <c r="E396">
        <v>15144</v>
      </c>
      <c r="F396">
        <v>14877</v>
      </c>
      <c r="G396">
        <v>14212</v>
      </c>
      <c r="H396">
        <v>14670</v>
      </c>
      <c r="I396">
        <v>11766</v>
      </c>
      <c r="J396">
        <v>14877</v>
      </c>
    </row>
    <row r="397" spans="1:10" x14ac:dyDescent="0.2">
      <c r="A397" t="s">
        <v>1153</v>
      </c>
      <c r="B397" t="s">
        <v>1156</v>
      </c>
      <c r="C397" t="s">
        <v>1147</v>
      </c>
      <c r="D397">
        <v>3583</v>
      </c>
      <c r="E397">
        <v>3175</v>
      </c>
      <c r="F397">
        <v>2805</v>
      </c>
      <c r="G397">
        <v>3571</v>
      </c>
      <c r="H397">
        <v>2826</v>
      </c>
      <c r="I397">
        <v>2744</v>
      </c>
      <c r="J397">
        <v>2805</v>
      </c>
    </row>
    <row r="398" spans="1:10" x14ac:dyDescent="0.2">
      <c r="A398" t="s">
        <v>1153</v>
      </c>
      <c r="B398" t="s">
        <v>1156</v>
      </c>
      <c r="C398" t="s">
        <v>1148</v>
      </c>
      <c r="D398">
        <v>226</v>
      </c>
      <c r="E398">
        <v>393</v>
      </c>
      <c r="F398">
        <v>314</v>
      </c>
      <c r="G398">
        <v>171</v>
      </c>
      <c r="H398">
        <v>104</v>
      </c>
      <c r="I398">
        <v>89</v>
      </c>
      <c r="J398">
        <v>314</v>
      </c>
    </row>
    <row r="399" spans="1:10" x14ac:dyDescent="0.2">
      <c r="A399" t="s">
        <v>1153</v>
      </c>
      <c r="B399" t="s">
        <v>1194</v>
      </c>
      <c r="C399" t="s">
        <v>1147</v>
      </c>
      <c r="D399">
        <v>60</v>
      </c>
      <c r="E399">
        <v>44</v>
      </c>
      <c r="F399">
        <v>43</v>
      </c>
      <c r="G399">
        <v>37</v>
      </c>
      <c r="H399">
        <v>27</v>
      </c>
      <c r="I399">
        <v>47</v>
      </c>
      <c r="J399">
        <v>43</v>
      </c>
    </row>
    <row r="400" spans="1:10" x14ac:dyDescent="0.2">
      <c r="A400" t="s">
        <v>1153</v>
      </c>
      <c r="B400" t="s">
        <v>1194</v>
      </c>
      <c r="C400" t="s">
        <v>1148</v>
      </c>
      <c r="D400">
        <v>4</v>
      </c>
      <c r="E400">
        <v>1</v>
      </c>
      <c r="F400">
        <v>7</v>
      </c>
      <c r="G400">
        <v>2</v>
      </c>
      <c r="H400">
        <v>1</v>
      </c>
      <c r="I400">
        <v>11</v>
      </c>
      <c r="J400">
        <v>7</v>
      </c>
    </row>
    <row r="401" spans="1:10" x14ac:dyDescent="0.2">
      <c r="A401" t="s">
        <v>1153</v>
      </c>
      <c r="B401" t="s">
        <v>1203</v>
      </c>
      <c r="C401" t="s">
        <v>1147</v>
      </c>
      <c r="D401">
        <v>215</v>
      </c>
      <c r="E401">
        <v>140</v>
      </c>
      <c r="F401">
        <v>99</v>
      </c>
      <c r="G401">
        <v>91</v>
      </c>
      <c r="H401">
        <v>91</v>
      </c>
      <c r="I401">
        <v>189</v>
      </c>
      <c r="J401">
        <v>99</v>
      </c>
    </row>
    <row r="402" spans="1:10" x14ac:dyDescent="0.2">
      <c r="A402" t="s">
        <v>1153</v>
      </c>
      <c r="B402" t="s">
        <v>1203</v>
      </c>
      <c r="C402" t="s">
        <v>1148</v>
      </c>
      <c r="D402">
        <v>27</v>
      </c>
      <c r="E402">
        <v>27</v>
      </c>
      <c r="F402">
        <v>19</v>
      </c>
      <c r="G402">
        <v>30</v>
      </c>
      <c r="H402">
        <v>8</v>
      </c>
      <c r="I402">
        <v>24</v>
      </c>
      <c r="J402">
        <v>19</v>
      </c>
    </row>
    <row r="403" spans="1:10" x14ac:dyDescent="0.2">
      <c r="A403" t="s">
        <v>1153</v>
      </c>
      <c r="B403" t="s">
        <v>1204</v>
      </c>
      <c r="C403" t="s">
        <v>1148</v>
      </c>
      <c r="D403">
        <v>6</v>
      </c>
      <c r="E403">
        <v>9</v>
      </c>
      <c r="F403">
        <v>4</v>
      </c>
      <c r="G403">
        <v>5</v>
      </c>
      <c r="H403">
        <v>7</v>
      </c>
      <c r="I403">
        <v>7</v>
      </c>
      <c r="J403">
        <v>4</v>
      </c>
    </row>
    <row r="404" spans="1:10" x14ac:dyDescent="0.2">
      <c r="A404" t="s">
        <v>1153</v>
      </c>
      <c r="B404" t="s">
        <v>1204</v>
      </c>
      <c r="C404" t="s">
        <v>1147</v>
      </c>
      <c r="D404">
        <v>29</v>
      </c>
      <c r="E404">
        <v>22</v>
      </c>
      <c r="F404">
        <v>31</v>
      </c>
      <c r="G404">
        <v>26</v>
      </c>
      <c r="H404">
        <v>36</v>
      </c>
      <c r="I404">
        <v>40</v>
      </c>
      <c r="J404">
        <v>31</v>
      </c>
    </row>
    <row r="405" spans="1:10" x14ac:dyDescent="0.2">
      <c r="A405" t="s">
        <v>1153</v>
      </c>
      <c r="B405" t="s">
        <v>1196</v>
      </c>
      <c r="C405" t="s">
        <v>1147</v>
      </c>
      <c r="D405">
        <v>6</v>
      </c>
      <c r="E405">
        <v>16</v>
      </c>
      <c r="F405">
        <v>6</v>
      </c>
      <c r="G405">
        <v>13</v>
      </c>
      <c r="H405">
        <v>3</v>
      </c>
      <c r="I405">
        <v>4</v>
      </c>
      <c r="J405">
        <v>6</v>
      </c>
    </row>
    <row r="406" spans="1:10" x14ac:dyDescent="0.2">
      <c r="A406" t="s">
        <v>1153</v>
      </c>
      <c r="B406" t="s">
        <v>1196</v>
      </c>
      <c r="C406" t="s">
        <v>1148</v>
      </c>
      <c r="D406">
        <v>0</v>
      </c>
      <c r="E406">
        <v>0</v>
      </c>
      <c r="F406">
        <v>4</v>
      </c>
      <c r="G406">
        <v>3</v>
      </c>
      <c r="H406">
        <v>2</v>
      </c>
      <c r="I406">
        <v>1</v>
      </c>
      <c r="J406">
        <v>4</v>
      </c>
    </row>
    <row r="407" spans="1:10" x14ac:dyDescent="0.2">
      <c r="A407" t="s">
        <v>1153</v>
      </c>
      <c r="B407" t="s">
        <v>1158</v>
      </c>
      <c r="C407" t="s">
        <v>1147</v>
      </c>
      <c r="D407">
        <v>650</v>
      </c>
      <c r="E407">
        <v>570</v>
      </c>
      <c r="F407">
        <v>557</v>
      </c>
      <c r="G407">
        <v>622</v>
      </c>
      <c r="H407">
        <v>656</v>
      </c>
      <c r="I407">
        <v>626</v>
      </c>
      <c r="J407">
        <v>557</v>
      </c>
    </row>
    <row r="408" spans="1:10" x14ac:dyDescent="0.2">
      <c r="A408" t="s">
        <v>1153</v>
      </c>
      <c r="B408" t="s">
        <v>1158</v>
      </c>
      <c r="C408" t="s">
        <v>1148</v>
      </c>
      <c r="D408">
        <v>160</v>
      </c>
      <c r="E408">
        <v>145</v>
      </c>
      <c r="F408">
        <v>191</v>
      </c>
      <c r="G408">
        <v>119</v>
      </c>
      <c r="H408">
        <v>166</v>
      </c>
      <c r="I408">
        <v>191</v>
      </c>
      <c r="J408">
        <v>191</v>
      </c>
    </row>
    <row r="409" spans="1:10" x14ac:dyDescent="0.2">
      <c r="A409" t="s">
        <v>1153</v>
      </c>
      <c r="B409" t="s">
        <v>1205</v>
      </c>
      <c r="C409" t="s">
        <v>1147</v>
      </c>
      <c r="G409">
        <v>107</v>
      </c>
      <c r="H409">
        <v>100</v>
      </c>
      <c r="I409">
        <v>65</v>
      </c>
      <c r="J409">
        <v>107</v>
      </c>
    </row>
    <row r="410" spans="1:10" x14ac:dyDescent="0.2">
      <c r="A410" t="s">
        <v>1153</v>
      </c>
      <c r="B410" t="s">
        <v>1205</v>
      </c>
      <c r="C410" t="s">
        <v>1148</v>
      </c>
      <c r="G410">
        <v>76</v>
      </c>
      <c r="H410">
        <v>52</v>
      </c>
      <c r="I410">
        <v>75</v>
      </c>
      <c r="J410">
        <v>76</v>
      </c>
    </row>
    <row r="411" spans="1:10" x14ac:dyDescent="0.2">
      <c r="A411" t="s">
        <v>1153</v>
      </c>
      <c r="B411" t="s">
        <v>1162</v>
      </c>
      <c r="C411" t="s">
        <v>1147</v>
      </c>
      <c r="D411">
        <v>602</v>
      </c>
      <c r="E411">
        <v>538</v>
      </c>
      <c r="F411">
        <v>518</v>
      </c>
      <c r="G411">
        <v>476</v>
      </c>
      <c r="H411">
        <v>393</v>
      </c>
      <c r="I411">
        <v>383</v>
      </c>
      <c r="J411">
        <v>518</v>
      </c>
    </row>
    <row r="412" spans="1:10" x14ac:dyDescent="0.2">
      <c r="A412" t="s">
        <v>1153</v>
      </c>
      <c r="B412" t="s">
        <v>1162</v>
      </c>
      <c r="C412" t="s">
        <v>1148</v>
      </c>
      <c r="D412">
        <v>22</v>
      </c>
      <c r="E412">
        <v>4</v>
      </c>
      <c r="F412">
        <v>19</v>
      </c>
      <c r="G412">
        <v>15</v>
      </c>
      <c r="H412">
        <v>12</v>
      </c>
      <c r="I412">
        <v>12</v>
      </c>
      <c r="J412">
        <v>19</v>
      </c>
    </row>
    <row r="413" spans="1:10" x14ac:dyDescent="0.2">
      <c r="A413" t="s">
        <v>1153</v>
      </c>
      <c r="B413" t="s">
        <v>1214</v>
      </c>
      <c r="C413" t="s">
        <v>1147</v>
      </c>
      <c r="D413">
        <v>695</v>
      </c>
      <c r="E413">
        <v>577</v>
      </c>
      <c r="F413">
        <v>675</v>
      </c>
      <c r="G413">
        <v>661</v>
      </c>
      <c r="H413">
        <v>699</v>
      </c>
      <c r="I413">
        <v>715</v>
      </c>
      <c r="J413">
        <v>675</v>
      </c>
    </row>
    <row r="414" spans="1:10" x14ac:dyDescent="0.2">
      <c r="A414" t="s">
        <v>1153</v>
      </c>
      <c r="B414" t="s">
        <v>1214</v>
      </c>
      <c r="C414" t="s">
        <v>1148</v>
      </c>
      <c r="D414">
        <v>25</v>
      </c>
      <c r="E414">
        <v>17</v>
      </c>
      <c r="F414">
        <v>39</v>
      </c>
      <c r="G414">
        <v>36</v>
      </c>
      <c r="H414">
        <v>25</v>
      </c>
      <c r="I414">
        <v>42</v>
      </c>
      <c r="J414">
        <v>39</v>
      </c>
    </row>
    <row r="415" spans="1:10" x14ac:dyDescent="0.2">
      <c r="A415" t="s">
        <v>1153</v>
      </c>
      <c r="B415" t="s">
        <v>1163</v>
      </c>
      <c r="C415" t="s">
        <v>1148</v>
      </c>
      <c r="D415">
        <v>326</v>
      </c>
      <c r="E415">
        <v>348</v>
      </c>
      <c r="F415">
        <v>383</v>
      </c>
      <c r="G415">
        <v>338</v>
      </c>
      <c r="H415">
        <v>358</v>
      </c>
      <c r="I415">
        <v>314</v>
      </c>
      <c r="J415">
        <v>383</v>
      </c>
    </row>
    <row r="416" spans="1:10" x14ac:dyDescent="0.2">
      <c r="A416" t="s">
        <v>1153</v>
      </c>
      <c r="B416" t="s">
        <v>1163</v>
      </c>
      <c r="C416" t="s">
        <v>1147</v>
      </c>
      <c r="D416">
        <v>7158</v>
      </c>
      <c r="E416">
        <v>7037</v>
      </c>
      <c r="F416">
        <v>7003</v>
      </c>
      <c r="G416">
        <v>7001</v>
      </c>
      <c r="H416">
        <v>6736</v>
      </c>
      <c r="I416">
        <v>6781</v>
      </c>
      <c r="J416">
        <v>7003</v>
      </c>
    </row>
    <row r="417" spans="1:10" x14ac:dyDescent="0.2">
      <c r="A417" t="s">
        <v>1153</v>
      </c>
      <c r="B417" t="s">
        <v>1164</v>
      </c>
      <c r="C417" t="s">
        <v>1148</v>
      </c>
      <c r="D417">
        <v>0</v>
      </c>
      <c r="E417">
        <v>0</v>
      </c>
      <c r="F417">
        <v>0</v>
      </c>
      <c r="G417">
        <v>0</v>
      </c>
      <c r="H417">
        <v>0</v>
      </c>
      <c r="I417">
        <v>0</v>
      </c>
      <c r="J417">
        <v>0</v>
      </c>
    </row>
    <row r="418" spans="1:10" x14ac:dyDescent="0.2">
      <c r="A418" t="s">
        <v>1153</v>
      </c>
      <c r="B418" t="s">
        <v>1164</v>
      </c>
      <c r="C418" t="s">
        <v>1147</v>
      </c>
      <c r="D418">
        <v>192</v>
      </c>
      <c r="E418">
        <v>178</v>
      </c>
      <c r="F418">
        <v>171</v>
      </c>
      <c r="G418">
        <v>188</v>
      </c>
      <c r="H418">
        <v>187</v>
      </c>
      <c r="I418">
        <v>155</v>
      </c>
      <c r="J418">
        <v>171</v>
      </c>
    </row>
    <row r="419" spans="1:10" x14ac:dyDescent="0.2">
      <c r="A419" t="s">
        <v>1153</v>
      </c>
      <c r="B419" t="s">
        <v>1165</v>
      </c>
      <c r="C419" t="s">
        <v>1147</v>
      </c>
      <c r="F419">
        <v>429</v>
      </c>
      <c r="J419">
        <v>429</v>
      </c>
    </row>
    <row r="420" spans="1:10" x14ac:dyDescent="0.2">
      <c r="A420" t="s">
        <v>1153</v>
      </c>
      <c r="B420" t="s">
        <v>1165</v>
      </c>
      <c r="C420" t="s">
        <v>1148</v>
      </c>
      <c r="F420">
        <v>0</v>
      </c>
      <c r="J420">
        <v>0</v>
      </c>
    </row>
    <row r="421" spans="1:10" x14ac:dyDescent="0.2">
      <c r="A421" t="s">
        <v>1153</v>
      </c>
      <c r="B421" t="s">
        <v>1166</v>
      </c>
      <c r="C421" t="s">
        <v>1147</v>
      </c>
      <c r="D421">
        <v>130</v>
      </c>
      <c r="E421">
        <v>161</v>
      </c>
      <c r="F421">
        <v>201</v>
      </c>
      <c r="G421">
        <v>199</v>
      </c>
      <c r="H421">
        <v>649</v>
      </c>
      <c r="I421">
        <v>1204</v>
      </c>
      <c r="J421">
        <v>201</v>
      </c>
    </row>
    <row r="422" spans="1:10" x14ac:dyDescent="0.2">
      <c r="A422" t="s">
        <v>1153</v>
      </c>
      <c r="B422" t="s">
        <v>1166</v>
      </c>
      <c r="C422" t="s">
        <v>1148</v>
      </c>
      <c r="D422">
        <v>5</v>
      </c>
      <c r="E422">
        <v>6</v>
      </c>
      <c r="F422">
        <v>6</v>
      </c>
      <c r="G422">
        <v>6</v>
      </c>
      <c r="H422">
        <v>5</v>
      </c>
      <c r="I422">
        <v>7</v>
      </c>
      <c r="J422">
        <v>6</v>
      </c>
    </row>
    <row r="423" spans="1:10" x14ac:dyDescent="0.2">
      <c r="A423" t="s">
        <v>1153</v>
      </c>
      <c r="B423" t="s">
        <v>1167</v>
      </c>
      <c r="C423" t="s">
        <v>1147</v>
      </c>
      <c r="D423">
        <v>302</v>
      </c>
      <c r="E423">
        <v>384</v>
      </c>
      <c r="F423">
        <v>340</v>
      </c>
      <c r="G423">
        <v>380</v>
      </c>
      <c r="H423">
        <v>366</v>
      </c>
      <c r="I423">
        <v>392</v>
      </c>
      <c r="J423">
        <v>340</v>
      </c>
    </row>
    <row r="424" spans="1:10" x14ac:dyDescent="0.2">
      <c r="A424" t="s">
        <v>1153</v>
      </c>
      <c r="B424" t="s">
        <v>1167</v>
      </c>
      <c r="C424" t="s">
        <v>1148</v>
      </c>
      <c r="D424">
        <v>7</v>
      </c>
      <c r="E424">
        <v>1</v>
      </c>
      <c r="F424">
        <v>5</v>
      </c>
      <c r="G424">
        <v>5</v>
      </c>
      <c r="H424">
        <v>6</v>
      </c>
      <c r="I424">
        <v>4</v>
      </c>
      <c r="J424">
        <v>5</v>
      </c>
    </row>
    <row r="425" spans="1:10" x14ac:dyDescent="0.2">
      <c r="A425" t="s">
        <v>1153</v>
      </c>
      <c r="B425" t="s">
        <v>1169</v>
      </c>
      <c r="C425" t="s">
        <v>1147</v>
      </c>
      <c r="D425">
        <v>976</v>
      </c>
      <c r="E425">
        <v>913</v>
      </c>
      <c r="F425">
        <v>899</v>
      </c>
      <c r="G425">
        <v>764</v>
      </c>
      <c r="H425">
        <v>726</v>
      </c>
      <c r="I425">
        <v>711</v>
      </c>
      <c r="J425">
        <v>899</v>
      </c>
    </row>
    <row r="426" spans="1:10" x14ac:dyDescent="0.2">
      <c r="A426" t="s">
        <v>1153</v>
      </c>
      <c r="B426" t="s">
        <v>1169</v>
      </c>
      <c r="C426" t="s">
        <v>1148</v>
      </c>
      <c r="D426">
        <v>10</v>
      </c>
      <c r="E426">
        <v>22</v>
      </c>
      <c r="F426">
        <v>15</v>
      </c>
      <c r="G426">
        <v>29</v>
      </c>
      <c r="H426">
        <v>21</v>
      </c>
      <c r="I426">
        <v>34</v>
      </c>
      <c r="J426">
        <v>15</v>
      </c>
    </row>
    <row r="427" spans="1:10" x14ac:dyDescent="0.2">
      <c r="A427" t="s">
        <v>1153</v>
      </c>
      <c r="B427" t="s">
        <v>1216</v>
      </c>
      <c r="C427" t="s">
        <v>1148</v>
      </c>
      <c r="D427">
        <v>0</v>
      </c>
      <c r="E427">
        <v>0</v>
      </c>
      <c r="F427">
        <v>0</v>
      </c>
      <c r="G427">
        <v>0</v>
      </c>
      <c r="H427">
        <v>0</v>
      </c>
      <c r="I427">
        <v>0</v>
      </c>
      <c r="J427">
        <v>0</v>
      </c>
    </row>
    <row r="428" spans="1:10" x14ac:dyDescent="0.2">
      <c r="A428" t="s">
        <v>1153</v>
      </c>
      <c r="B428" t="s">
        <v>1216</v>
      </c>
      <c r="C428" t="s">
        <v>1147</v>
      </c>
      <c r="D428">
        <v>24</v>
      </c>
      <c r="E428">
        <v>8</v>
      </c>
      <c r="F428">
        <v>26</v>
      </c>
      <c r="G428">
        <v>17</v>
      </c>
      <c r="H428">
        <v>23</v>
      </c>
      <c r="I428">
        <v>41</v>
      </c>
      <c r="J428">
        <v>26</v>
      </c>
    </row>
    <row r="429" spans="1:10" x14ac:dyDescent="0.2">
      <c r="A429" t="s">
        <v>1153</v>
      </c>
      <c r="B429" t="s">
        <v>1171</v>
      </c>
      <c r="C429" t="s">
        <v>1147</v>
      </c>
      <c r="D429">
        <v>35</v>
      </c>
      <c r="E429">
        <v>27</v>
      </c>
      <c r="F429">
        <v>28</v>
      </c>
      <c r="G429">
        <v>21</v>
      </c>
      <c r="H429">
        <v>40</v>
      </c>
      <c r="I429">
        <v>24</v>
      </c>
      <c r="J429">
        <v>28</v>
      </c>
    </row>
    <row r="430" spans="1:10" x14ac:dyDescent="0.2">
      <c r="A430" t="s">
        <v>1153</v>
      </c>
      <c r="B430" t="s">
        <v>1171</v>
      </c>
      <c r="C430" t="s">
        <v>1148</v>
      </c>
      <c r="D430">
        <v>3</v>
      </c>
      <c r="E430">
        <v>0</v>
      </c>
      <c r="F430">
        <v>1</v>
      </c>
      <c r="G430">
        <v>2</v>
      </c>
      <c r="H430">
        <v>3</v>
      </c>
      <c r="I430">
        <v>2</v>
      </c>
      <c r="J430">
        <v>1</v>
      </c>
    </row>
    <row r="431" spans="1:10" x14ac:dyDescent="0.2">
      <c r="A431" t="s">
        <v>1153</v>
      </c>
      <c r="B431" t="s">
        <v>1172</v>
      </c>
      <c r="C431" t="s">
        <v>1148</v>
      </c>
      <c r="D431">
        <v>18</v>
      </c>
      <c r="E431">
        <v>8</v>
      </c>
      <c r="F431">
        <v>12</v>
      </c>
      <c r="G431">
        <v>12</v>
      </c>
      <c r="H431">
        <v>21</v>
      </c>
      <c r="I431">
        <v>18</v>
      </c>
      <c r="J431">
        <v>12</v>
      </c>
    </row>
    <row r="432" spans="1:10" x14ac:dyDescent="0.2">
      <c r="A432" t="s">
        <v>1153</v>
      </c>
      <c r="B432" t="s">
        <v>1172</v>
      </c>
      <c r="C432" t="s">
        <v>1147</v>
      </c>
      <c r="D432">
        <v>126</v>
      </c>
      <c r="E432">
        <v>83</v>
      </c>
      <c r="F432">
        <v>70</v>
      </c>
      <c r="G432">
        <v>89</v>
      </c>
      <c r="H432">
        <v>92</v>
      </c>
      <c r="I432">
        <v>90</v>
      </c>
      <c r="J432">
        <v>70</v>
      </c>
    </row>
    <row r="433" spans="1:10" x14ac:dyDescent="0.2">
      <c r="A433" t="s">
        <v>1153</v>
      </c>
      <c r="B433" t="s">
        <v>1173</v>
      </c>
      <c r="C433" t="s">
        <v>1147</v>
      </c>
      <c r="D433">
        <v>61</v>
      </c>
      <c r="E433">
        <v>39</v>
      </c>
      <c r="F433">
        <v>55</v>
      </c>
      <c r="G433">
        <v>63</v>
      </c>
      <c r="H433">
        <v>34</v>
      </c>
      <c r="I433">
        <v>34</v>
      </c>
      <c r="J433">
        <v>55</v>
      </c>
    </row>
    <row r="434" spans="1:10" x14ac:dyDescent="0.2">
      <c r="A434" t="s">
        <v>1153</v>
      </c>
      <c r="B434" t="s">
        <v>1173</v>
      </c>
      <c r="C434" t="s">
        <v>1148</v>
      </c>
      <c r="D434">
        <v>8</v>
      </c>
      <c r="E434">
        <v>9</v>
      </c>
      <c r="F434">
        <v>3</v>
      </c>
      <c r="G434">
        <v>2</v>
      </c>
      <c r="H434">
        <v>1</v>
      </c>
      <c r="I434">
        <v>3</v>
      </c>
      <c r="J434">
        <v>3</v>
      </c>
    </row>
    <row r="435" spans="1:10" x14ac:dyDescent="0.2">
      <c r="A435" t="s">
        <v>1153</v>
      </c>
      <c r="B435" t="s">
        <v>1206</v>
      </c>
      <c r="C435" t="s">
        <v>1148</v>
      </c>
      <c r="D435">
        <v>0</v>
      </c>
      <c r="E435">
        <v>0</v>
      </c>
      <c r="F435">
        <v>0</v>
      </c>
      <c r="G435">
        <v>0</v>
      </c>
      <c r="H435">
        <v>4</v>
      </c>
      <c r="I435">
        <v>3</v>
      </c>
      <c r="J435">
        <v>0</v>
      </c>
    </row>
    <row r="436" spans="1:10" x14ac:dyDescent="0.2">
      <c r="A436" t="s">
        <v>1153</v>
      </c>
      <c r="B436" t="s">
        <v>1206</v>
      </c>
      <c r="C436" t="s">
        <v>1147</v>
      </c>
      <c r="D436">
        <v>85</v>
      </c>
      <c r="E436">
        <v>99</v>
      </c>
      <c r="F436">
        <v>107</v>
      </c>
      <c r="G436">
        <v>120</v>
      </c>
      <c r="H436">
        <v>122</v>
      </c>
      <c r="I436">
        <v>126</v>
      </c>
      <c r="J436">
        <v>107</v>
      </c>
    </row>
    <row r="437" spans="1:10" x14ac:dyDescent="0.2">
      <c r="A437" t="s">
        <v>1153</v>
      </c>
      <c r="B437" t="s">
        <v>1175</v>
      </c>
      <c r="C437" t="s">
        <v>1147</v>
      </c>
      <c r="D437">
        <v>14287</v>
      </c>
      <c r="E437">
        <v>12981</v>
      </c>
      <c r="F437">
        <v>10605</v>
      </c>
      <c r="G437">
        <v>12347</v>
      </c>
      <c r="H437">
        <v>12460</v>
      </c>
      <c r="I437">
        <v>10188</v>
      </c>
      <c r="J437">
        <v>10605</v>
      </c>
    </row>
    <row r="438" spans="1:10" x14ac:dyDescent="0.2">
      <c r="A438" t="s">
        <v>1153</v>
      </c>
      <c r="B438" t="s">
        <v>1175</v>
      </c>
      <c r="C438" t="s">
        <v>1148</v>
      </c>
      <c r="D438">
        <v>472</v>
      </c>
      <c r="E438">
        <v>412</v>
      </c>
      <c r="F438">
        <v>278</v>
      </c>
      <c r="G438">
        <v>387</v>
      </c>
      <c r="H438">
        <v>352</v>
      </c>
      <c r="I438">
        <v>304</v>
      </c>
      <c r="J438">
        <v>278</v>
      </c>
    </row>
    <row r="439" spans="1:10" x14ac:dyDescent="0.2">
      <c r="A439" t="s">
        <v>1153</v>
      </c>
      <c r="B439" t="s">
        <v>1176</v>
      </c>
      <c r="C439" t="s">
        <v>1148</v>
      </c>
      <c r="G439">
        <v>15</v>
      </c>
      <c r="H439">
        <v>27</v>
      </c>
      <c r="I439">
        <v>20</v>
      </c>
      <c r="J439">
        <v>15</v>
      </c>
    </row>
    <row r="440" spans="1:10" x14ac:dyDescent="0.2">
      <c r="A440" t="s">
        <v>1153</v>
      </c>
      <c r="B440" t="s">
        <v>1176</v>
      </c>
      <c r="C440" t="s">
        <v>1147</v>
      </c>
      <c r="D440">
        <v>1185</v>
      </c>
      <c r="E440">
        <v>952</v>
      </c>
      <c r="F440">
        <v>990</v>
      </c>
      <c r="G440">
        <v>669</v>
      </c>
      <c r="H440">
        <v>630</v>
      </c>
      <c r="I440">
        <v>658</v>
      </c>
      <c r="J440">
        <v>990</v>
      </c>
    </row>
    <row r="441" spans="1:10" x14ac:dyDescent="0.2">
      <c r="A441" t="s">
        <v>1153</v>
      </c>
      <c r="B441" t="s">
        <v>1177</v>
      </c>
      <c r="C441" t="s">
        <v>1148</v>
      </c>
      <c r="D441">
        <v>6</v>
      </c>
      <c r="E441">
        <v>2</v>
      </c>
      <c r="F441">
        <v>8</v>
      </c>
      <c r="G441">
        <v>10</v>
      </c>
      <c r="H441">
        <v>16</v>
      </c>
      <c r="I441">
        <v>26</v>
      </c>
      <c r="J441">
        <v>8</v>
      </c>
    </row>
    <row r="442" spans="1:10" x14ac:dyDescent="0.2">
      <c r="A442" t="s">
        <v>1153</v>
      </c>
      <c r="B442" t="s">
        <v>1177</v>
      </c>
      <c r="C442" t="s">
        <v>1147</v>
      </c>
      <c r="D442">
        <v>345</v>
      </c>
      <c r="E442">
        <v>361</v>
      </c>
      <c r="F442">
        <v>150</v>
      </c>
      <c r="G442">
        <v>130</v>
      </c>
      <c r="H442">
        <v>112</v>
      </c>
      <c r="I442">
        <v>115</v>
      </c>
      <c r="J442">
        <v>150</v>
      </c>
    </row>
    <row r="443" spans="1:10" x14ac:dyDescent="0.2">
      <c r="A443" t="s">
        <v>1153</v>
      </c>
      <c r="B443" t="s">
        <v>1178</v>
      </c>
      <c r="C443" t="s">
        <v>1148</v>
      </c>
      <c r="E443">
        <v>0</v>
      </c>
      <c r="F443">
        <v>0</v>
      </c>
      <c r="G443">
        <v>0</v>
      </c>
      <c r="H443">
        <v>0</v>
      </c>
      <c r="I443">
        <v>0</v>
      </c>
      <c r="J443">
        <v>0</v>
      </c>
    </row>
    <row r="444" spans="1:10" x14ac:dyDescent="0.2">
      <c r="A444" t="s">
        <v>1153</v>
      </c>
      <c r="B444" t="s">
        <v>1178</v>
      </c>
      <c r="C444" t="s">
        <v>1147</v>
      </c>
      <c r="E444">
        <v>33</v>
      </c>
      <c r="F444">
        <v>20</v>
      </c>
      <c r="G444">
        <v>30</v>
      </c>
      <c r="H444">
        <v>21</v>
      </c>
      <c r="I444">
        <v>23</v>
      </c>
      <c r="J444">
        <v>20</v>
      </c>
    </row>
    <row r="445" spans="1:10" x14ac:dyDescent="0.2">
      <c r="A445" t="s">
        <v>1153</v>
      </c>
      <c r="B445" t="s">
        <v>1209</v>
      </c>
      <c r="C445" t="s">
        <v>1148</v>
      </c>
      <c r="D445">
        <v>56</v>
      </c>
      <c r="E445">
        <v>63</v>
      </c>
      <c r="F445">
        <v>62</v>
      </c>
      <c r="G445">
        <v>61</v>
      </c>
      <c r="H445">
        <v>73</v>
      </c>
      <c r="I445">
        <v>94</v>
      </c>
      <c r="J445">
        <v>62</v>
      </c>
    </row>
    <row r="446" spans="1:10" x14ac:dyDescent="0.2">
      <c r="A446" t="s">
        <v>1153</v>
      </c>
      <c r="B446" t="s">
        <v>1209</v>
      </c>
      <c r="C446" t="s">
        <v>1147</v>
      </c>
      <c r="D446">
        <v>1175</v>
      </c>
      <c r="E446">
        <v>1726</v>
      </c>
      <c r="F446">
        <v>1543</v>
      </c>
      <c r="G446">
        <v>2004</v>
      </c>
      <c r="H446">
        <v>2639</v>
      </c>
      <c r="I446">
        <v>3570</v>
      </c>
      <c r="J446">
        <v>1543</v>
      </c>
    </row>
    <row r="447" spans="1:10" x14ac:dyDescent="0.2">
      <c r="A447" t="s">
        <v>1153</v>
      </c>
      <c r="B447" t="s">
        <v>1154</v>
      </c>
      <c r="C447" t="s">
        <v>1148</v>
      </c>
      <c r="J447">
        <v>0</v>
      </c>
    </row>
    <row r="448" spans="1:10" x14ac:dyDescent="0.2">
      <c r="A448" t="s">
        <v>1153</v>
      </c>
      <c r="B448" t="s">
        <v>1154</v>
      </c>
      <c r="C448" t="s">
        <v>1147</v>
      </c>
      <c r="D448">
        <v>98</v>
      </c>
      <c r="E448">
        <v>72</v>
      </c>
      <c r="F448">
        <v>48</v>
      </c>
      <c r="G448">
        <v>68</v>
      </c>
      <c r="H448">
        <v>55</v>
      </c>
      <c r="I448">
        <v>42</v>
      </c>
      <c r="J448">
        <v>48</v>
      </c>
    </row>
    <row r="449" spans="1:10" x14ac:dyDescent="0.2">
      <c r="A449" t="s">
        <v>1153</v>
      </c>
      <c r="B449" t="s">
        <v>1219</v>
      </c>
      <c r="C449" t="s">
        <v>1148</v>
      </c>
      <c r="J449">
        <v>0</v>
      </c>
    </row>
    <row r="450" spans="1:10" x14ac:dyDescent="0.2">
      <c r="A450" t="s">
        <v>1153</v>
      </c>
      <c r="B450" t="s">
        <v>1219</v>
      </c>
      <c r="C450" t="s">
        <v>1147</v>
      </c>
      <c r="D450">
        <v>121</v>
      </c>
      <c r="E450">
        <v>102</v>
      </c>
      <c r="F450">
        <v>7</v>
      </c>
      <c r="G450">
        <v>59</v>
      </c>
      <c r="J450">
        <v>7</v>
      </c>
    </row>
    <row r="451" spans="1:10" x14ac:dyDescent="0.2">
      <c r="A451" t="s">
        <v>1153</v>
      </c>
      <c r="B451" t="s">
        <v>1185</v>
      </c>
      <c r="C451" t="s">
        <v>1148</v>
      </c>
      <c r="D451">
        <v>435</v>
      </c>
      <c r="E451">
        <v>419</v>
      </c>
      <c r="F451">
        <v>421</v>
      </c>
      <c r="G451">
        <v>407</v>
      </c>
      <c r="H451">
        <v>435</v>
      </c>
      <c r="I451">
        <v>490</v>
      </c>
      <c r="J451">
        <v>421</v>
      </c>
    </row>
    <row r="452" spans="1:10" x14ac:dyDescent="0.2">
      <c r="A452" t="s">
        <v>1153</v>
      </c>
      <c r="B452" t="s">
        <v>1185</v>
      </c>
      <c r="C452" t="s">
        <v>1147</v>
      </c>
      <c r="D452">
        <v>11402</v>
      </c>
      <c r="E452">
        <v>11597</v>
      </c>
      <c r="F452">
        <v>11463</v>
      </c>
      <c r="G452">
        <v>11771</v>
      </c>
      <c r="H452">
        <v>11992</v>
      </c>
      <c r="I452">
        <v>12180</v>
      </c>
      <c r="J452">
        <v>11463</v>
      </c>
    </row>
    <row r="453" spans="1:10" x14ac:dyDescent="0.2">
      <c r="A453" t="s">
        <v>1153</v>
      </c>
      <c r="B453" t="s">
        <v>1186</v>
      </c>
      <c r="C453" t="s">
        <v>1147</v>
      </c>
      <c r="D453">
        <v>11402</v>
      </c>
      <c r="E453">
        <v>11597</v>
      </c>
      <c r="F453">
        <v>11340</v>
      </c>
      <c r="G453">
        <v>11634</v>
      </c>
      <c r="H453">
        <v>11880</v>
      </c>
      <c r="I453">
        <v>12030</v>
      </c>
      <c r="J453">
        <v>11340</v>
      </c>
    </row>
    <row r="454" spans="1:10" x14ac:dyDescent="0.2">
      <c r="A454" t="s">
        <v>1153</v>
      </c>
      <c r="B454" t="s">
        <v>1186</v>
      </c>
      <c r="C454" t="s">
        <v>1148</v>
      </c>
      <c r="D454">
        <v>435</v>
      </c>
      <c r="E454">
        <v>419</v>
      </c>
      <c r="F454">
        <v>415</v>
      </c>
      <c r="G454">
        <v>401</v>
      </c>
      <c r="H454">
        <v>432</v>
      </c>
      <c r="I454">
        <v>486</v>
      </c>
      <c r="J454">
        <v>415</v>
      </c>
    </row>
    <row r="455" spans="1:10" x14ac:dyDescent="0.2">
      <c r="A455" t="s">
        <v>1153</v>
      </c>
      <c r="B455" t="s">
        <v>1187</v>
      </c>
      <c r="C455" t="s">
        <v>1147</v>
      </c>
      <c r="F455">
        <v>123</v>
      </c>
      <c r="G455">
        <v>137</v>
      </c>
      <c r="H455">
        <v>112</v>
      </c>
      <c r="I455">
        <v>150</v>
      </c>
      <c r="J455">
        <v>123</v>
      </c>
    </row>
    <row r="456" spans="1:10" x14ac:dyDescent="0.2">
      <c r="A456" t="s">
        <v>1153</v>
      </c>
      <c r="B456" t="s">
        <v>1187</v>
      </c>
      <c r="C456" t="s">
        <v>1148</v>
      </c>
      <c r="F456">
        <v>6</v>
      </c>
      <c r="G456">
        <v>6</v>
      </c>
      <c r="H456">
        <v>3</v>
      </c>
      <c r="I456">
        <v>4</v>
      </c>
      <c r="J456">
        <v>6</v>
      </c>
    </row>
    <row r="457" spans="1:10" x14ac:dyDescent="0.2">
      <c r="A457" t="s">
        <v>1153</v>
      </c>
      <c r="B457" t="s">
        <v>1189</v>
      </c>
      <c r="C457" t="s">
        <v>1147</v>
      </c>
      <c r="D457">
        <v>32710</v>
      </c>
      <c r="F457">
        <v>43074</v>
      </c>
      <c r="H457">
        <v>34460</v>
      </c>
      <c r="J457">
        <v>43074</v>
      </c>
    </row>
    <row r="458" spans="1:10" x14ac:dyDescent="0.2">
      <c r="A458" t="s">
        <v>1153</v>
      </c>
      <c r="B458" t="s">
        <v>1189</v>
      </c>
      <c r="C458" t="s">
        <v>1148</v>
      </c>
      <c r="D458">
        <v>9644</v>
      </c>
      <c r="F458">
        <v>6881</v>
      </c>
      <c r="H458">
        <v>6475</v>
      </c>
      <c r="J458">
        <v>6881</v>
      </c>
    </row>
    <row r="459" spans="1:10" x14ac:dyDescent="0.2">
      <c r="A459" t="s">
        <v>1153</v>
      </c>
      <c r="B459" t="s">
        <v>1190</v>
      </c>
      <c r="C459" t="s">
        <v>1147</v>
      </c>
      <c r="D459">
        <v>210</v>
      </c>
      <c r="E459">
        <v>219</v>
      </c>
      <c r="F459">
        <v>232</v>
      </c>
      <c r="G459">
        <v>204</v>
      </c>
      <c r="H459">
        <v>211</v>
      </c>
      <c r="I459">
        <v>179</v>
      </c>
      <c r="J459">
        <v>232</v>
      </c>
    </row>
    <row r="460" spans="1:10" x14ac:dyDescent="0.2">
      <c r="A460" t="s">
        <v>1153</v>
      </c>
      <c r="B460" t="s">
        <v>1190</v>
      </c>
      <c r="C460" t="s">
        <v>1148</v>
      </c>
      <c r="D460">
        <v>24</v>
      </c>
      <c r="E460">
        <v>28</v>
      </c>
      <c r="F460">
        <v>14</v>
      </c>
      <c r="G460">
        <v>21</v>
      </c>
      <c r="H460">
        <v>23</v>
      </c>
      <c r="I460">
        <v>21</v>
      </c>
      <c r="J460">
        <v>14</v>
      </c>
    </row>
    <row r="461" spans="1:10" x14ac:dyDescent="0.2">
      <c r="A461" t="s">
        <v>1149</v>
      </c>
      <c r="B461" t="s">
        <v>1156</v>
      </c>
      <c r="C461" t="s">
        <v>1147</v>
      </c>
      <c r="D461">
        <v>18</v>
      </c>
      <c r="E461">
        <v>22</v>
      </c>
      <c r="F461">
        <v>22</v>
      </c>
      <c r="G461">
        <v>20</v>
      </c>
      <c r="H461">
        <v>20</v>
      </c>
      <c r="I461">
        <v>20</v>
      </c>
      <c r="J461">
        <v>22</v>
      </c>
    </row>
    <row r="462" spans="1:10" x14ac:dyDescent="0.2">
      <c r="A462" t="s">
        <v>1149</v>
      </c>
      <c r="B462" t="s">
        <v>1156</v>
      </c>
      <c r="C462" t="s">
        <v>1148</v>
      </c>
      <c r="D462">
        <v>3</v>
      </c>
      <c r="E462">
        <v>1</v>
      </c>
      <c r="F462">
        <v>1</v>
      </c>
      <c r="G462">
        <v>3</v>
      </c>
      <c r="H462">
        <v>3</v>
      </c>
      <c r="I462">
        <v>3</v>
      </c>
      <c r="J462">
        <v>1</v>
      </c>
    </row>
    <row r="463" spans="1:10" x14ac:dyDescent="0.2">
      <c r="A463" t="s">
        <v>1149</v>
      </c>
      <c r="B463" t="s">
        <v>1203</v>
      </c>
      <c r="C463" t="s">
        <v>1148</v>
      </c>
      <c r="D463">
        <v>0</v>
      </c>
      <c r="E463">
        <v>0</v>
      </c>
      <c r="F463">
        <v>0</v>
      </c>
      <c r="G463">
        <v>0</v>
      </c>
      <c r="H463">
        <v>0</v>
      </c>
      <c r="I463">
        <v>0</v>
      </c>
      <c r="J463">
        <v>0</v>
      </c>
    </row>
    <row r="464" spans="1:10" x14ac:dyDescent="0.2">
      <c r="A464" t="s">
        <v>1149</v>
      </c>
      <c r="B464" t="s">
        <v>1203</v>
      </c>
      <c r="C464" t="s">
        <v>1147</v>
      </c>
      <c r="D464">
        <v>11</v>
      </c>
      <c r="E464">
        <v>14</v>
      </c>
      <c r="F464">
        <v>15</v>
      </c>
      <c r="G464">
        <v>17</v>
      </c>
      <c r="H464">
        <v>18</v>
      </c>
      <c r="I464">
        <v>20</v>
      </c>
      <c r="J464">
        <v>15</v>
      </c>
    </row>
    <row r="465" spans="1:10" x14ac:dyDescent="0.2">
      <c r="A465" t="s">
        <v>1149</v>
      </c>
      <c r="B465" t="s">
        <v>1157</v>
      </c>
      <c r="C465" t="s">
        <v>1147</v>
      </c>
      <c r="D465">
        <v>216</v>
      </c>
      <c r="E465">
        <v>216</v>
      </c>
      <c r="F465">
        <v>216</v>
      </c>
      <c r="G465">
        <v>217</v>
      </c>
      <c r="H465">
        <v>217</v>
      </c>
      <c r="I465">
        <v>218</v>
      </c>
      <c r="J465">
        <v>216</v>
      </c>
    </row>
    <row r="466" spans="1:10" x14ac:dyDescent="0.2">
      <c r="A466" t="s">
        <v>1149</v>
      </c>
      <c r="B466" t="s">
        <v>1157</v>
      </c>
      <c r="C466" t="s">
        <v>1148</v>
      </c>
      <c r="D466">
        <v>0</v>
      </c>
      <c r="E466">
        <v>0</v>
      </c>
      <c r="F466">
        <v>0</v>
      </c>
      <c r="G466">
        <v>0</v>
      </c>
      <c r="H466">
        <v>0</v>
      </c>
      <c r="I466">
        <v>0</v>
      </c>
      <c r="J466">
        <v>0</v>
      </c>
    </row>
    <row r="467" spans="1:10" x14ac:dyDescent="0.2">
      <c r="A467" t="s">
        <v>1149</v>
      </c>
      <c r="B467" t="s">
        <v>1160</v>
      </c>
      <c r="C467" t="s">
        <v>1148</v>
      </c>
      <c r="D467">
        <v>0</v>
      </c>
      <c r="E467">
        <v>0</v>
      </c>
      <c r="F467">
        <v>0</v>
      </c>
      <c r="G467">
        <v>0</v>
      </c>
      <c r="H467">
        <v>0</v>
      </c>
      <c r="I467">
        <v>1</v>
      </c>
      <c r="J467">
        <v>0</v>
      </c>
    </row>
    <row r="468" spans="1:10" x14ac:dyDescent="0.2">
      <c r="A468" t="s">
        <v>1149</v>
      </c>
      <c r="B468" t="s">
        <v>1160</v>
      </c>
      <c r="C468" t="s">
        <v>1147</v>
      </c>
      <c r="D468">
        <v>26</v>
      </c>
      <c r="E468">
        <v>26</v>
      </c>
      <c r="F468">
        <v>26</v>
      </c>
      <c r="G468">
        <v>26</v>
      </c>
      <c r="H468">
        <v>26</v>
      </c>
      <c r="I468">
        <v>26</v>
      </c>
      <c r="J468">
        <v>26</v>
      </c>
    </row>
    <row r="469" spans="1:10" x14ac:dyDescent="0.2">
      <c r="A469" t="s">
        <v>1149</v>
      </c>
      <c r="B469" t="s">
        <v>1161</v>
      </c>
      <c r="C469" t="s">
        <v>1148</v>
      </c>
      <c r="D469">
        <v>30</v>
      </c>
      <c r="E469">
        <v>25</v>
      </c>
      <c r="F469">
        <v>47</v>
      </c>
      <c r="G469">
        <v>46</v>
      </c>
      <c r="H469">
        <v>57</v>
      </c>
      <c r="I469">
        <v>60</v>
      </c>
      <c r="J469">
        <v>47</v>
      </c>
    </row>
    <row r="470" spans="1:10" x14ac:dyDescent="0.2">
      <c r="A470" t="s">
        <v>1149</v>
      </c>
      <c r="B470" t="s">
        <v>1161</v>
      </c>
      <c r="C470" t="s">
        <v>1147</v>
      </c>
      <c r="D470">
        <v>52</v>
      </c>
      <c r="E470">
        <v>47</v>
      </c>
      <c r="F470">
        <v>59</v>
      </c>
      <c r="G470">
        <v>56</v>
      </c>
      <c r="H470">
        <v>58</v>
      </c>
      <c r="I470">
        <v>51</v>
      </c>
      <c r="J470">
        <v>59</v>
      </c>
    </row>
    <row r="471" spans="1:10" x14ac:dyDescent="0.2">
      <c r="A471" t="s">
        <v>1149</v>
      </c>
      <c r="B471" t="s">
        <v>1162</v>
      </c>
      <c r="C471" t="s">
        <v>1148</v>
      </c>
      <c r="I471">
        <v>15</v>
      </c>
      <c r="J471">
        <v>15</v>
      </c>
    </row>
    <row r="472" spans="1:10" x14ac:dyDescent="0.2">
      <c r="A472" t="s">
        <v>1149</v>
      </c>
      <c r="B472" t="s">
        <v>1162</v>
      </c>
      <c r="C472" t="s">
        <v>1147</v>
      </c>
      <c r="I472">
        <v>355</v>
      </c>
      <c r="J472">
        <v>355</v>
      </c>
    </row>
    <row r="473" spans="1:10" x14ac:dyDescent="0.2">
      <c r="A473" t="s">
        <v>1149</v>
      </c>
      <c r="B473" t="s">
        <v>1163</v>
      </c>
      <c r="C473" t="s">
        <v>1148</v>
      </c>
      <c r="F473">
        <v>327</v>
      </c>
      <c r="G473">
        <v>350</v>
      </c>
      <c r="H473">
        <v>394</v>
      </c>
      <c r="I473">
        <v>432</v>
      </c>
      <c r="J473">
        <v>327</v>
      </c>
    </row>
    <row r="474" spans="1:10" x14ac:dyDescent="0.2">
      <c r="A474" t="s">
        <v>1149</v>
      </c>
      <c r="B474" t="s">
        <v>1163</v>
      </c>
      <c r="C474" t="s">
        <v>1147</v>
      </c>
      <c r="F474">
        <v>3591</v>
      </c>
      <c r="G474">
        <v>3658</v>
      </c>
      <c r="H474">
        <v>3756</v>
      </c>
      <c r="I474">
        <v>3893</v>
      </c>
      <c r="J474">
        <v>3591</v>
      </c>
    </row>
    <row r="475" spans="1:10" x14ac:dyDescent="0.2">
      <c r="A475" t="s">
        <v>1149</v>
      </c>
      <c r="B475" t="s">
        <v>1164</v>
      </c>
      <c r="C475" t="s">
        <v>1148</v>
      </c>
      <c r="D475">
        <v>1</v>
      </c>
      <c r="E475">
        <v>1</v>
      </c>
      <c r="F475">
        <v>1</v>
      </c>
      <c r="G475">
        <v>2</v>
      </c>
      <c r="H475">
        <v>2</v>
      </c>
      <c r="I475">
        <v>2</v>
      </c>
      <c r="J475">
        <v>1</v>
      </c>
    </row>
    <row r="476" spans="1:10" x14ac:dyDescent="0.2">
      <c r="A476" t="s">
        <v>1149</v>
      </c>
      <c r="B476" t="s">
        <v>1164</v>
      </c>
      <c r="C476" t="s">
        <v>1147</v>
      </c>
      <c r="D476">
        <v>247</v>
      </c>
      <c r="E476">
        <v>247</v>
      </c>
      <c r="F476">
        <v>247</v>
      </c>
      <c r="G476">
        <v>262</v>
      </c>
      <c r="H476">
        <v>263</v>
      </c>
      <c r="I476">
        <v>310</v>
      </c>
      <c r="J476">
        <v>247</v>
      </c>
    </row>
    <row r="477" spans="1:10" x14ac:dyDescent="0.2">
      <c r="A477" t="s">
        <v>1149</v>
      </c>
      <c r="B477" t="s">
        <v>1165</v>
      </c>
      <c r="C477" t="s">
        <v>1148</v>
      </c>
      <c r="D477">
        <v>0</v>
      </c>
      <c r="E477">
        <v>1</v>
      </c>
      <c r="F477">
        <v>1</v>
      </c>
      <c r="G477">
        <v>1</v>
      </c>
      <c r="H477">
        <v>1</v>
      </c>
      <c r="I477">
        <v>1</v>
      </c>
      <c r="J477">
        <v>1</v>
      </c>
    </row>
    <row r="478" spans="1:10" x14ac:dyDescent="0.2">
      <c r="A478" t="s">
        <v>1149</v>
      </c>
      <c r="B478" t="s">
        <v>1165</v>
      </c>
      <c r="C478" t="s">
        <v>1147</v>
      </c>
      <c r="D478">
        <v>37</v>
      </c>
      <c r="E478">
        <v>36</v>
      </c>
      <c r="F478">
        <v>36</v>
      </c>
      <c r="G478">
        <v>36</v>
      </c>
      <c r="H478">
        <v>36</v>
      </c>
      <c r="I478">
        <v>38</v>
      </c>
      <c r="J478">
        <v>36</v>
      </c>
    </row>
    <row r="479" spans="1:10" x14ac:dyDescent="0.2">
      <c r="A479" t="s">
        <v>1149</v>
      </c>
      <c r="B479" t="s">
        <v>1221</v>
      </c>
      <c r="C479" t="s">
        <v>1148</v>
      </c>
      <c r="D479">
        <v>0</v>
      </c>
      <c r="E479">
        <v>2</v>
      </c>
      <c r="F479">
        <v>2</v>
      </c>
      <c r="G479">
        <v>1</v>
      </c>
      <c r="H479">
        <v>1</v>
      </c>
      <c r="I479">
        <v>1</v>
      </c>
      <c r="J479">
        <v>2</v>
      </c>
    </row>
    <row r="480" spans="1:10" x14ac:dyDescent="0.2">
      <c r="A480" t="s">
        <v>1149</v>
      </c>
      <c r="B480" t="s">
        <v>1221</v>
      </c>
      <c r="C480" t="s">
        <v>1147</v>
      </c>
      <c r="D480">
        <v>47</v>
      </c>
      <c r="E480">
        <v>47</v>
      </c>
      <c r="F480">
        <v>49</v>
      </c>
      <c r="G480">
        <v>52</v>
      </c>
      <c r="H480">
        <v>55</v>
      </c>
      <c r="I480">
        <v>55</v>
      </c>
      <c r="J480">
        <v>49</v>
      </c>
    </row>
    <row r="481" spans="1:10" x14ac:dyDescent="0.2">
      <c r="A481" t="s">
        <v>1149</v>
      </c>
      <c r="B481" t="s">
        <v>1166</v>
      </c>
      <c r="C481" t="s">
        <v>1148</v>
      </c>
      <c r="D481">
        <v>496</v>
      </c>
      <c r="E481">
        <v>504</v>
      </c>
      <c r="F481">
        <v>512</v>
      </c>
      <c r="G481">
        <v>520</v>
      </c>
      <c r="H481">
        <v>500</v>
      </c>
      <c r="I481">
        <v>497</v>
      </c>
      <c r="J481">
        <v>512</v>
      </c>
    </row>
    <row r="482" spans="1:10" x14ac:dyDescent="0.2">
      <c r="A482" t="s">
        <v>1149</v>
      </c>
      <c r="B482" t="s">
        <v>1166</v>
      </c>
      <c r="C482" t="s">
        <v>1147</v>
      </c>
      <c r="D482">
        <v>3850</v>
      </c>
      <c r="E482">
        <v>3901</v>
      </c>
      <c r="F482">
        <v>3951</v>
      </c>
      <c r="G482">
        <v>4003</v>
      </c>
      <c r="H482">
        <v>4069</v>
      </c>
      <c r="I482">
        <v>4156</v>
      </c>
      <c r="J482">
        <v>3951</v>
      </c>
    </row>
    <row r="483" spans="1:10" x14ac:dyDescent="0.2">
      <c r="A483" t="s">
        <v>1149</v>
      </c>
      <c r="B483" t="s">
        <v>1168</v>
      </c>
      <c r="C483" t="s">
        <v>1148</v>
      </c>
      <c r="D483">
        <v>52</v>
      </c>
      <c r="F483">
        <v>74</v>
      </c>
      <c r="J483">
        <v>74</v>
      </c>
    </row>
    <row r="484" spans="1:10" x14ac:dyDescent="0.2">
      <c r="A484" t="s">
        <v>1149</v>
      </c>
      <c r="B484" t="s">
        <v>1168</v>
      </c>
      <c r="C484" t="s">
        <v>1147</v>
      </c>
      <c r="D484">
        <v>85</v>
      </c>
      <c r="F484">
        <v>72</v>
      </c>
      <c r="J484">
        <v>72</v>
      </c>
    </row>
    <row r="485" spans="1:10" x14ac:dyDescent="0.2">
      <c r="A485" t="s">
        <v>1149</v>
      </c>
      <c r="B485" t="s">
        <v>1169</v>
      </c>
      <c r="C485" t="s">
        <v>1148</v>
      </c>
      <c r="D485">
        <v>2</v>
      </c>
      <c r="E485">
        <v>2</v>
      </c>
      <c r="F485">
        <v>1</v>
      </c>
      <c r="G485">
        <v>2</v>
      </c>
      <c r="H485">
        <v>3</v>
      </c>
      <c r="I485">
        <v>6</v>
      </c>
      <c r="J485">
        <v>1</v>
      </c>
    </row>
    <row r="486" spans="1:10" x14ac:dyDescent="0.2">
      <c r="A486" t="s">
        <v>1149</v>
      </c>
      <c r="B486" t="s">
        <v>1169</v>
      </c>
      <c r="C486" t="s">
        <v>1147</v>
      </c>
      <c r="D486">
        <v>71</v>
      </c>
      <c r="E486">
        <v>68</v>
      </c>
      <c r="F486">
        <v>67</v>
      </c>
      <c r="G486">
        <v>69</v>
      </c>
      <c r="H486">
        <v>65</v>
      </c>
      <c r="I486">
        <v>65</v>
      </c>
      <c r="J486">
        <v>67</v>
      </c>
    </row>
    <row r="487" spans="1:10" x14ac:dyDescent="0.2">
      <c r="A487" t="s">
        <v>1149</v>
      </c>
      <c r="B487" t="s">
        <v>1170</v>
      </c>
      <c r="C487" t="s">
        <v>1147</v>
      </c>
      <c r="D487">
        <v>1965</v>
      </c>
      <c r="E487">
        <v>1944</v>
      </c>
      <c r="F487">
        <v>2010</v>
      </c>
      <c r="G487">
        <v>2010</v>
      </c>
      <c r="H487">
        <v>1997</v>
      </c>
      <c r="I487">
        <v>2008</v>
      </c>
      <c r="J487">
        <v>2010</v>
      </c>
    </row>
    <row r="488" spans="1:10" x14ac:dyDescent="0.2">
      <c r="A488" t="s">
        <v>1149</v>
      </c>
      <c r="B488" t="s">
        <v>1170</v>
      </c>
      <c r="C488" t="s">
        <v>1148</v>
      </c>
      <c r="D488">
        <v>19</v>
      </c>
      <c r="E488">
        <v>22</v>
      </c>
      <c r="F488">
        <v>20</v>
      </c>
      <c r="G488">
        <v>25</v>
      </c>
      <c r="H488">
        <v>27</v>
      </c>
      <c r="I488">
        <v>30</v>
      </c>
      <c r="J488">
        <v>20</v>
      </c>
    </row>
    <row r="489" spans="1:10" x14ac:dyDescent="0.2">
      <c r="A489" t="s">
        <v>1149</v>
      </c>
      <c r="B489" t="s">
        <v>1171</v>
      </c>
      <c r="C489" t="s">
        <v>1147</v>
      </c>
      <c r="D489">
        <v>50</v>
      </c>
      <c r="E489">
        <v>54</v>
      </c>
      <c r="F489">
        <v>58</v>
      </c>
      <c r="G489">
        <v>60</v>
      </c>
      <c r="H489">
        <v>60</v>
      </c>
      <c r="I489">
        <v>64</v>
      </c>
      <c r="J489">
        <v>58</v>
      </c>
    </row>
    <row r="490" spans="1:10" x14ac:dyDescent="0.2">
      <c r="A490" t="s">
        <v>1149</v>
      </c>
      <c r="B490" t="s">
        <v>1171</v>
      </c>
      <c r="C490" t="s">
        <v>1148</v>
      </c>
      <c r="D490">
        <v>10</v>
      </c>
      <c r="E490">
        <v>13</v>
      </c>
      <c r="F490">
        <v>17</v>
      </c>
      <c r="G490">
        <v>21</v>
      </c>
      <c r="H490">
        <v>21</v>
      </c>
      <c r="I490">
        <v>26</v>
      </c>
      <c r="J490">
        <v>17</v>
      </c>
    </row>
    <row r="491" spans="1:10" x14ac:dyDescent="0.2">
      <c r="A491" t="s">
        <v>1149</v>
      </c>
      <c r="B491" t="s">
        <v>1173</v>
      </c>
      <c r="C491" t="s">
        <v>1147</v>
      </c>
      <c r="D491">
        <v>39</v>
      </c>
      <c r="E491">
        <v>39</v>
      </c>
      <c r="F491">
        <v>36</v>
      </c>
      <c r="G491">
        <v>31</v>
      </c>
      <c r="H491">
        <v>33</v>
      </c>
      <c r="I491">
        <v>31</v>
      </c>
      <c r="J491">
        <v>36</v>
      </c>
    </row>
    <row r="492" spans="1:10" x14ac:dyDescent="0.2">
      <c r="A492" t="s">
        <v>1149</v>
      </c>
      <c r="B492" t="s">
        <v>1173</v>
      </c>
      <c r="C492" t="s">
        <v>1148</v>
      </c>
      <c r="D492">
        <v>10</v>
      </c>
      <c r="E492">
        <v>10</v>
      </c>
      <c r="F492">
        <v>11</v>
      </c>
      <c r="G492">
        <v>15</v>
      </c>
      <c r="H492">
        <v>15</v>
      </c>
      <c r="I492">
        <v>15</v>
      </c>
      <c r="J492">
        <v>11</v>
      </c>
    </row>
    <row r="493" spans="1:10" x14ac:dyDescent="0.2">
      <c r="A493" t="s">
        <v>1149</v>
      </c>
      <c r="B493" t="s">
        <v>1174</v>
      </c>
      <c r="C493" t="s">
        <v>1147</v>
      </c>
      <c r="D493">
        <v>83</v>
      </c>
      <c r="E493">
        <v>83</v>
      </c>
      <c r="F493">
        <v>83</v>
      </c>
      <c r="G493">
        <v>86</v>
      </c>
      <c r="H493">
        <v>86</v>
      </c>
      <c r="I493">
        <v>86</v>
      </c>
      <c r="J493">
        <v>83</v>
      </c>
    </row>
    <row r="494" spans="1:10" x14ac:dyDescent="0.2">
      <c r="A494" t="s">
        <v>1149</v>
      </c>
      <c r="B494" t="s">
        <v>1174</v>
      </c>
      <c r="C494" t="s">
        <v>1148</v>
      </c>
      <c r="D494">
        <v>2</v>
      </c>
      <c r="E494">
        <v>2</v>
      </c>
      <c r="F494">
        <v>2</v>
      </c>
      <c r="G494">
        <v>4</v>
      </c>
      <c r="H494">
        <v>4</v>
      </c>
      <c r="I494">
        <v>4</v>
      </c>
      <c r="J494">
        <v>2</v>
      </c>
    </row>
    <row r="495" spans="1:10" x14ac:dyDescent="0.2">
      <c r="A495" t="s">
        <v>1149</v>
      </c>
      <c r="B495" t="s">
        <v>1207</v>
      </c>
      <c r="C495" t="s">
        <v>1148</v>
      </c>
      <c r="F495">
        <v>55</v>
      </c>
      <c r="G495">
        <v>58</v>
      </c>
      <c r="H495">
        <v>60</v>
      </c>
      <c r="I495">
        <v>106</v>
      </c>
      <c r="J495">
        <v>55</v>
      </c>
    </row>
    <row r="496" spans="1:10" x14ac:dyDescent="0.2">
      <c r="A496" t="s">
        <v>1149</v>
      </c>
      <c r="B496" t="s">
        <v>1207</v>
      </c>
      <c r="C496" t="s">
        <v>1147</v>
      </c>
      <c r="F496">
        <v>749</v>
      </c>
      <c r="G496">
        <v>782</v>
      </c>
      <c r="H496">
        <v>804</v>
      </c>
      <c r="I496">
        <v>1006</v>
      </c>
      <c r="J496">
        <v>749</v>
      </c>
    </row>
    <row r="497" spans="1:10" x14ac:dyDescent="0.2">
      <c r="A497" t="s">
        <v>1149</v>
      </c>
      <c r="B497" t="s">
        <v>1176</v>
      </c>
      <c r="C497" t="s">
        <v>1148</v>
      </c>
      <c r="D497">
        <v>0</v>
      </c>
      <c r="E497">
        <v>1</v>
      </c>
      <c r="F497">
        <v>7</v>
      </c>
      <c r="G497">
        <v>9</v>
      </c>
      <c r="H497">
        <v>21</v>
      </c>
      <c r="J497">
        <v>7</v>
      </c>
    </row>
    <row r="498" spans="1:10" x14ac:dyDescent="0.2">
      <c r="A498" t="s">
        <v>1149</v>
      </c>
      <c r="B498" t="s">
        <v>1176</v>
      </c>
      <c r="C498" t="s">
        <v>1147</v>
      </c>
      <c r="D498">
        <v>327</v>
      </c>
      <c r="E498">
        <v>292</v>
      </c>
      <c r="F498">
        <v>352</v>
      </c>
      <c r="G498">
        <v>345</v>
      </c>
      <c r="H498">
        <v>402</v>
      </c>
      <c r="J498">
        <v>352</v>
      </c>
    </row>
    <row r="499" spans="1:10" x14ac:dyDescent="0.2">
      <c r="A499" t="s">
        <v>1149</v>
      </c>
      <c r="B499" t="s">
        <v>1177</v>
      </c>
      <c r="C499" t="s">
        <v>1147</v>
      </c>
      <c r="D499">
        <v>5</v>
      </c>
      <c r="E499">
        <v>5</v>
      </c>
      <c r="F499">
        <v>5</v>
      </c>
      <c r="G499">
        <v>6</v>
      </c>
      <c r="H499">
        <v>6</v>
      </c>
      <c r="I499">
        <v>6</v>
      </c>
      <c r="J499">
        <v>5</v>
      </c>
    </row>
    <row r="500" spans="1:10" x14ac:dyDescent="0.2">
      <c r="A500" t="s">
        <v>1149</v>
      </c>
      <c r="B500" t="s">
        <v>1177</v>
      </c>
      <c r="C500" t="s">
        <v>1148</v>
      </c>
      <c r="D500">
        <v>0</v>
      </c>
      <c r="E500">
        <v>0</v>
      </c>
      <c r="F500">
        <v>0</v>
      </c>
      <c r="G500">
        <v>0</v>
      </c>
      <c r="H500">
        <v>0</v>
      </c>
      <c r="I500">
        <v>0</v>
      </c>
      <c r="J500">
        <v>0</v>
      </c>
    </row>
    <row r="501" spans="1:10" x14ac:dyDescent="0.2">
      <c r="A501" t="s">
        <v>1149</v>
      </c>
      <c r="B501" t="s">
        <v>1179</v>
      </c>
      <c r="C501" t="s">
        <v>1147</v>
      </c>
      <c r="D501">
        <v>5</v>
      </c>
      <c r="E501">
        <v>5</v>
      </c>
      <c r="F501">
        <v>6</v>
      </c>
      <c r="G501">
        <v>8</v>
      </c>
      <c r="H501">
        <v>9</v>
      </c>
      <c r="I501">
        <v>10</v>
      </c>
      <c r="J501">
        <v>6</v>
      </c>
    </row>
    <row r="502" spans="1:10" x14ac:dyDescent="0.2">
      <c r="A502" t="s">
        <v>1149</v>
      </c>
      <c r="B502" t="s">
        <v>1179</v>
      </c>
      <c r="C502" t="s">
        <v>1148</v>
      </c>
      <c r="D502">
        <v>0</v>
      </c>
      <c r="E502">
        <v>1</v>
      </c>
      <c r="F502">
        <v>2</v>
      </c>
      <c r="G502">
        <v>2</v>
      </c>
      <c r="H502">
        <v>3</v>
      </c>
      <c r="I502">
        <v>3</v>
      </c>
      <c r="J502">
        <v>2</v>
      </c>
    </row>
    <row r="503" spans="1:10" x14ac:dyDescent="0.2">
      <c r="A503" t="s">
        <v>1149</v>
      </c>
      <c r="B503" t="s">
        <v>1180</v>
      </c>
      <c r="C503" t="s">
        <v>1148</v>
      </c>
      <c r="D503">
        <v>0</v>
      </c>
      <c r="E503">
        <v>0</v>
      </c>
      <c r="F503">
        <v>1</v>
      </c>
      <c r="G503">
        <v>0</v>
      </c>
      <c r="H503">
        <v>0</v>
      </c>
      <c r="I503">
        <v>0</v>
      </c>
      <c r="J503">
        <v>1</v>
      </c>
    </row>
    <row r="504" spans="1:10" x14ac:dyDescent="0.2">
      <c r="A504" t="s">
        <v>1149</v>
      </c>
      <c r="B504" t="s">
        <v>1180</v>
      </c>
      <c r="C504" t="s">
        <v>1147</v>
      </c>
      <c r="D504">
        <v>11</v>
      </c>
      <c r="E504">
        <v>11</v>
      </c>
      <c r="F504">
        <v>12</v>
      </c>
      <c r="G504">
        <v>12</v>
      </c>
      <c r="H504">
        <v>14</v>
      </c>
      <c r="I504">
        <v>14</v>
      </c>
      <c r="J504">
        <v>12</v>
      </c>
    </row>
    <row r="505" spans="1:10" x14ac:dyDescent="0.2">
      <c r="A505" t="s">
        <v>1149</v>
      </c>
      <c r="B505" t="s">
        <v>1181</v>
      </c>
      <c r="C505" t="s">
        <v>1148</v>
      </c>
      <c r="D505">
        <v>0</v>
      </c>
      <c r="E505">
        <v>0</v>
      </c>
      <c r="F505">
        <v>0</v>
      </c>
      <c r="G505">
        <v>0</v>
      </c>
      <c r="H505">
        <v>0</v>
      </c>
      <c r="I505">
        <v>0</v>
      </c>
      <c r="J505">
        <v>0</v>
      </c>
    </row>
    <row r="506" spans="1:10" x14ac:dyDescent="0.2">
      <c r="A506" t="s">
        <v>1149</v>
      </c>
      <c r="B506" t="s">
        <v>1181</v>
      </c>
      <c r="C506" t="s">
        <v>1147</v>
      </c>
      <c r="D506">
        <v>394</v>
      </c>
      <c r="E506">
        <v>397</v>
      </c>
      <c r="F506">
        <v>421</v>
      </c>
      <c r="G506">
        <v>440</v>
      </c>
      <c r="H506">
        <v>433</v>
      </c>
      <c r="I506">
        <v>437</v>
      </c>
      <c r="J506">
        <v>421</v>
      </c>
    </row>
    <row r="507" spans="1:10" x14ac:dyDescent="0.2">
      <c r="A507" t="s">
        <v>1149</v>
      </c>
      <c r="B507" t="s">
        <v>1209</v>
      </c>
      <c r="C507" t="s">
        <v>1148</v>
      </c>
      <c r="D507">
        <v>1</v>
      </c>
      <c r="E507">
        <v>1</v>
      </c>
      <c r="F507">
        <v>2</v>
      </c>
      <c r="G507">
        <v>4</v>
      </c>
      <c r="H507">
        <v>5</v>
      </c>
      <c r="I507">
        <v>5</v>
      </c>
      <c r="J507">
        <v>2</v>
      </c>
    </row>
    <row r="508" spans="1:10" x14ac:dyDescent="0.2">
      <c r="A508" t="s">
        <v>1149</v>
      </c>
      <c r="B508" t="s">
        <v>1209</v>
      </c>
      <c r="C508" t="s">
        <v>1147</v>
      </c>
      <c r="D508">
        <v>273</v>
      </c>
      <c r="E508">
        <v>286</v>
      </c>
      <c r="F508">
        <v>285</v>
      </c>
      <c r="G508">
        <v>283</v>
      </c>
      <c r="H508">
        <v>282</v>
      </c>
      <c r="I508">
        <v>282</v>
      </c>
      <c r="J508">
        <v>285</v>
      </c>
    </row>
    <row r="509" spans="1:10" x14ac:dyDescent="0.2">
      <c r="A509" t="s">
        <v>1149</v>
      </c>
      <c r="B509" t="s">
        <v>1183</v>
      </c>
      <c r="C509" t="s">
        <v>1148</v>
      </c>
      <c r="D509">
        <v>64</v>
      </c>
      <c r="E509">
        <v>73</v>
      </c>
      <c r="F509">
        <v>75</v>
      </c>
      <c r="G509">
        <v>77</v>
      </c>
      <c r="H509">
        <v>82</v>
      </c>
      <c r="I509">
        <v>89</v>
      </c>
      <c r="J509">
        <v>75</v>
      </c>
    </row>
    <row r="510" spans="1:10" x14ac:dyDescent="0.2">
      <c r="A510" t="s">
        <v>1149</v>
      </c>
      <c r="B510" t="s">
        <v>1183</v>
      </c>
      <c r="C510" t="s">
        <v>1147</v>
      </c>
      <c r="D510">
        <v>502</v>
      </c>
      <c r="E510">
        <v>495</v>
      </c>
      <c r="F510">
        <v>504</v>
      </c>
      <c r="G510">
        <v>508</v>
      </c>
      <c r="H510">
        <v>515</v>
      </c>
      <c r="I510">
        <v>519</v>
      </c>
      <c r="J510">
        <v>504</v>
      </c>
    </row>
    <row r="511" spans="1:10" x14ac:dyDescent="0.2">
      <c r="A511" t="s">
        <v>1149</v>
      </c>
      <c r="B511" t="s">
        <v>1184</v>
      </c>
      <c r="C511" t="s">
        <v>1148</v>
      </c>
      <c r="D511">
        <v>0</v>
      </c>
      <c r="E511">
        <v>0</v>
      </c>
      <c r="F511">
        <v>4</v>
      </c>
      <c r="G511">
        <v>6</v>
      </c>
      <c r="H511">
        <v>28</v>
      </c>
      <c r="I511">
        <v>26</v>
      </c>
      <c r="J511">
        <v>4</v>
      </c>
    </row>
    <row r="512" spans="1:10" x14ac:dyDescent="0.2">
      <c r="A512" t="s">
        <v>1149</v>
      </c>
      <c r="B512" t="s">
        <v>1184</v>
      </c>
      <c r="C512" t="s">
        <v>1147</v>
      </c>
      <c r="D512">
        <v>591</v>
      </c>
      <c r="E512">
        <v>702</v>
      </c>
      <c r="F512">
        <v>747</v>
      </c>
      <c r="G512">
        <v>762</v>
      </c>
      <c r="H512">
        <v>834</v>
      </c>
      <c r="I512">
        <v>963</v>
      </c>
      <c r="J512">
        <v>747</v>
      </c>
    </row>
    <row r="513" spans="1:10" x14ac:dyDescent="0.2">
      <c r="A513" t="s">
        <v>1149</v>
      </c>
      <c r="B513" t="s">
        <v>1202</v>
      </c>
      <c r="C513" t="s">
        <v>1148</v>
      </c>
      <c r="D513">
        <v>0</v>
      </c>
      <c r="E513">
        <v>1</v>
      </c>
      <c r="F513">
        <v>1</v>
      </c>
      <c r="G513">
        <v>0</v>
      </c>
      <c r="H513">
        <v>1</v>
      </c>
      <c r="I513">
        <v>0</v>
      </c>
      <c r="J513">
        <v>1</v>
      </c>
    </row>
    <row r="514" spans="1:10" x14ac:dyDescent="0.2">
      <c r="A514" t="s">
        <v>1149</v>
      </c>
      <c r="B514" t="s">
        <v>1202</v>
      </c>
      <c r="C514" t="s">
        <v>1147</v>
      </c>
      <c r="D514">
        <v>11</v>
      </c>
      <c r="E514">
        <v>10</v>
      </c>
      <c r="F514">
        <v>10</v>
      </c>
      <c r="G514">
        <v>11</v>
      </c>
      <c r="H514">
        <v>11</v>
      </c>
      <c r="I514">
        <v>12</v>
      </c>
      <c r="J514">
        <v>10</v>
      </c>
    </row>
    <row r="515" spans="1:10" x14ac:dyDescent="0.2">
      <c r="A515" t="s">
        <v>1149</v>
      </c>
      <c r="B515" t="s">
        <v>1222</v>
      </c>
      <c r="C515" t="s">
        <v>1147</v>
      </c>
      <c r="D515">
        <v>7</v>
      </c>
      <c r="E515">
        <v>10</v>
      </c>
      <c r="F515">
        <v>12</v>
      </c>
      <c r="G515">
        <v>16</v>
      </c>
      <c r="H515">
        <v>19</v>
      </c>
      <c r="I515">
        <v>23</v>
      </c>
      <c r="J515">
        <v>12</v>
      </c>
    </row>
    <row r="516" spans="1:10" x14ac:dyDescent="0.2">
      <c r="A516" t="s">
        <v>1149</v>
      </c>
      <c r="B516" t="s">
        <v>1222</v>
      </c>
      <c r="C516" t="s">
        <v>1148</v>
      </c>
      <c r="D516">
        <v>0</v>
      </c>
      <c r="E516">
        <v>0</v>
      </c>
      <c r="F516">
        <v>0</v>
      </c>
      <c r="G516">
        <v>0</v>
      </c>
      <c r="H516">
        <v>0</v>
      </c>
      <c r="I516">
        <v>0</v>
      </c>
      <c r="J516">
        <v>0</v>
      </c>
    </row>
    <row r="517" spans="1:10" x14ac:dyDescent="0.2">
      <c r="A517" t="s">
        <v>1149</v>
      </c>
      <c r="B517" t="s">
        <v>1185</v>
      </c>
      <c r="C517" t="s">
        <v>1147</v>
      </c>
      <c r="D517">
        <v>126</v>
      </c>
      <c r="E517">
        <v>141</v>
      </c>
      <c r="F517">
        <v>156</v>
      </c>
      <c r="G517">
        <v>198</v>
      </c>
      <c r="H517">
        <v>205</v>
      </c>
      <c r="I517">
        <v>201</v>
      </c>
      <c r="J517">
        <v>156</v>
      </c>
    </row>
    <row r="518" spans="1:10" x14ac:dyDescent="0.2">
      <c r="A518" t="s">
        <v>1149</v>
      </c>
      <c r="B518" t="s">
        <v>1185</v>
      </c>
      <c r="C518" t="s">
        <v>1148</v>
      </c>
      <c r="D518">
        <v>22</v>
      </c>
      <c r="E518">
        <v>24</v>
      </c>
      <c r="F518">
        <v>25</v>
      </c>
      <c r="G518">
        <v>30</v>
      </c>
      <c r="H518">
        <v>35</v>
      </c>
      <c r="I518">
        <v>38</v>
      </c>
      <c r="J518">
        <v>25</v>
      </c>
    </row>
    <row r="519" spans="1:10" x14ac:dyDescent="0.2">
      <c r="A519" t="s">
        <v>1149</v>
      </c>
      <c r="B519" t="s">
        <v>1187</v>
      </c>
      <c r="C519" t="s">
        <v>1147</v>
      </c>
      <c r="G519">
        <v>34</v>
      </c>
      <c r="H519">
        <v>31</v>
      </c>
      <c r="I519">
        <v>32</v>
      </c>
      <c r="J519">
        <v>34</v>
      </c>
    </row>
    <row r="520" spans="1:10" x14ac:dyDescent="0.2">
      <c r="A520" t="s">
        <v>1149</v>
      </c>
      <c r="B520" t="s">
        <v>1187</v>
      </c>
      <c r="C520" t="s">
        <v>1148</v>
      </c>
      <c r="G520">
        <v>1</v>
      </c>
      <c r="H520">
        <v>2</v>
      </c>
      <c r="I520">
        <v>3</v>
      </c>
      <c r="J520">
        <v>1</v>
      </c>
    </row>
    <row r="521" spans="1:10" x14ac:dyDescent="0.2">
      <c r="A521" t="s">
        <v>1149</v>
      </c>
      <c r="B521" t="s">
        <v>1188</v>
      </c>
      <c r="C521" t="s">
        <v>1147</v>
      </c>
      <c r="D521">
        <v>126</v>
      </c>
      <c r="E521">
        <v>141</v>
      </c>
      <c r="F521">
        <v>156</v>
      </c>
      <c r="G521">
        <v>164</v>
      </c>
      <c r="H521">
        <v>174</v>
      </c>
      <c r="I521">
        <v>169</v>
      </c>
      <c r="J521">
        <v>156</v>
      </c>
    </row>
    <row r="522" spans="1:10" x14ac:dyDescent="0.2">
      <c r="A522" t="s">
        <v>1149</v>
      </c>
      <c r="B522" t="s">
        <v>1188</v>
      </c>
      <c r="C522" t="s">
        <v>1148</v>
      </c>
      <c r="D522">
        <v>22</v>
      </c>
      <c r="E522">
        <v>24</v>
      </c>
      <c r="F522">
        <v>25</v>
      </c>
      <c r="G522">
        <v>29</v>
      </c>
      <c r="H522">
        <v>33</v>
      </c>
      <c r="I522">
        <v>35</v>
      </c>
      <c r="J522">
        <v>25</v>
      </c>
    </row>
    <row r="523" spans="1:10" x14ac:dyDescent="0.2">
      <c r="A523" t="s">
        <v>1149</v>
      </c>
      <c r="B523" t="s">
        <v>1190</v>
      </c>
      <c r="C523" t="s">
        <v>1147</v>
      </c>
      <c r="D523">
        <v>12</v>
      </c>
      <c r="E523">
        <v>12</v>
      </c>
      <c r="F523">
        <v>11</v>
      </c>
      <c r="G523">
        <v>12</v>
      </c>
      <c r="H523">
        <v>12</v>
      </c>
      <c r="I523">
        <v>14</v>
      </c>
      <c r="J523">
        <v>11</v>
      </c>
    </row>
    <row r="524" spans="1:10" x14ac:dyDescent="0.2">
      <c r="A524" t="s">
        <v>1149</v>
      </c>
      <c r="B524" t="s">
        <v>1190</v>
      </c>
      <c r="C524" t="s">
        <v>1148</v>
      </c>
      <c r="D524">
        <v>10</v>
      </c>
      <c r="E524">
        <v>10</v>
      </c>
      <c r="F524">
        <v>11</v>
      </c>
      <c r="G524">
        <v>10</v>
      </c>
      <c r="H524">
        <v>12</v>
      </c>
      <c r="I524">
        <v>14</v>
      </c>
      <c r="J524">
        <v>11</v>
      </c>
    </row>
    <row r="525" spans="1:10" x14ac:dyDescent="0.2">
      <c r="A525" t="s">
        <v>1149</v>
      </c>
      <c r="B525" t="s">
        <v>1191</v>
      </c>
      <c r="C525" t="s">
        <v>1148</v>
      </c>
      <c r="D525">
        <v>1</v>
      </c>
      <c r="E525">
        <v>1</v>
      </c>
      <c r="F525">
        <v>1</v>
      </c>
      <c r="G525">
        <v>1</v>
      </c>
      <c r="H525">
        <v>1</v>
      </c>
      <c r="I525">
        <v>1</v>
      </c>
      <c r="J525">
        <v>1</v>
      </c>
    </row>
    <row r="526" spans="1:10" x14ac:dyDescent="0.2">
      <c r="A526" t="s">
        <v>1149</v>
      </c>
      <c r="B526" t="s">
        <v>1191</v>
      </c>
      <c r="C526" t="s">
        <v>1147</v>
      </c>
      <c r="D526">
        <v>102</v>
      </c>
      <c r="E526">
        <v>102</v>
      </c>
      <c r="F526">
        <v>102</v>
      </c>
      <c r="G526">
        <v>102</v>
      </c>
      <c r="H526">
        <v>102</v>
      </c>
      <c r="I526">
        <v>102</v>
      </c>
      <c r="J526">
        <v>102</v>
      </c>
    </row>
  </sheetData>
  <phoneticPr fontId="2"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E1" sqref="E1:E3"/>
    </sheetView>
  </sheetViews>
  <sheetFormatPr defaultRowHeight="12.75" x14ac:dyDescent="0.2"/>
  <cols>
    <col min="1" max="2" width="12.7109375" customWidth="1"/>
    <col min="4" max="4" width="3.7109375" customWidth="1"/>
    <col min="5" max="5" width="113.7109375" customWidth="1"/>
  </cols>
  <sheetData>
    <row r="1" spans="1:5" x14ac:dyDescent="0.2">
      <c r="A1" t="s">
        <v>1237</v>
      </c>
      <c r="E1" t="s">
        <v>2386</v>
      </c>
    </row>
    <row r="2" spans="1:5" x14ac:dyDescent="0.2">
      <c r="E2" t="s">
        <v>2387</v>
      </c>
    </row>
    <row r="3" spans="1:5" x14ac:dyDescent="0.2">
      <c r="E3" t="s">
        <v>2388</v>
      </c>
    </row>
    <row r="4" spans="1:5" x14ac:dyDescent="0.2">
      <c r="A4" t="s">
        <v>1235</v>
      </c>
      <c r="B4" t="s">
        <v>1232</v>
      </c>
      <c r="C4" t="s">
        <v>1233</v>
      </c>
    </row>
    <row r="5" spans="1:5" x14ac:dyDescent="0.2">
      <c r="A5">
        <v>1</v>
      </c>
      <c r="B5">
        <v>1977</v>
      </c>
      <c r="C5">
        <v>385</v>
      </c>
      <c r="E5" t="s">
        <v>1238</v>
      </c>
    </row>
    <row r="6" spans="1:5" x14ac:dyDescent="0.2">
      <c r="A6">
        <v>2</v>
      </c>
      <c r="B6">
        <v>1976</v>
      </c>
      <c r="C6">
        <v>8</v>
      </c>
      <c r="E6" t="s">
        <v>1239</v>
      </c>
    </row>
    <row r="7" spans="1:5" x14ac:dyDescent="0.2">
      <c r="A7">
        <v>3</v>
      </c>
      <c r="B7">
        <v>1978</v>
      </c>
      <c r="C7">
        <v>15</v>
      </c>
      <c r="E7" t="s">
        <v>1240</v>
      </c>
    </row>
    <row r="8" spans="1:5" x14ac:dyDescent="0.2">
      <c r="A8">
        <v>4</v>
      </c>
      <c r="B8">
        <v>1975</v>
      </c>
      <c r="C8">
        <v>5</v>
      </c>
    </row>
    <row r="9" spans="1:5" x14ac:dyDescent="0.2">
      <c r="A9">
        <v>5</v>
      </c>
      <c r="B9">
        <v>1979</v>
      </c>
      <c r="C9">
        <v>10</v>
      </c>
    </row>
    <row r="10" spans="1:5" x14ac:dyDescent="0.2">
      <c r="A10">
        <v>6</v>
      </c>
      <c r="B10">
        <v>1980</v>
      </c>
      <c r="C10">
        <v>26</v>
      </c>
    </row>
    <row r="12" spans="1:5" x14ac:dyDescent="0.2">
      <c r="B12" t="s">
        <v>1236</v>
      </c>
      <c r="C12">
        <f>SUM(C5:C10)</f>
        <v>449</v>
      </c>
    </row>
  </sheetData>
  <phoneticPr fontId="2"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workbookViewId="0">
      <selection activeCell="B1" sqref="B1:B3"/>
    </sheetView>
  </sheetViews>
  <sheetFormatPr defaultRowHeight="12.75" x14ac:dyDescent="0.2"/>
  <cols>
    <col min="1" max="1" width="122.28515625" customWidth="1"/>
    <col min="2" max="2" width="54.85546875" customWidth="1"/>
  </cols>
  <sheetData>
    <row r="1" spans="1:2" x14ac:dyDescent="0.2">
      <c r="A1" t="s">
        <v>1280</v>
      </c>
      <c r="B1" t="s">
        <v>2386</v>
      </c>
    </row>
    <row r="2" spans="1:2" x14ac:dyDescent="0.2">
      <c r="B2" t="s">
        <v>2387</v>
      </c>
    </row>
    <row r="3" spans="1:2" x14ac:dyDescent="0.2">
      <c r="A3" t="s">
        <v>1281</v>
      </c>
      <c r="B3" t="s">
        <v>2388</v>
      </c>
    </row>
    <row r="4" spans="1:2" x14ac:dyDescent="0.2">
      <c r="A4" t="s">
        <v>1282</v>
      </c>
    </row>
    <row r="5" spans="1:2" x14ac:dyDescent="0.2">
      <c r="A5" t="s">
        <v>1283</v>
      </c>
    </row>
    <row r="7" spans="1:2" x14ac:dyDescent="0.2">
      <c r="A7" t="s">
        <v>0</v>
      </c>
    </row>
    <row r="8" spans="1:2" x14ac:dyDescent="0.2">
      <c r="A8" t="s">
        <v>1</v>
      </c>
    </row>
    <row r="9" spans="1:2" x14ac:dyDescent="0.2">
      <c r="A9" t="s">
        <v>2</v>
      </c>
    </row>
    <row r="11" spans="1:2" x14ac:dyDescent="0.2">
      <c r="A11" t="s">
        <v>3</v>
      </c>
    </row>
    <row r="12" spans="1:2" x14ac:dyDescent="0.2">
      <c r="A12" t="s">
        <v>4</v>
      </c>
    </row>
    <row r="13" spans="1:2" x14ac:dyDescent="0.2">
      <c r="A13" t="s">
        <v>5</v>
      </c>
    </row>
    <row r="15" spans="1:2" x14ac:dyDescent="0.2">
      <c r="A15" t="s">
        <v>6</v>
      </c>
    </row>
    <row r="16" spans="1:2" x14ac:dyDescent="0.2">
      <c r="A16" t="s">
        <v>7</v>
      </c>
    </row>
    <row r="18" spans="1:1" x14ac:dyDescent="0.2">
      <c r="A18" t="s">
        <v>8</v>
      </c>
    </row>
    <row r="19" spans="1:1" x14ac:dyDescent="0.2">
      <c r="A19" t="s">
        <v>9</v>
      </c>
    </row>
    <row r="21" spans="1:1" x14ac:dyDescent="0.2">
      <c r="A21" t="s">
        <v>10</v>
      </c>
    </row>
    <row r="24" spans="1:1" x14ac:dyDescent="0.2">
      <c r="A24" t="s">
        <v>11</v>
      </c>
    </row>
    <row r="25" spans="1:1" x14ac:dyDescent="0.2">
      <c r="A25" s="5" t="s">
        <v>12</v>
      </c>
    </row>
    <row r="27" spans="1:1" x14ac:dyDescent="0.2">
      <c r="A27" t="s">
        <v>13</v>
      </c>
    </row>
    <row r="28" spans="1:1" x14ac:dyDescent="0.2">
      <c r="A28" s="5" t="s">
        <v>14</v>
      </c>
    </row>
    <row r="30" spans="1:1" x14ac:dyDescent="0.2">
      <c r="A30" t="s">
        <v>15</v>
      </c>
    </row>
    <row r="32" spans="1:1" x14ac:dyDescent="0.2">
      <c r="A32" t="s">
        <v>16</v>
      </c>
    </row>
    <row r="33" spans="1:1" x14ac:dyDescent="0.2">
      <c r="A33" t="s">
        <v>17</v>
      </c>
    </row>
  </sheetData>
  <phoneticPr fontId="2" type="noConversion"/>
  <hyperlinks>
    <hyperlink ref="A25" r:id="rId1"/>
    <hyperlink ref="A28" r:id="rId2"/>
  </hyperlinks>
  <pageMargins left="0.75" right="0.75" top="1" bottom="1" header="0.5" footer="0.5"/>
  <pageSetup orientation="portrait"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4"/>
  <sheetViews>
    <sheetView workbookViewId="0">
      <selection activeCell="H9" sqref="H9:H11"/>
    </sheetView>
  </sheetViews>
  <sheetFormatPr defaultRowHeight="12.75" x14ac:dyDescent="0.2"/>
  <cols>
    <col min="1" max="1" width="6.42578125" customWidth="1"/>
    <col min="2" max="2" width="42.7109375" customWidth="1"/>
    <col min="4" max="4" width="23.28515625" customWidth="1"/>
    <col min="6" max="6" width="117.7109375" customWidth="1"/>
    <col min="7" max="7" width="3.42578125" customWidth="1"/>
    <col min="8" max="8" width="115.28515625" customWidth="1"/>
  </cols>
  <sheetData>
    <row r="1" spans="1:8" x14ac:dyDescent="0.2">
      <c r="A1" t="s">
        <v>18</v>
      </c>
    </row>
    <row r="5" spans="1:8" x14ac:dyDescent="0.2">
      <c r="A5" t="s">
        <v>19</v>
      </c>
      <c r="B5" t="s">
        <v>20</v>
      </c>
      <c r="C5" t="s">
        <v>21</v>
      </c>
      <c r="D5" t="s">
        <v>22</v>
      </c>
      <c r="E5" t="s">
        <v>23</v>
      </c>
      <c r="F5" t="s">
        <v>24</v>
      </c>
      <c r="H5" t="s">
        <v>1234</v>
      </c>
    </row>
    <row r="6" spans="1:8" x14ac:dyDescent="0.2">
      <c r="A6">
        <v>6</v>
      </c>
      <c r="B6" t="s">
        <v>25</v>
      </c>
      <c r="C6" t="s">
        <v>26</v>
      </c>
      <c r="D6" t="s">
        <v>27</v>
      </c>
      <c r="E6" t="s">
        <v>28</v>
      </c>
      <c r="F6" t="s">
        <v>29</v>
      </c>
      <c r="H6" t="s">
        <v>30</v>
      </c>
    </row>
    <row r="7" spans="1:8" x14ac:dyDescent="0.2">
      <c r="A7">
        <v>12</v>
      </c>
      <c r="B7" t="s">
        <v>31</v>
      </c>
      <c r="C7" t="s">
        <v>32</v>
      </c>
      <c r="D7" t="s">
        <v>27</v>
      </c>
      <c r="E7" t="s">
        <v>28</v>
      </c>
      <c r="F7" t="s">
        <v>29</v>
      </c>
      <c r="H7" t="s">
        <v>12</v>
      </c>
    </row>
    <row r="8" spans="1:8" x14ac:dyDescent="0.2">
      <c r="A8">
        <v>18</v>
      </c>
      <c r="B8" t="s">
        <v>33</v>
      </c>
      <c r="C8" t="s">
        <v>34</v>
      </c>
      <c r="D8" t="s">
        <v>27</v>
      </c>
      <c r="E8" t="s">
        <v>28</v>
      </c>
      <c r="F8" t="s">
        <v>29</v>
      </c>
    </row>
    <row r="9" spans="1:8" x14ac:dyDescent="0.2">
      <c r="A9">
        <v>24</v>
      </c>
      <c r="B9" t="s">
        <v>35</v>
      </c>
      <c r="C9" t="s">
        <v>36</v>
      </c>
      <c r="D9" t="s">
        <v>27</v>
      </c>
      <c r="E9" t="s">
        <v>28</v>
      </c>
      <c r="F9" t="s">
        <v>29</v>
      </c>
      <c r="H9" t="s">
        <v>2386</v>
      </c>
    </row>
    <row r="10" spans="1:8" x14ac:dyDescent="0.2">
      <c r="A10">
        <v>30</v>
      </c>
      <c r="B10" t="s">
        <v>37</v>
      </c>
      <c r="C10" t="s">
        <v>38</v>
      </c>
      <c r="D10" t="s">
        <v>27</v>
      </c>
      <c r="E10" t="s">
        <v>28</v>
      </c>
      <c r="F10" t="s">
        <v>29</v>
      </c>
      <c r="H10" t="s">
        <v>2387</v>
      </c>
    </row>
    <row r="11" spans="1:8" x14ac:dyDescent="0.2">
      <c r="A11">
        <v>36</v>
      </c>
      <c r="B11" t="s">
        <v>39</v>
      </c>
      <c r="C11" t="s">
        <v>40</v>
      </c>
      <c r="D11" t="s">
        <v>27</v>
      </c>
      <c r="E11" t="s">
        <v>28</v>
      </c>
      <c r="F11" t="s">
        <v>29</v>
      </c>
      <c r="H11" t="s">
        <v>2388</v>
      </c>
    </row>
    <row r="12" spans="1:8" x14ac:dyDescent="0.2">
      <c r="A12">
        <v>48</v>
      </c>
      <c r="B12" t="s">
        <v>41</v>
      </c>
      <c r="C12" t="s">
        <v>42</v>
      </c>
      <c r="D12" t="s">
        <v>27</v>
      </c>
      <c r="E12" t="s">
        <v>28</v>
      </c>
      <c r="F12" t="s">
        <v>29</v>
      </c>
    </row>
    <row r="13" spans="1:8" x14ac:dyDescent="0.2">
      <c r="A13">
        <v>54</v>
      </c>
      <c r="B13" t="s">
        <v>43</v>
      </c>
      <c r="C13" t="s">
        <v>44</v>
      </c>
      <c r="D13" t="s">
        <v>27</v>
      </c>
      <c r="E13" t="s">
        <v>28</v>
      </c>
      <c r="F13" t="s">
        <v>29</v>
      </c>
    </row>
    <row r="14" spans="1:8" x14ac:dyDescent="0.2">
      <c r="A14">
        <v>60</v>
      </c>
      <c r="B14" t="s">
        <v>45</v>
      </c>
      <c r="C14" t="s">
        <v>46</v>
      </c>
      <c r="D14" t="s">
        <v>27</v>
      </c>
      <c r="E14" t="s">
        <v>28</v>
      </c>
      <c r="F14" t="s">
        <v>29</v>
      </c>
    </row>
    <row r="15" spans="1:8" x14ac:dyDescent="0.2">
      <c r="A15">
        <v>66</v>
      </c>
      <c r="B15" t="s">
        <v>47</v>
      </c>
      <c r="C15" t="s">
        <v>48</v>
      </c>
      <c r="D15" t="s">
        <v>27</v>
      </c>
      <c r="E15" t="s">
        <v>28</v>
      </c>
      <c r="F15" t="s">
        <v>29</v>
      </c>
    </row>
    <row r="16" spans="1:8" x14ac:dyDescent="0.2">
      <c r="A16">
        <v>72</v>
      </c>
      <c r="B16" t="s">
        <v>49</v>
      </c>
      <c r="C16" t="s">
        <v>50</v>
      </c>
      <c r="D16" t="s">
        <v>27</v>
      </c>
      <c r="E16" t="s">
        <v>28</v>
      </c>
      <c r="F16" t="s">
        <v>29</v>
      </c>
    </row>
    <row r="17" spans="1:6" x14ac:dyDescent="0.2">
      <c r="A17">
        <v>78</v>
      </c>
      <c r="B17" t="s">
        <v>51</v>
      </c>
      <c r="C17" t="s">
        <v>52</v>
      </c>
      <c r="D17" t="s">
        <v>27</v>
      </c>
      <c r="E17" t="s">
        <v>28</v>
      </c>
      <c r="F17" t="s">
        <v>29</v>
      </c>
    </row>
    <row r="18" spans="1:6" x14ac:dyDescent="0.2">
      <c r="A18">
        <v>96</v>
      </c>
      <c r="B18" t="s">
        <v>53</v>
      </c>
      <c r="C18" t="s">
        <v>54</v>
      </c>
      <c r="D18" t="s">
        <v>27</v>
      </c>
      <c r="E18" t="s">
        <v>55</v>
      </c>
      <c r="F18" t="s">
        <v>56</v>
      </c>
    </row>
    <row r="19" spans="1:6" x14ac:dyDescent="0.2">
      <c r="A19">
        <v>102</v>
      </c>
      <c r="B19" t="s">
        <v>57</v>
      </c>
      <c r="C19" t="s">
        <v>58</v>
      </c>
      <c r="D19" t="s">
        <v>27</v>
      </c>
      <c r="E19" t="s">
        <v>55</v>
      </c>
      <c r="F19" t="s">
        <v>56</v>
      </c>
    </row>
    <row r="20" spans="1:6" x14ac:dyDescent="0.2">
      <c r="A20">
        <v>108</v>
      </c>
      <c r="B20" t="s">
        <v>59</v>
      </c>
      <c r="C20" t="s">
        <v>60</v>
      </c>
      <c r="D20" t="s">
        <v>27</v>
      </c>
      <c r="E20" t="s">
        <v>55</v>
      </c>
      <c r="F20" t="s">
        <v>56</v>
      </c>
    </row>
    <row r="21" spans="1:6" x14ac:dyDescent="0.2">
      <c r="A21">
        <v>114</v>
      </c>
      <c r="B21" t="s">
        <v>61</v>
      </c>
      <c r="C21" t="s">
        <v>62</v>
      </c>
      <c r="D21" t="s">
        <v>27</v>
      </c>
      <c r="E21" t="s">
        <v>55</v>
      </c>
      <c r="F21" t="s">
        <v>56</v>
      </c>
    </row>
    <row r="22" spans="1:6" x14ac:dyDescent="0.2">
      <c r="A22">
        <v>120</v>
      </c>
      <c r="B22" t="s">
        <v>63</v>
      </c>
      <c r="C22" t="s">
        <v>64</v>
      </c>
      <c r="D22" t="s">
        <v>27</v>
      </c>
      <c r="E22" t="s">
        <v>55</v>
      </c>
      <c r="F22" t="s">
        <v>56</v>
      </c>
    </row>
    <row r="23" spans="1:6" x14ac:dyDescent="0.2">
      <c r="A23">
        <v>126</v>
      </c>
      <c r="B23" t="s">
        <v>65</v>
      </c>
      <c r="C23" t="s">
        <v>66</v>
      </c>
      <c r="D23" t="s">
        <v>27</v>
      </c>
      <c r="E23" t="s">
        <v>55</v>
      </c>
      <c r="F23" t="s">
        <v>56</v>
      </c>
    </row>
    <row r="24" spans="1:6" x14ac:dyDescent="0.2">
      <c r="A24">
        <v>132</v>
      </c>
      <c r="B24" t="s">
        <v>67</v>
      </c>
      <c r="C24" t="s">
        <v>68</v>
      </c>
      <c r="D24" t="s">
        <v>27</v>
      </c>
      <c r="E24" t="s">
        <v>55</v>
      </c>
      <c r="F24" t="s">
        <v>56</v>
      </c>
    </row>
    <row r="25" spans="1:6" x14ac:dyDescent="0.2">
      <c r="A25">
        <v>138</v>
      </c>
      <c r="B25" t="s">
        <v>69</v>
      </c>
      <c r="C25" t="s">
        <v>70</v>
      </c>
      <c r="D25" t="s">
        <v>27</v>
      </c>
      <c r="E25" t="s">
        <v>55</v>
      </c>
      <c r="F25" t="s">
        <v>56</v>
      </c>
    </row>
    <row r="26" spans="1:6" x14ac:dyDescent="0.2">
      <c r="A26">
        <v>150</v>
      </c>
      <c r="B26" t="s">
        <v>71</v>
      </c>
      <c r="C26" t="s">
        <v>72</v>
      </c>
      <c r="D26" t="s">
        <v>27</v>
      </c>
      <c r="E26" t="s">
        <v>55</v>
      </c>
      <c r="F26" t="s">
        <v>56</v>
      </c>
    </row>
    <row r="27" spans="1:6" x14ac:dyDescent="0.2">
      <c r="A27">
        <v>155</v>
      </c>
      <c r="B27" t="s">
        <v>73</v>
      </c>
      <c r="C27" t="s">
        <v>74</v>
      </c>
      <c r="D27" t="s">
        <v>27</v>
      </c>
      <c r="E27" t="s">
        <v>55</v>
      </c>
      <c r="F27" t="s">
        <v>56</v>
      </c>
    </row>
    <row r="28" spans="1:6" x14ac:dyDescent="0.2">
      <c r="A28">
        <v>161</v>
      </c>
      <c r="B28" t="s">
        <v>75</v>
      </c>
      <c r="C28" t="s">
        <v>76</v>
      </c>
      <c r="D28" t="s">
        <v>27</v>
      </c>
      <c r="E28" t="s">
        <v>55</v>
      </c>
      <c r="F28" t="s">
        <v>56</v>
      </c>
    </row>
    <row r="29" spans="1:6" x14ac:dyDescent="0.2">
      <c r="A29">
        <v>167</v>
      </c>
      <c r="B29" t="s">
        <v>77</v>
      </c>
      <c r="C29" t="s">
        <v>78</v>
      </c>
      <c r="D29" t="s">
        <v>27</v>
      </c>
      <c r="E29" t="s">
        <v>55</v>
      </c>
      <c r="F29" t="s">
        <v>56</v>
      </c>
    </row>
    <row r="30" spans="1:6" x14ac:dyDescent="0.2">
      <c r="A30">
        <v>173</v>
      </c>
      <c r="B30" t="s">
        <v>79</v>
      </c>
      <c r="C30" t="s">
        <v>80</v>
      </c>
      <c r="D30" t="s">
        <v>27</v>
      </c>
      <c r="E30" t="s">
        <v>55</v>
      </c>
      <c r="F30" t="s">
        <v>56</v>
      </c>
    </row>
    <row r="31" spans="1:6" x14ac:dyDescent="0.2">
      <c r="A31">
        <v>179</v>
      </c>
      <c r="B31" t="s">
        <v>81</v>
      </c>
      <c r="C31" t="s">
        <v>82</v>
      </c>
      <c r="D31" t="s">
        <v>27</v>
      </c>
      <c r="E31" t="s">
        <v>55</v>
      </c>
      <c r="F31" t="s">
        <v>56</v>
      </c>
    </row>
    <row r="32" spans="1:6" x14ac:dyDescent="0.2">
      <c r="A32">
        <v>185</v>
      </c>
      <c r="B32" t="s">
        <v>83</v>
      </c>
      <c r="C32" t="s">
        <v>84</v>
      </c>
      <c r="D32" t="s">
        <v>27</v>
      </c>
      <c r="E32" t="s">
        <v>55</v>
      </c>
      <c r="F32" t="s">
        <v>56</v>
      </c>
    </row>
    <row r="33" spans="1:6" x14ac:dyDescent="0.2">
      <c r="A33">
        <v>191</v>
      </c>
      <c r="B33" t="s">
        <v>85</v>
      </c>
      <c r="C33" t="s">
        <v>86</v>
      </c>
      <c r="D33" t="s">
        <v>27</v>
      </c>
      <c r="E33" t="s">
        <v>55</v>
      </c>
      <c r="F33" t="s">
        <v>56</v>
      </c>
    </row>
    <row r="34" spans="1:6" x14ac:dyDescent="0.2">
      <c r="A34">
        <v>209</v>
      </c>
      <c r="B34" t="s">
        <v>87</v>
      </c>
      <c r="C34" t="s">
        <v>88</v>
      </c>
      <c r="D34" t="s">
        <v>27</v>
      </c>
      <c r="E34" t="s">
        <v>89</v>
      </c>
      <c r="F34" t="s">
        <v>90</v>
      </c>
    </row>
    <row r="35" spans="1:6" x14ac:dyDescent="0.2">
      <c r="A35">
        <v>215</v>
      </c>
      <c r="B35" t="s">
        <v>91</v>
      </c>
      <c r="C35" t="s">
        <v>92</v>
      </c>
      <c r="D35" t="s">
        <v>27</v>
      </c>
      <c r="E35" t="s">
        <v>89</v>
      </c>
      <c r="F35" t="s">
        <v>90</v>
      </c>
    </row>
    <row r="36" spans="1:6" x14ac:dyDescent="0.2">
      <c r="A36">
        <v>221</v>
      </c>
      <c r="B36" t="s">
        <v>93</v>
      </c>
      <c r="C36" t="s">
        <v>94</v>
      </c>
      <c r="D36" t="s">
        <v>27</v>
      </c>
      <c r="E36" t="s">
        <v>89</v>
      </c>
      <c r="F36" t="s">
        <v>90</v>
      </c>
    </row>
    <row r="37" spans="1:6" x14ac:dyDescent="0.2">
      <c r="A37">
        <v>227</v>
      </c>
      <c r="B37" t="s">
        <v>95</v>
      </c>
      <c r="C37" t="s">
        <v>62</v>
      </c>
      <c r="D37" t="s">
        <v>27</v>
      </c>
      <c r="E37" t="s">
        <v>89</v>
      </c>
      <c r="F37" t="s">
        <v>90</v>
      </c>
    </row>
    <row r="38" spans="1:6" x14ac:dyDescent="0.2">
      <c r="A38">
        <v>233</v>
      </c>
      <c r="B38" t="s">
        <v>96</v>
      </c>
      <c r="C38" t="s">
        <v>64</v>
      </c>
      <c r="D38" t="s">
        <v>27</v>
      </c>
      <c r="E38" t="s">
        <v>89</v>
      </c>
      <c r="F38" t="s">
        <v>90</v>
      </c>
    </row>
    <row r="39" spans="1:6" x14ac:dyDescent="0.2">
      <c r="A39">
        <v>239</v>
      </c>
      <c r="B39" t="s">
        <v>97</v>
      </c>
      <c r="C39" t="s">
        <v>66</v>
      </c>
      <c r="D39" t="s">
        <v>27</v>
      </c>
      <c r="E39" t="s">
        <v>89</v>
      </c>
      <c r="F39" t="s">
        <v>90</v>
      </c>
    </row>
    <row r="40" spans="1:6" x14ac:dyDescent="0.2">
      <c r="A40">
        <v>245</v>
      </c>
      <c r="B40" t="s">
        <v>98</v>
      </c>
      <c r="C40" t="s">
        <v>68</v>
      </c>
      <c r="D40" t="s">
        <v>27</v>
      </c>
      <c r="E40" t="s">
        <v>89</v>
      </c>
      <c r="F40" t="s">
        <v>90</v>
      </c>
    </row>
    <row r="41" spans="1:6" x14ac:dyDescent="0.2">
      <c r="A41">
        <v>251</v>
      </c>
      <c r="B41" t="s">
        <v>99</v>
      </c>
      <c r="C41" t="s">
        <v>70</v>
      </c>
      <c r="D41" t="s">
        <v>27</v>
      </c>
      <c r="E41" t="s">
        <v>89</v>
      </c>
      <c r="F41" t="s">
        <v>90</v>
      </c>
    </row>
    <row r="42" spans="1:6" x14ac:dyDescent="0.2">
      <c r="A42">
        <v>263</v>
      </c>
      <c r="B42" t="s">
        <v>100</v>
      </c>
      <c r="C42" t="s">
        <v>101</v>
      </c>
      <c r="D42" t="s">
        <v>27</v>
      </c>
      <c r="E42" t="s">
        <v>89</v>
      </c>
      <c r="F42" t="s">
        <v>90</v>
      </c>
    </row>
    <row r="43" spans="1:6" x14ac:dyDescent="0.2">
      <c r="A43">
        <v>269</v>
      </c>
      <c r="B43" t="s">
        <v>102</v>
      </c>
      <c r="C43" t="s">
        <v>103</v>
      </c>
      <c r="D43" t="s">
        <v>27</v>
      </c>
      <c r="E43" t="s">
        <v>89</v>
      </c>
      <c r="F43" t="s">
        <v>90</v>
      </c>
    </row>
    <row r="44" spans="1:6" x14ac:dyDescent="0.2">
      <c r="A44">
        <v>275</v>
      </c>
      <c r="B44" t="s">
        <v>104</v>
      </c>
      <c r="C44" t="s">
        <v>105</v>
      </c>
      <c r="D44" t="s">
        <v>27</v>
      </c>
      <c r="E44" t="s">
        <v>89</v>
      </c>
      <c r="F44" t="s">
        <v>90</v>
      </c>
    </row>
    <row r="45" spans="1:6" x14ac:dyDescent="0.2">
      <c r="A45">
        <v>281</v>
      </c>
      <c r="B45" t="s">
        <v>106</v>
      </c>
      <c r="C45" t="s">
        <v>78</v>
      </c>
      <c r="D45" t="s">
        <v>27</v>
      </c>
      <c r="E45" t="s">
        <v>89</v>
      </c>
      <c r="F45" t="s">
        <v>90</v>
      </c>
    </row>
    <row r="46" spans="1:6" x14ac:dyDescent="0.2">
      <c r="A46">
        <v>287</v>
      </c>
      <c r="B46" t="s">
        <v>107</v>
      </c>
      <c r="C46" t="s">
        <v>80</v>
      </c>
      <c r="D46" t="s">
        <v>27</v>
      </c>
      <c r="E46" t="s">
        <v>89</v>
      </c>
      <c r="F46" t="s">
        <v>90</v>
      </c>
    </row>
    <row r="47" spans="1:6" x14ac:dyDescent="0.2">
      <c r="A47">
        <v>293</v>
      </c>
      <c r="B47" t="s">
        <v>108</v>
      </c>
      <c r="C47" t="s">
        <v>82</v>
      </c>
      <c r="D47" t="s">
        <v>27</v>
      </c>
      <c r="E47" t="s">
        <v>89</v>
      </c>
      <c r="F47" t="s">
        <v>90</v>
      </c>
    </row>
    <row r="48" spans="1:6" x14ac:dyDescent="0.2">
      <c r="A48">
        <v>299</v>
      </c>
      <c r="B48" t="s">
        <v>109</v>
      </c>
      <c r="C48" t="s">
        <v>84</v>
      </c>
      <c r="D48" t="s">
        <v>27</v>
      </c>
      <c r="E48" t="s">
        <v>89</v>
      </c>
      <c r="F48" t="s">
        <v>90</v>
      </c>
    </row>
    <row r="49" spans="1:6" x14ac:dyDescent="0.2">
      <c r="A49">
        <v>305</v>
      </c>
      <c r="B49" t="s">
        <v>110</v>
      </c>
      <c r="C49" t="s">
        <v>86</v>
      </c>
      <c r="D49" t="s">
        <v>27</v>
      </c>
      <c r="E49" t="s">
        <v>89</v>
      </c>
      <c r="F49" t="s">
        <v>90</v>
      </c>
    </row>
    <row r="50" spans="1:6" x14ac:dyDescent="0.2">
      <c r="A50">
        <v>311</v>
      </c>
      <c r="B50" t="s">
        <v>111</v>
      </c>
      <c r="C50" t="s">
        <v>112</v>
      </c>
      <c r="D50" t="s">
        <v>113</v>
      </c>
      <c r="E50" t="s">
        <v>89</v>
      </c>
      <c r="F50" t="s">
        <v>90</v>
      </c>
    </row>
    <row r="51" spans="1:6" x14ac:dyDescent="0.2">
      <c r="A51">
        <v>319</v>
      </c>
      <c r="B51" t="s">
        <v>114</v>
      </c>
      <c r="C51" t="s">
        <v>115</v>
      </c>
      <c r="D51" t="s">
        <v>113</v>
      </c>
      <c r="E51" t="s">
        <v>89</v>
      </c>
      <c r="F51" t="s">
        <v>90</v>
      </c>
    </row>
    <row r="52" spans="1:6" x14ac:dyDescent="0.2">
      <c r="A52">
        <v>320</v>
      </c>
      <c r="B52" t="s">
        <v>116</v>
      </c>
      <c r="C52" t="s">
        <v>117</v>
      </c>
      <c r="D52" t="s">
        <v>113</v>
      </c>
      <c r="E52" t="s">
        <v>89</v>
      </c>
      <c r="F52" t="s">
        <v>90</v>
      </c>
    </row>
    <row r="53" spans="1:6" x14ac:dyDescent="0.2">
      <c r="A53">
        <v>321</v>
      </c>
      <c r="B53" t="s">
        <v>118</v>
      </c>
      <c r="C53" t="s">
        <v>119</v>
      </c>
      <c r="D53" t="s">
        <v>113</v>
      </c>
      <c r="E53" t="s">
        <v>89</v>
      </c>
      <c r="F53" t="s">
        <v>90</v>
      </c>
    </row>
    <row r="54" spans="1:6" x14ac:dyDescent="0.2">
      <c r="A54">
        <v>322</v>
      </c>
      <c r="B54" t="s">
        <v>120</v>
      </c>
      <c r="C54" t="s">
        <v>121</v>
      </c>
      <c r="D54" t="s">
        <v>113</v>
      </c>
      <c r="E54" t="s">
        <v>89</v>
      </c>
      <c r="F54" t="s">
        <v>90</v>
      </c>
    </row>
    <row r="55" spans="1:6" x14ac:dyDescent="0.2">
      <c r="A55">
        <v>323</v>
      </c>
      <c r="B55" t="s">
        <v>122</v>
      </c>
      <c r="C55" t="s">
        <v>123</v>
      </c>
      <c r="D55" t="s">
        <v>113</v>
      </c>
      <c r="E55" t="s">
        <v>89</v>
      </c>
      <c r="F55" t="s">
        <v>90</v>
      </c>
    </row>
    <row r="56" spans="1:6" x14ac:dyDescent="0.2">
      <c r="A56">
        <v>329</v>
      </c>
      <c r="B56" t="s">
        <v>124</v>
      </c>
      <c r="C56" t="s">
        <v>125</v>
      </c>
      <c r="D56" t="s">
        <v>113</v>
      </c>
      <c r="E56" t="s">
        <v>89</v>
      </c>
      <c r="F56" t="s">
        <v>90</v>
      </c>
    </row>
    <row r="57" spans="1:6" x14ac:dyDescent="0.2">
      <c r="A57">
        <v>331</v>
      </c>
      <c r="B57" t="s">
        <v>126</v>
      </c>
      <c r="C57" t="s">
        <v>127</v>
      </c>
      <c r="D57" t="s">
        <v>113</v>
      </c>
      <c r="E57" t="s">
        <v>89</v>
      </c>
      <c r="F57" t="s">
        <v>90</v>
      </c>
    </row>
    <row r="58" spans="1:6" x14ac:dyDescent="0.2">
      <c r="A58">
        <v>332</v>
      </c>
      <c r="B58" t="s">
        <v>128</v>
      </c>
      <c r="C58" t="s">
        <v>129</v>
      </c>
      <c r="D58" t="s">
        <v>113</v>
      </c>
      <c r="E58" t="s">
        <v>89</v>
      </c>
      <c r="F58" t="s">
        <v>90</v>
      </c>
    </row>
    <row r="59" spans="1:6" x14ac:dyDescent="0.2">
      <c r="A59">
        <v>333</v>
      </c>
      <c r="B59" t="s">
        <v>130</v>
      </c>
      <c r="C59" t="s">
        <v>131</v>
      </c>
      <c r="D59" t="s">
        <v>113</v>
      </c>
      <c r="E59" t="s">
        <v>89</v>
      </c>
      <c r="F59" t="s">
        <v>90</v>
      </c>
    </row>
    <row r="60" spans="1:6" x14ac:dyDescent="0.2">
      <c r="A60">
        <v>334</v>
      </c>
      <c r="B60" t="s">
        <v>132</v>
      </c>
      <c r="C60" t="s">
        <v>133</v>
      </c>
      <c r="D60" t="s">
        <v>113</v>
      </c>
      <c r="E60" t="s">
        <v>89</v>
      </c>
      <c r="F60" t="s">
        <v>90</v>
      </c>
    </row>
    <row r="61" spans="1:6" x14ac:dyDescent="0.2">
      <c r="A61">
        <v>335</v>
      </c>
      <c r="B61" t="s">
        <v>134</v>
      </c>
      <c r="C61" t="s">
        <v>135</v>
      </c>
      <c r="D61" t="s">
        <v>113</v>
      </c>
      <c r="E61" t="s">
        <v>89</v>
      </c>
      <c r="F61" t="s">
        <v>90</v>
      </c>
    </row>
    <row r="62" spans="1:6" x14ac:dyDescent="0.2">
      <c r="A62">
        <v>353</v>
      </c>
      <c r="B62" t="s">
        <v>136</v>
      </c>
      <c r="C62" t="s">
        <v>137</v>
      </c>
      <c r="D62" t="s">
        <v>27</v>
      </c>
      <c r="E62" t="s">
        <v>138</v>
      </c>
      <c r="F62" t="s">
        <v>139</v>
      </c>
    </row>
    <row r="63" spans="1:6" x14ac:dyDescent="0.2">
      <c r="A63">
        <v>359</v>
      </c>
      <c r="B63" t="s">
        <v>140</v>
      </c>
      <c r="C63" t="s">
        <v>141</v>
      </c>
      <c r="D63" t="s">
        <v>27</v>
      </c>
      <c r="E63" t="s">
        <v>138</v>
      </c>
      <c r="F63" t="s">
        <v>139</v>
      </c>
    </row>
    <row r="64" spans="1:6" x14ac:dyDescent="0.2">
      <c r="A64">
        <v>365</v>
      </c>
      <c r="B64" t="s">
        <v>142</v>
      </c>
      <c r="C64" t="s">
        <v>143</v>
      </c>
      <c r="D64" t="s">
        <v>27</v>
      </c>
      <c r="E64" t="s">
        <v>138</v>
      </c>
      <c r="F64" t="s">
        <v>139</v>
      </c>
    </row>
    <row r="65" spans="1:6" x14ac:dyDescent="0.2">
      <c r="A65">
        <v>371</v>
      </c>
      <c r="B65" t="s">
        <v>144</v>
      </c>
      <c r="C65" t="s">
        <v>62</v>
      </c>
      <c r="D65" t="s">
        <v>27</v>
      </c>
      <c r="E65" t="s">
        <v>138</v>
      </c>
      <c r="F65" t="s">
        <v>139</v>
      </c>
    </row>
    <row r="66" spans="1:6" x14ac:dyDescent="0.2">
      <c r="A66">
        <v>377</v>
      </c>
      <c r="B66" t="s">
        <v>145</v>
      </c>
      <c r="C66" t="s">
        <v>64</v>
      </c>
      <c r="D66" t="s">
        <v>27</v>
      </c>
      <c r="E66" t="s">
        <v>138</v>
      </c>
      <c r="F66" t="s">
        <v>139</v>
      </c>
    </row>
    <row r="67" spans="1:6" x14ac:dyDescent="0.2">
      <c r="A67">
        <v>383</v>
      </c>
      <c r="B67" t="s">
        <v>146</v>
      </c>
      <c r="C67" t="s">
        <v>66</v>
      </c>
      <c r="D67" t="s">
        <v>27</v>
      </c>
      <c r="E67" t="s">
        <v>138</v>
      </c>
      <c r="F67" t="s">
        <v>139</v>
      </c>
    </row>
    <row r="68" spans="1:6" x14ac:dyDescent="0.2">
      <c r="A68">
        <v>389</v>
      </c>
      <c r="B68" t="s">
        <v>147</v>
      </c>
      <c r="C68" t="s">
        <v>68</v>
      </c>
      <c r="D68" t="s">
        <v>27</v>
      </c>
      <c r="E68" t="s">
        <v>138</v>
      </c>
      <c r="F68" t="s">
        <v>139</v>
      </c>
    </row>
    <row r="69" spans="1:6" x14ac:dyDescent="0.2">
      <c r="A69">
        <v>395</v>
      </c>
      <c r="B69" t="s">
        <v>148</v>
      </c>
      <c r="C69" t="s">
        <v>70</v>
      </c>
      <c r="D69" t="s">
        <v>27</v>
      </c>
      <c r="E69" t="s">
        <v>138</v>
      </c>
      <c r="F69" t="s">
        <v>139</v>
      </c>
    </row>
    <row r="70" spans="1:6" x14ac:dyDescent="0.2">
      <c r="A70">
        <v>407</v>
      </c>
      <c r="B70" t="s">
        <v>149</v>
      </c>
      <c r="C70" t="s">
        <v>150</v>
      </c>
      <c r="D70" t="s">
        <v>27</v>
      </c>
      <c r="E70" t="s">
        <v>138</v>
      </c>
      <c r="F70" t="s">
        <v>139</v>
      </c>
    </row>
    <row r="71" spans="1:6" x14ac:dyDescent="0.2">
      <c r="A71">
        <v>413</v>
      </c>
      <c r="B71" t="s">
        <v>151</v>
      </c>
      <c r="C71" t="s">
        <v>152</v>
      </c>
      <c r="D71" t="s">
        <v>27</v>
      </c>
      <c r="E71" t="s">
        <v>138</v>
      </c>
      <c r="F71" t="s">
        <v>139</v>
      </c>
    </row>
    <row r="72" spans="1:6" x14ac:dyDescent="0.2">
      <c r="A72">
        <v>419</v>
      </c>
      <c r="B72" t="s">
        <v>153</v>
      </c>
      <c r="C72" t="s">
        <v>154</v>
      </c>
      <c r="D72" t="s">
        <v>27</v>
      </c>
      <c r="E72" t="s">
        <v>138</v>
      </c>
      <c r="F72" t="s">
        <v>139</v>
      </c>
    </row>
    <row r="73" spans="1:6" x14ac:dyDescent="0.2">
      <c r="A73">
        <v>425</v>
      </c>
      <c r="B73" t="s">
        <v>155</v>
      </c>
      <c r="C73" t="s">
        <v>78</v>
      </c>
      <c r="D73" t="s">
        <v>27</v>
      </c>
      <c r="E73" t="s">
        <v>138</v>
      </c>
      <c r="F73" t="s">
        <v>139</v>
      </c>
    </row>
    <row r="74" spans="1:6" x14ac:dyDescent="0.2">
      <c r="A74">
        <v>431</v>
      </c>
      <c r="B74" t="s">
        <v>156</v>
      </c>
      <c r="C74" t="s">
        <v>80</v>
      </c>
      <c r="D74" t="s">
        <v>27</v>
      </c>
      <c r="E74" t="s">
        <v>138</v>
      </c>
      <c r="F74" t="s">
        <v>139</v>
      </c>
    </row>
    <row r="75" spans="1:6" x14ac:dyDescent="0.2">
      <c r="A75">
        <v>437</v>
      </c>
      <c r="B75" t="s">
        <v>157</v>
      </c>
      <c r="C75" t="s">
        <v>82</v>
      </c>
      <c r="D75" t="s">
        <v>27</v>
      </c>
      <c r="E75" t="s">
        <v>138</v>
      </c>
      <c r="F75" t="s">
        <v>139</v>
      </c>
    </row>
    <row r="76" spans="1:6" x14ac:dyDescent="0.2">
      <c r="A76">
        <v>443</v>
      </c>
      <c r="B76" t="s">
        <v>158</v>
      </c>
      <c r="C76" t="s">
        <v>84</v>
      </c>
      <c r="D76" t="s">
        <v>27</v>
      </c>
      <c r="E76" t="s">
        <v>138</v>
      </c>
      <c r="F76" t="s">
        <v>139</v>
      </c>
    </row>
    <row r="77" spans="1:6" x14ac:dyDescent="0.2">
      <c r="A77">
        <v>449</v>
      </c>
      <c r="B77" t="s">
        <v>159</v>
      </c>
      <c r="C77" t="s">
        <v>86</v>
      </c>
      <c r="D77" t="s">
        <v>27</v>
      </c>
      <c r="E77" t="s">
        <v>138</v>
      </c>
      <c r="F77" t="s">
        <v>139</v>
      </c>
    </row>
    <row r="78" spans="1:6" x14ac:dyDescent="0.2">
      <c r="A78">
        <v>455</v>
      </c>
      <c r="B78" t="s">
        <v>160</v>
      </c>
      <c r="C78" t="s">
        <v>161</v>
      </c>
      <c r="D78" t="s">
        <v>113</v>
      </c>
      <c r="E78" t="s">
        <v>138</v>
      </c>
      <c r="F78" t="s">
        <v>139</v>
      </c>
    </row>
    <row r="79" spans="1:6" x14ac:dyDescent="0.2">
      <c r="A79">
        <v>456</v>
      </c>
      <c r="B79" t="s">
        <v>162</v>
      </c>
      <c r="C79" t="s">
        <v>163</v>
      </c>
      <c r="D79" t="s">
        <v>113</v>
      </c>
      <c r="E79" t="s">
        <v>138</v>
      </c>
      <c r="F79" t="s">
        <v>139</v>
      </c>
    </row>
    <row r="80" spans="1:6" x14ac:dyDescent="0.2">
      <c r="A80">
        <v>463</v>
      </c>
      <c r="B80" t="s">
        <v>164</v>
      </c>
      <c r="C80" t="s">
        <v>165</v>
      </c>
      <c r="D80" t="s">
        <v>113</v>
      </c>
      <c r="E80" t="s">
        <v>138</v>
      </c>
      <c r="F80" t="s">
        <v>139</v>
      </c>
    </row>
    <row r="81" spans="1:6" x14ac:dyDescent="0.2">
      <c r="A81">
        <v>464</v>
      </c>
      <c r="B81" t="s">
        <v>166</v>
      </c>
      <c r="C81" t="s">
        <v>167</v>
      </c>
      <c r="D81" t="s">
        <v>113</v>
      </c>
      <c r="E81" t="s">
        <v>138</v>
      </c>
      <c r="F81" t="s">
        <v>139</v>
      </c>
    </row>
    <row r="82" spans="1:6" x14ac:dyDescent="0.2">
      <c r="A82">
        <v>465</v>
      </c>
      <c r="B82" t="s">
        <v>168</v>
      </c>
      <c r="C82" t="s">
        <v>169</v>
      </c>
      <c r="D82" t="s">
        <v>113</v>
      </c>
      <c r="E82" t="s">
        <v>138</v>
      </c>
      <c r="F82" t="s">
        <v>139</v>
      </c>
    </row>
    <row r="83" spans="1:6" x14ac:dyDescent="0.2">
      <c r="A83">
        <v>471</v>
      </c>
      <c r="B83" t="s">
        <v>170</v>
      </c>
      <c r="C83" t="s">
        <v>171</v>
      </c>
      <c r="D83" t="s">
        <v>113</v>
      </c>
      <c r="E83" t="s">
        <v>138</v>
      </c>
      <c r="F83" t="s">
        <v>139</v>
      </c>
    </row>
    <row r="84" spans="1:6" x14ac:dyDescent="0.2">
      <c r="A84">
        <v>472</v>
      </c>
      <c r="B84" t="s">
        <v>172</v>
      </c>
      <c r="C84" t="s">
        <v>173</v>
      </c>
      <c r="D84" t="s">
        <v>113</v>
      </c>
      <c r="E84" t="s">
        <v>138</v>
      </c>
      <c r="F84" t="s">
        <v>139</v>
      </c>
    </row>
    <row r="85" spans="1:6" x14ac:dyDescent="0.2">
      <c r="A85">
        <v>473</v>
      </c>
      <c r="B85" t="s">
        <v>174</v>
      </c>
      <c r="C85" t="s">
        <v>175</v>
      </c>
      <c r="D85" t="s">
        <v>113</v>
      </c>
      <c r="E85" t="s">
        <v>138</v>
      </c>
      <c r="F85" t="s">
        <v>139</v>
      </c>
    </row>
    <row r="86" spans="1:6" x14ac:dyDescent="0.2">
      <c r="A86">
        <v>474</v>
      </c>
      <c r="B86" t="s">
        <v>176</v>
      </c>
      <c r="C86" t="s">
        <v>177</v>
      </c>
      <c r="D86" t="s">
        <v>113</v>
      </c>
      <c r="E86" t="s">
        <v>138</v>
      </c>
      <c r="F86" t="s">
        <v>139</v>
      </c>
    </row>
    <row r="87" spans="1:6" x14ac:dyDescent="0.2">
      <c r="A87">
        <v>475</v>
      </c>
      <c r="B87" t="s">
        <v>178</v>
      </c>
      <c r="C87" t="s">
        <v>179</v>
      </c>
      <c r="D87" t="s">
        <v>113</v>
      </c>
      <c r="E87" t="s">
        <v>138</v>
      </c>
      <c r="F87" t="s">
        <v>139</v>
      </c>
    </row>
    <row r="88" spans="1:6" x14ac:dyDescent="0.2">
      <c r="A88">
        <v>493</v>
      </c>
      <c r="B88" t="s">
        <v>180</v>
      </c>
      <c r="C88" t="s">
        <v>181</v>
      </c>
      <c r="D88" t="s">
        <v>27</v>
      </c>
      <c r="E88" t="s">
        <v>182</v>
      </c>
      <c r="F88" t="s">
        <v>183</v>
      </c>
    </row>
    <row r="89" spans="1:6" x14ac:dyDescent="0.2">
      <c r="A89">
        <v>499</v>
      </c>
      <c r="B89" t="s">
        <v>184</v>
      </c>
      <c r="C89" t="s">
        <v>185</v>
      </c>
      <c r="D89" t="s">
        <v>27</v>
      </c>
      <c r="E89" t="s">
        <v>182</v>
      </c>
      <c r="F89" t="s">
        <v>183</v>
      </c>
    </row>
    <row r="90" spans="1:6" x14ac:dyDescent="0.2">
      <c r="A90">
        <v>505</v>
      </c>
      <c r="B90" t="s">
        <v>186</v>
      </c>
      <c r="C90" t="s">
        <v>187</v>
      </c>
      <c r="D90" t="s">
        <v>27</v>
      </c>
      <c r="E90" t="s">
        <v>182</v>
      </c>
      <c r="F90" t="s">
        <v>183</v>
      </c>
    </row>
    <row r="91" spans="1:6" x14ac:dyDescent="0.2">
      <c r="A91">
        <v>511</v>
      </c>
      <c r="B91" t="s">
        <v>188</v>
      </c>
      <c r="C91" t="s">
        <v>189</v>
      </c>
      <c r="D91" t="s">
        <v>27</v>
      </c>
      <c r="E91" t="s">
        <v>182</v>
      </c>
      <c r="F91" t="s">
        <v>183</v>
      </c>
    </row>
    <row r="92" spans="1:6" x14ac:dyDescent="0.2">
      <c r="A92">
        <v>517</v>
      </c>
      <c r="B92" t="s">
        <v>190</v>
      </c>
      <c r="C92" t="s">
        <v>191</v>
      </c>
      <c r="D92" t="s">
        <v>27</v>
      </c>
      <c r="E92" t="s">
        <v>182</v>
      </c>
      <c r="F92" t="s">
        <v>183</v>
      </c>
    </row>
    <row r="93" spans="1:6" x14ac:dyDescent="0.2">
      <c r="A93">
        <v>523</v>
      </c>
      <c r="B93" t="s">
        <v>192</v>
      </c>
      <c r="C93" t="s">
        <v>193</v>
      </c>
      <c r="D93" t="s">
        <v>27</v>
      </c>
      <c r="E93" t="s">
        <v>182</v>
      </c>
      <c r="F93" t="s">
        <v>183</v>
      </c>
    </row>
    <row r="94" spans="1:6" x14ac:dyDescent="0.2">
      <c r="A94">
        <v>529</v>
      </c>
      <c r="B94" t="s">
        <v>194</v>
      </c>
      <c r="C94" t="s">
        <v>195</v>
      </c>
      <c r="D94" t="s">
        <v>27</v>
      </c>
      <c r="E94" t="s">
        <v>182</v>
      </c>
      <c r="F94" t="s">
        <v>183</v>
      </c>
    </row>
    <row r="95" spans="1:6" x14ac:dyDescent="0.2">
      <c r="A95">
        <v>535</v>
      </c>
      <c r="B95" t="s">
        <v>196</v>
      </c>
      <c r="C95" t="s">
        <v>197</v>
      </c>
      <c r="D95" t="s">
        <v>27</v>
      </c>
      <c r="E95" t="s">
        <v>182</v>
      </c>
      <c r="F95" t="s">
        <v>183</v>
      </c>
    </row>
    <row r="96" spans="1:6" x14ac:dyDescent="0.2">
      <c r="A96">
        <v>547</v>
      </c>
      <c r="B96" t="s">
        <v>198</v>
      </c>
      <c r="C96" t="s">
        <v>199</v>
      </c>
      <c r="D96" t="s">
        <v>27</v>
      </c>
      <c r="E96" t="s">
        <v>182</v>
      </c>
      <c r="F96" t="s">
        <v>183</v>
      </c>
    </row>
    <row r="97" spans="1:6" x14ac:dyDescent="0.2">
      <c r="A97">
        <v>553</v>
      </c>
      <c r="B97" t="s">
        <v>200</v>
      </c>
      <c r="C97" t="s">
        <v>201</v>
      </c>
      <c r="D97" t="s">
        <v>27</v>
      </c>
      <c r="E97" t="s">
        <v>182</v>
      </c>
      <c r="F97" t="s">
        <v>183</v>
      </c>
    </row>
    <row r="98" spans="1:6" x14ac:dyDescent="0.2">
      <c r="A98">
        <v>559</v>
      </c>
      <c r="B98" t="s">
        <v>202</v>
      </c>
      <c r="C98" t="s">
        <v>203</v>
      </c>
      <c r="D98" t="s">
        <v>27</v>
      </c>
      <c r="E98" t="s">
        <v>182</v>
      </c>
      <c r="F98" t="s">
        <v>183</v>
      </c>
    </row>
    <row r="99" spans="1:6" x14ac:dyDescent="0.2">
      <c r="A99">
        <v>565</v>
      </c>
      <c r="B99" t="s">
        <v>204</v>
      </c>
      <c r="C99" t="s">
        <v>205</v>
      </c>
      <c r="D99" t="s">
        <v>27</v>
      </c>
      <c r="E99" t="s">
        <v>182</v>
      </c>
      <c r="F99" t="s">
        <v>183</v>
      </c>
    </row>
    <row r="100" spans="1:6" x14ac:dyDescent="0.2">
      <c r="A100">
        <v>583</v>
      </c>
      <c r="B100" t="s">
        <v>206</v>
      </c>
      <c r="C100" t="s">
        <v>207</v>
      </c>
      <c r="D100" t="s">
        <v>27</v>
      </c>
      <c r="E100" t="s">
        <v>208</v>
      </c>
      <c r="F100" t="s">
        <v>209</v>
      </c>
    </row>
    <row r="101" spans="1:6" x14ac:dyDescent="0.2">
      <c r="A101">
        <v>589</v>
      </c>
      <c r="B101" t="s">
        <v>210</v>
      </c>
      <c r="C101" t="s">
        <v>211</v>
      </c>
      <c r="D101" t="s">
        <v>27</v>
      </c>
      <c r="E101" t="s">
        <v>208</v>
      </c>
      <c r="F101" t="s">
        <v>209</v>
      </c>
    </row>
    <row r="102" spans="1:6" x14ac:dyDescent="0.2">
      <c r="A102">
        <v>595</v>
      </c>
      <c r="B102" t="s">
        <v>212</v>
      </c>
      <c r="C102" t="s">
        <v>213</v>
      </c>
      <c r="D102" t="s">
        <v>27</v>
      </c>
      <c r="E102" t="s">
        <v>208</v>
      </c>
      <c r="F102" t="s">
        <v>209</v>
      </c>
    </row>
    <row r="103" spans="1:6" x14ac:dyDescent="0.2">
      <c r="A103">
        <v>601</v>
      </c>
      <c r="B103" t="s">
        <v>214</v>
      </c>
      <c r="C103" t="s">
        <v>215</v>
      </c>
      <c r="D103" t="s">
        <v>27</v>
      </c>
      <c r="E103" t="s">
        <v>208</v>
      </c>
      <c r="F103" t="s">
        <v>209</v>
      </c>
    </row>
    <row r="104" spans="1:6" x14ac:dyDescent="0.2">
      <c r="A104">
        <v>607</v>
      </c>
      <c r="B104" t="s">
        <v>216</v>
      </c>
      <c r="C104" t="s">
        <v>217</v>
      </c>
      <c r="D104" t="s">
        <v>27</v>
      </c>
      <c r="E104" t="s">
        <v>208</v>
      </c>
      <c r="F104" t="s">
        <v>209</v>
      </c>
    </row>
    <row r="105" spans="1:6" x14ac:dyDescent="0.2">
      <c r="A105">
        <v>613</v>
      </c>
      <c r="B105" t="s">
        <v>218</v>
      </c>
      <c r="C105" t="s">
        <v>219</v>
      </c>
      <c r="D105" t="s">
        <v>27</v>
      </c>
      <c r="E105" t="s">
        <v>208</v>
      </c>
      <c r="F105" t="s">
        <v>209</v>
      </c>
    </row>
    <row r="106" spans="1:6" x14ac:dyDescent="0.2">
      <c r="A106">
        <v>619</v>
      </c>
      <c r="B106" t="s">
        <v>220</v>
      </c>
      <c r="C106" t="s">
        <v>221</v>
      </c>
      <c r="D106" t="s">
        <v>27</v>
      </c>
      <c r="E106" t="s">
        <v>208</v>
      </c>
      <c r="F106" t="s">
        <v>209</v>
      </c>
    </row>
    <row r="107" spans="1:6" x14ac:dyDescent="0.2">
      <c r="A107">
        <v>625</v>
      </c>
      <c r="B107" t="s">
        <v>222</v>
      </c>
      <c r="C107" t="s">
        <v>223</v>
      </c>
      <c r="D107" t="s">
        <v>27</v>
      </c>
      <c r="E107" t="s">
        <v>208</v>
      </c>
      <c r="F107" t="s">
        <v>209</v>
      </c>
    </row>
    <row r="108" spans="1:6" x14ac:dyDescent="0.2">
      <c r="A108">
        <v>637</v>
      </c>
      <c r="B108" t="s">
        <v>224</v>
      </c>
      <c r="C108" t="s">
        <v>225</v>
      </c>
      <c r="D108" t="s">
        <v>27</v>
      </c>
      <c r="E108" t="s">
        <v>208</v>
      </c>
      <c r="F108" t="s">
        <v>209</v>
      </c>
    </row>
    <row r="109" spans="1:6" x14ac:dyDescent="0.2">
      <c r="A109">
        <v>643</v>
      </c>
      <c r="B109" t="s">
        <v>226</v>
      </c>
      <c r="C109" t="s">
        <v>227</v>
      </c>
      <c r="D109" t="s">
        <v>27</v>
      </c>
      <c r="E109" t="s">
        <v>208</v>
      </c>
      <c r="F109" t="s">
        <v>209</v>
      </c>
    </row>
    <row r="110" spans="1:6" x14ac:dyDescent="0.2">
      <c r="A110">
        <v>649</v>
      </c>
      <c r="B110" t="s">
        <v>228</v>
      </c>
      <c r="C110" t="s">
        <v>229</v>
      </c>
      <c r="D110" t="s">
        <v>27</v>
      </c>
      <c r="E110" t="s">
        <v>208</v>
      </c>
      <c r="F110" t="s">
        <v>209</v>
      </c>
    </row>
    <row r="111" spans="1:6" x14ac:dyDescent="0.2">
      <c r="A111">
        <v>655</v>
      </c>
      <c r="B111" t="s">
        <v>230</v>
      </c>
      <c r="C111" t="s">
        <v>231</v>
      </c>
      <c r="D111" t="s">
        <v>27</v>
      </c>
      <c r="E111" t="s">
        <v>208</v>
      </c>
      <c r="F111" t="s">
        <v>209</v>
      </c>
    </row>
    <row r="112" spans="1:6" x14ac:dyDescent="0.2">
      <c r="A112">
        <v>661</v>
      </c>
      <c r="B112" t="s">
        <v>232</v>
      </c>
      <c r="C112" t="s">
        <v>233</v>
      </c>
      <c r="D112" t="s">
        <v>27</v>
      </c>
      <c r="E112" t="s">
        <v>208</v>
      </c>
      <c r="F112" t="s">
        <v>209</v>
      </c>
    </row>
    <row r="113" spans="1:6" x14ac:dyDescent="0.2">
      <c r="A113">
        <v>667</v>
      </c>
      <c r="B113" t="s">
        <v>234</v>
      </c>
      <c r="C113" t="s">
        <v>235</v>
      </c>
      <c r="D113" t="s">
        <v>27</v>
      </c>
      <c r="E113" t="s">
        <v>208</v>
      </c>
      <c r="F113" t="s">
        <v>209</v>
      </c>
    </row>
    <row r="114" spans="1:6" x14ac:dyDescent="0.2">
      <c r="A114">
        <v>673</v>
      </c>
      <c r="B114" t="s">
        <v>236</v>
      </c>
      <c r="C114" t="s">
        <v>237</v>
      </c>
      <c r="D114" t="s">
        <v>27</v>
      </c>
      <c r="E114" t="s">
        <v>208</v>
      </c>
      <c r="F114" t="s">
        <v>209</v>
      </c>
    </row>
    <row r="115" spans="1:6" x14ac:dyDescent="0.2">
      <c r="A115">
        <v>679</v>
      </c>
      <c r="B115" t="s">
        <v>238</v>
      </c>
      <c r="C115" t="s">
        <v>239</v>
      </c>
      <c r="D115" t="s">
        <v>27</v>
      </c>
      <c r="E115" t="s">
        <v>208</v>
      </c>
      <c r="F115" t="s">
        <v>209</v>
      </c>
    </row>
    <row r="116" spans="1:6" x14ac:dyDescent="0.2">
      <c r="A116">
        <v>685</v>
      </c>
      <c r="B116" t="s">
        <v>240</v>
      </c>
      <c r="C116" t="s">
        <v>241</v>
      </c>
      <c r="D116" t="s">
        <v>27</v>
      </c>
      <c r="E116" t="s">
        <v>208</v>
      </c>
      <c r="F116" t="s">
        <v>209</v>
      </c>
    </row>
    <row r="117" spans="1:6" x14ac:dyDescent="0.2">
      <c r="A117">
        <v>697</v>
      </c>
      <c r="B117" t="s">
        <v>242</v>
      </c>
      <c r="C117" t="s">
        <v>243</v>
      </c>
      <c r="D117" t="s">
        <v>27</v>
      </c>
      <c r="E117" t="s">
        <v>208</v>
      </c>
      <c r="F117" t="s">
        <v>209</v>
      </c>
    </row>
    <row r="118" spans="1:6" x14ac:dyDescent="0.2">
      <c r="A118">
        <v>703</v>
      </c>
      <c r="B118" t="s">
        <v>244</v>
      </c>
      <c r="C118" t="s">
        <v>245</v>
      </c>
      <c r="D118" t="s">
        <v>27</v>
      </c>
      <c r="E118" t="s">
        <v>208</v>
      </c>
      <c r="F118" t="s">
        <v>209</v>
      </c>
    </row>
    <row r="119" spans="1:6" x14ac:dyDescent="0.2">
      <c r="A119">
        <v>709</v>
      </c>
      <c r="B119" t="s">
        <v>246</v>
      </c>
      <c r="C119" t="s">
        <v>247</v>
      </c>
      <c r="D119" t="s">
        <v>27</v>
      </c>
      <c r="E119" t="s">
        <v>208</v>
      </c>
      <c r="F119" t="s">
        <v>209</v>
      </c>
    </row>
    <row r="120" spans="1:6" x14ac:dyDescent="0.2">
      <c r="A120">
        <v>715</v>
      </c>
      <c r="B120" t="s">
        <v>248</v>
      </c>
      <c r="C120" t="s">
        <v>249</v>
      </c>
      <c r="D120" t="s">
        <v>27</v>
      </c>
      <c r="E120" t="s">
        <v>208</v>
      </c>
      <c r="F120" t="s">
        <v>209</v>
      </c>
    </row>
    <row r="121" spans="1:6" x14ac:dyDescent="0.2">
      <c r="A121">
        <v>721</v>
      </c>
      <c r="B121" t="s">
        <v>250</v>
      </c>
      <c r="C121" t="s">
        <v>251</v>
      </c>
      <c r="D121" t="s">
        <v>27</v>
      </c>
      <c r="E121" t="s">
        <v>208</v>
      </c>
      <c r="F121" t="s">
        <v>209</v>
      </c>
    </row>
    <row r="122" spans="1:6" x14ac:dyDescent="0.2">
      <c r="A122">
        <v>727</v>
      </c>
      <c r="B122" t="s">
        <v>252</v>
      </c>
      <c r="C122" t="s">
        <v>253</v>
      </c>
      <c r="D122" t="s">
        <v>27</v>
      </c>
      <c r="E122" t="s">
        <v>208</v>
      </c>
      <c r="F122" t="s">
        <v>209</v>
      </c>
    </row>
    <row r="123" spans="1:6" x14ac:dyDescent="0.2">
      <c r="A123">
        <v>733</v>
      </c>
      <c r="B123" t="s">
        <v>254</v>
      </c>
      <c r="C123" t="s">
        <v>255</v>
      </c>
      <c r="D123" t="s">
        <v>27</v>
      </c>
      <c r="E123" t="s">
        <v>208</v>
      </c>
      <c r="F123" t="s">
        <v>209</v>
      </c>
    </row>
    <row r="124" spans="1:6" x14ac:dyDescent="0.2">
      <c r="A124">
        <v>751</v>
      </c>
      <c r="B124" t="s">
        <v>206</v>
      </c>
      <c r="C124" t="s">
        <v>207</v>
      </c>
      <c r="D124" t="s">
        <v>27</v>
      </c>
      <c r="E124" t="s">
        <v>256</v>
      </c>
      <c r="F124" t="s">
        <v>257</v>
      </c>
    </row>
    <row r="125" spans="1:6" x14ac:dyDescent="0.2">
      <c r="A125">
        <v>757</v>
      </c>
      <c r="B125" t="s">
        <v>210</v>
      </c>
      <c r="C125" t="s">
        <v>211</v>
      </c>
      <c r="D125" t="s">
        <v>27</v>
      </c>
      <c r="E125" t="s">
        <v>256</v>
      </c>
      <c r="F125" t="s">
        <v>257</v>
      </c>
    </row>
    <row r="126" spans="1:6" x14ac:dyDescent="0.2">
      <c r="A126">
        <v>763</v>
      </c>
      <c r="B126" t="s">
        <v>212</v>
      </c>
      <c r="C126" t="s">
        <v>213</v>
      </c>
      <c r="D126" t="s">
        <v>27</v>
      </c>
      <c r="E126" t="s">
        <v>256</v>
      </c>
      <c r="F126" t="s">
        <v>257</v>
      </c>
    </row>
    <row r="127" spans="1:6" x14ac:dyDescent="0.2">
      <c r="A127">
        <v>769</v>
      </c>
      <c r="B127" t="s">
        <v>214</v>
      </c>
      <c r="C127" t="s">
        <v>215</v>
      </c>
      <c r="D127" t="s">
        <v>27</v>
      </c>
      <c r="E127" t="s">
        <v>256</v>
      </c>
      <c r="F127" t="s">
        <v>257</v>
      </c>
    </row>
    <row r="128" spans="1:6" x14ac:dyDescent="0.2">
      <c r="A128">
        <v>775</v>
      </c>
      <c r="B128" t="s">
        <v>216</v>
      </c>
      <c r="C128" t="s">
        <v>217</v>
      </c>
      <c r="D128" t="s">
        <v>27</v>
      </c>
      <c r="E128" t="s">
        <v>256</v>
      </c>
      <c r="F128" t="s">
        <v>257</v>
      </c>
    </row>
    <row r="129" spans="1:6" x14ac:dyDescent="0.2">
      <c r="A129">
        <v>781</v>
      </c>
      <c r="B129" t="s">
        <v>218</v>
      </c>
      <c r="C129" t="s">
        <v>219</v>
      </c>
      <c r="D129" t="s">
        <v>27</v>
      </c>
      <c r="E129" t="s">
        <v>256</v>
      </c>
      <c r="F129" t="s">
        <v>257</v>
      </c>
    </row>
    <row r="130" spans="1:6" x14ac:dyDescent="0.2">
      <c r="A130">
        <v>787</v>
      </c>
      <c r="B130" t="s">
        <v>220</v>
      </c>
      <c r="C130" t="s">
        <v>221</v>
      </c>
      <c r="D130" t="s">
        <v>27</v>
      </c>
      <c r="E130" t="s">
        <v>256</v>
      </c>
      <c r="F130" t="s">
        <v>257</v>
      </c>
    </row>
    <row r="131" spans="1:6" x14ac:dyDescent="0.2">
      <c r="A131">
        <v>793</v>
      </c>
      <c r="B131" t="s">
        <v>222</v>
      </c>
      <c r="C131" t="s">
        <v>223</v>
      </c>
      <c r="D131" t="s">
        <v>27</v>
      </c>
      <c r="E131" t="s">
        <v>256</v>
      </c>
      <c r="F131" t="s">
        <v>257</v>
      </c>
    </row>
    <row r="132" spans="1:6" x14ac:dyDescent="0.2">
      <c r="A132">
        <v>805</v>
      </c>
      <c r="B132" t="s">
        <v>224</v>
      </c>
      <c r="C132" t="s">
        <v>225</v>
      </c>
      <c r="D132" t="s">
        <v>27</v>
      </c>
      <c r="E132" t="s">
        <v>256</v>
      </c>
      <c r="F132" t="s">
        <v>257</v>
      </c>
    </row>
    <row r="133" spans="1:6" x14ac:dyDescent="0.2">
      <c r="A133">
        <v>811</v>
      </c>
      <c r="B133" t="s">
        <v>226</v>
      </c>
      <c r="C133" t="s">
        <v>227</v>
      </c>
      <c r="D133" t="s">
        <v>27</v>
      </c>
      <c r="E133" t="s">
        <v>256</v>
      </c>
      <c r="F133" t="s">
        <v>257</v>
      </c>
    </row>
    <row r="134" spans="1:6" x14ac:dyDescent="0.2">
      <c r="A134">
        <v>817</v>
      </c>
      <c r="B134" t="s">
        <v>228</v>
      </c>
      <c r="C134" t="s">
        <v>229</v>
      </c>
      <c r="D134" t="s">
        <v>27</v>
      </c>
      <c r="E134" t="s">
        <v>256</v>
      </c>
      <c r="F134" t="s">
        <v>257</v>
      </c>
    </row>
    <row r="135" spans="1:6" x14ac:dyDescent="0.2">
      <c r="A135">
        <v>823</v>
      </c>
      <c r="B135" t="s">
        <v>230</v>
      </c>
      <c r="C135" t="s">
        <v>231</v>
      </c>
      <c r="D135" t="s">
        <v>27</v>
      </c>
      <c r="E135" t="s">
        <v>256</v>
      </c>
      <c r="F135" t="s">
        <v>257</v>
      </c>
    </row>
    <row r="136" spans="1:6" x14ac:dyDescent="0.2">
      <c r="A136">
        <v>829</v>
      </c>
      <c r="B136" t="s">
        <v>232</v>
      </c>
      <c r="C136" t="s">
        <v>233</v>
      </c>
      <c r="D136" t="s">
        <v>27</v>
      </c>
      <c r="E136" t="s">
        <v>256</v>
      </c>
      <c r="F136" t="s">
        <v>257</v>
      </c>
    </row>
    <row r="137" spans="1:6" x14ac:dyDescent="0.2">
      <c r="A137">
        <v>835</v>
      </c>
      <c r="B137" t="s">
        <v>234</v>
      </c>
      <c r="C137" t="s">
        <v>235</v>
      </c>
      <c r="D137" t="s">
        <v>27</v>
      </c>
      <c r="E137" t="s">
        <v>256</v>
      </c>
      <c r="F137" t="s">
        <v>257</v>
      </c>
    </row>
    <row r="138" spans="1:6" x14ac:dyDescent="0.2">
      <c r="A138">
        <v>841</v>
      </c>
      <c r="B138" t="s">
        <v>236</v>
      </c>
      <c r="C138" t="s">
        <v>237</v>
      </c>
      <c r="D138" t="s">
        <v>27</v>
      </c>
      <c r="E138" t="s">
        <v>256</v>
      </c>
      <c r="F138" t="s">
        <v>257</v>
      </c>
    </row>
    <row r="139" spans="1:6" x14ac:dyDescent="0.2">
      <c r="A139">
        <v>847</v>
      </c>
      <c r="B139" t="s">
        <v>238</v>
      </c>
      <c r="C139" t="s">
        <v>239</v>
      </c>
      <c r="D139" t="s">
        <v>27</v>
      </c>
      <c r="E139" t="s">
        <v>256</v>
      </c>
      <c r="F139" t="s">
        <v>257</v>
      </c>
    </row>
    <row r="140" spans="1:6" x14ac:dyDescent="0.2">
      <c r="A140">
        <v>853</v>
      </c>
      <c r="B140" t="s">
        <v>240</v>
      </c>
      <c r="C140" t="s">
        <v>241</v>
      </c>
      <c r="D140" t="s">
        <v>27</v>
      </c>
      <c r="E140" t="s">
        <v>256</v>
      </c>
      <c r="F140" t="s">
        <v>257</v>
      </c>
    </row>
    <row r="141" spans="1:6" x14ac:dyDescent="0.2">
      <c r="A141">
        <v>865</v>
      </c>
      <c r="B141" t="s">
        <v>242</v>
      </c>
      <c r="C141" t="s">
        <v>243</v>
      </c>
      <c r="D141" t="s">
        <v>27</v>
      </c>
      <c r="E141" t="s">
        <v>256</v>
      </c>
      <c r="F141" t="s">
        <v>257</v>
      </c>
    </row>
    <row r="142" spans="1:6" x14ac:dyDescent="0.2">
      <c r="A142">
        <v>871</v>
      </c>
      <c r="B142" t="s">
        <v>244</v>
      </c>
      <c r="C142" t="s">
        <v>245</v>
      </c>
      <c r="D142" t="s">
        <v>27</v>
      </c>
      <c r="E142" t="s">
        <v>256</v>
      </c>
      <c r="F142" t="s">
        <v>257</v>
      </c>
    </row>
    <row r="143" spans="1:6" x14ac:dyDescent="0.2">
      <c r="A143">
        <v>877</v>
      </c>
      <c r="B143" t="s">
        <v>246</v>
      </c>
      <c r="C143" t="s">
        <v>247</v>
      </c>
      <c r="D143" t="s">
        <v>27</v>
      </c>
      <c r="E143" t="s">
        <v>256</v>
      </c>
      <c r="F143" t="s">
        <v>257</v>
      </c>
    </row>
    <row r="144" spans="1:6" x14ac:dyDescent="0.2">
      <c r="A144">
        <v>883</v>
      </c>
      <c r="B144" t="s">
        <v>248</v>
      </c>
      <c r="C144" t="s">
        <v>249</v>
      </c>
      <c r="D144" t="s">
        <v>27</v>
      </c>
      <c r="E144" t="s">
        <v>256</v>
      </c>
      <c r="F144" t="s">
        <v>257</v>
      </c>
    </row>
    <row r="145" spans="1:6" x14ac:dyDescent="0.2">
      <c r="A145">
        <v>889</v>
      </c>
      <c r="B145" t="s">
        <v>250</v>
      </c>
      <c r="C145" t="s">
        <v>251</v>
      </c>
      <c r="D145" t="s">
        <v>27</v>
      </c>
      <c r="E145" t="s">
        <v>256</v>
      </c>
      <c r="F145" t="s">
        <v>257</v>
      </c>
    </row>
    <row r="146" spans="1:6" x14ac:dyDescent="0.2">
      <c r="A146">
        <v>895</v>
      </c>
      <c r="B146" t="s">
        <v>252</v>
      </c>
      <c r="C146" t="s">
        <v>253</v>
      </c>
      <c r="D146" t="s">
        <v>27</v>
      </c>
      <c r="E146" t="s">
        <v>256</v>
      </c>
      <c r="F146" t="s">
        <v>257</v>
      </c>
    </row>
    <row r="147" spans="1:6" x14ac:dyDescent="0.2">
      <c r="A147">
        <v>901</v>
      </c>
      <c r="B147" t="s">
        <v>254</v>
      </c>
      <c r="C147" t="s">
        <v>255</v>
      </c>
      <c r="D147" t="s">
        <v>27</v>
      </c>
      <c r="E147" t="s">
        <v>256</v>
      </c>
      <c r="F147" t="s">
        <v>257</v>
      </c>
    </row>
    <row r="148" spans="1:6" x14ac:dyDescent="0.2">
      <c r="A148">
        <v>920</v>
      </c>
      <c r="B148" t="s">
        <v>258</v>
      </c>
      <c r="C148" t="s">
        <v>259</v>
      </c>
      <c r="D148" t="s">
        <v>27</v>
      </c>
      <c r="E148" t="s">
        <v>260</v>
      </c>
      <c r="F148" t="s">
        <v>261</v>
      </c>
    </row>
    <row r="149" spans="1:6" x14ac:dyDescent="0.2">
      <c r="A149">
        <v>926</v>
      </c>
      <c r="B149" t="s">
        <v>262</v>
      </c>
      <c r="C149" t="s">
        <v>263</v>
      </c>
      <c r="D149" t="s">
        <v>27</v>
      </c>
      <c r="E149" t="s">
        <v>260</v>
      </c>
      <c r="F149" t="s">
        <v>261</v>
      </c>
    </row>
    <row r="150" spans="1:6" x14ac:dyDescent="0.2">
      <c r="A150">
        <v>932</v>
      </c>
      <c r="B150" t="s">
        <v>264</v>
      </c>
      <c r="C150" t="s">
        <v>265</v>
      </c>
      <c r="D150" t="s">
        <v>27</v>
      </c>
      <c r="E150" t="s">
        <v>260</v>
      </c>
      <c r="F150" t="s">
        <v>261</v>
      </c>
    </row>
    <row r="151" spans="1:6" x14ac:dyDescent="0.2">
      <c r="A151">
        <v>938</v>
      </c>
      <c r="B151" t="s">
        <v>266</v>
      </c>
      <c r="C151" t="s">
        <v>267</v>
      </c>
      <c r="D151" t="s">
        <v>27</v>
      </c>
      <c r="E151" t="s">
        <v>260</v>
      </c>
      <c r="F151" t="s">
        <v>261</v>
      </c>
    </row>
    <row r="152" spans="1:6" x14ac:dyDescent="0.2">
      <c r="A152">
        <v>944</v>
      </c>
      <c r="B152" t="s">
        <v>268</v>
      </c>
      <c r="C152" t="s">
        <v>269</v>
      </c>
      <c r="D152" t="s">
        <v>27</v>
      </c>
      <c r="E152" t="s">
        <v>260</v>
      </c>
      <c r="F152" t="s">
        <v>261</v>
      </c>
    </row>
    <row r="153" spans="1:6" x14ac:dyDescent="0.2">
      <c r="A153">
        <v>950</v>
      </c>
      <c r="B153" t="s">
        <v>270</v>
      </c>
      <c r="C153" t="s">
        <v>271</v>
      </c>
      <c r="D153" t="s">
        <v>27</v>
      </c>
      <c r="E153" t="s">
        <v>260</v>
      </c>
      <c r="F153" t="s">
        <v>261</v>
      </c>
    </row>
    <row r="154" spans="1:6" x14ac:dyDescent="0.2">
      <c r="A154">
        <v>956</v>
      </c>
      <c r="B154" t="s">
        <v>272</v>
      </c>
      <c r="C154" t="s">
        <v>273</v>
      </c>
      <c r="D154" t="s">
        <v>27</v>
      </c>
      <c r="E154" t="s">
        <v>260</v>
      </c>
      <c r="F154" t="s">
        <v>261</v>
      </c>
    </row>
    <row r="155" spans="1:6" x14ac:dyDescent="0.2">
      <c r="A155">
        <v>962</v>
      </c>
      <c r="B155" t="s">
        <v>274</v>
      </c>
      <c r="C155" t="s">
        <v>275</v>
      </c>
      <c r="D155" t="s">
        <v>27</v>
      </c>
      <c r="E155" t="s">
        <v>260</v>
      </c>
      <c r="F155" t="s">
        <v>261</v>
      </c>
    </row>
    <row r="156" spans="1:6" x14ac:dyDescent="0.2">
      <c r="A156">
        <v>974</v>
      </c>
      <c r="B156" t="s">
        <v>276</v>
      </c>
      <c r="C156" t="s">
        <v>277</v>
      </c>
      <c r="D156" t="s">
        <v>27</v>
      </c>
      <c r="E156" t="s">
        <v>260</v>
      </c>
      <c r="F156" t="s">
        <v>261</v>
      </c>
    </row>
    <row r="157" spans="1:6" x14ac:dyDescent="0.2">
      <c r="A157">
        <v>980</v>
      </c>
      <c r="B157" t="s">
        <v>278</v>
      </c>
      <c r="C157" t="s">
        <v>279</v>
      </c>
      <c r="D157" t="s">
        <v>27</v>
      </c>
      <c r="E157" t="s">
        <v>260</v>
      </c>
      <c r="F157" t="s">
        <v>261</v>
      </c>
    </row>
    <row r="158" spans="1:6" x14ac:dyDescent="0.2">
      <c r="A158">
        <v>986</v>
      </c>
      <c r="B158" t="s">
        <v>280</v>
      </c>
      <c r="C158" t="s">
        <v>281</v>
      </c>
      <c r="D158" t="s">
        <v>27</v>
      </c>
      <c r="E158" t="s">
        <v>260</v>
      </c>
      <c r="F158" t="s">
        <v>261</v>
      </c>
    </row>
    <row r="159" spans="1:6" x14ac:dyDescent="0.2">
      <c r="A159">
        <v>992</v>
      </c>
      <c r="B159" t="s">
        <v>282</v>
      </c>
      <c r="C159" t="s">
        <v>283</v>
      </c>
      <c r="D159" t="s">
        <v>27</v>
      </c>
      <c r="E159" t="s">
        <v>260</v>
      </c>
      <c r="F159" t="s">
        <v>261</v>
      </c>
    </row>
    <row r="160" spans="1:6" x14ac:dyDescent="0.2">
      <c r="A160">
        <v>998</v>
      </c>
      <c r="B160" t="s">
        <v>284</v>
      </c>
      <c r="C160" t="s">
        <v>285</v>
      </c>
      <c r="D160" t="s">
        <v>27</v>
      </c>
      <c r="E160" t="s">
        <v>260</v>
      </c>
      <c r="F160" t="s">
        <v>261</v>
      </c>
    </row>
    <row r="161" spans="1:6" x14ac:dyDescent="0.2">
      <c r="A161">
        <v>1004</v>
      </c>
      <c r="B161" t="s">
        <v>286</v>
      </c>
      <c r="C161" t="s">
        <v>287</v>
      </c>
      <c r="D161" t="s">
        <v>27</v>
      </c>
      <c r="E161" t="s">
        <v>260</v>
      </c>
      <c r="F161" t="s">
        <v>261</v>
      </c>
    </row>
    <row r="162" spans="1:6" x14ac:dyDescent="0.2">
      <c r="A162">
        <v>1010</v>
      </c>
      <c r="B162" t="s">
        <v>288</v>
      </c>
      <c r="C162" t="s">
        <v>289</v>
      </c>
      <c r="D162" t="s">
        <v>27</v>
      </c>
      <c r="E162" t="s">
        <v>260</v>
      </c>
      <c r="F162" t="s">
        <v>261</v>
      </c>
    </row>
    <row r="163" spans="1:6" x14ac:dyDescent="0.2">
      <c r="A163">
        <v>1029</v>
      </c>
      <c r="B163" t="s">
        <v>290</v>
      </c>
      <c r="C163" t="s">
        <v>32</v>
      </c>
      <c r="D163" t="s">
        <v>27</v>
      </c>
      <c r="E163" t="s">
        <v>291</v>
      </c>
      <c r="F163" t="s">
        <v>292</v>
      </c>
    </row>
    <row r="164" spans="1:6" x14ac:dyDescent="0.2">
      <c r="A164">
        <v>1035</v>
      </c>
      <c r="B164" t="s">
        <v>293</v>
      </c>
      <c r="C164" t="s">
        <v>294</v>
      </c>
      <c r="D164" t="s">
        <v>27</v>
      </c>
      <c r="E164" t="s">
        <v>291</v>
      </c>
      <c r="F164" t="s">
        <v>292</v>
      </c>
    </row>
    <row r="165" spans="1:6" x14ac:dyDescent="0.2">
      <c r="A165">
        <v>1041</v>
      </c>
      <c r="B165" t="s">
        <v>295</v>
      </c>
      <c r="C165" t="s">
        <v>296</v>
      </c>
      <c r="D165" t="s">
        <v>27</v>
      </c>
      <c r="E165" t="s">
        <v>291</v>
      </c>
      <c r="F165" t="s">
        <v>292</v>
      </c>
    </row>
    <row r="166" spans="1:6" x14ac:dyDescent="0.2">
      <c r="A166">
        <v>1047</v>
      </c>
      <c r="B166" t="s">
        <v>297</v>
      </c>
      <c r="C166" t="s">
        <v>34</v>
      </c>
      <c r="D166" t="s">
        <v>27</v>
      </c>
      <c r="E166" t="s">
        <v>291</v>
      </c>
      <c r="F166" t="s">
        <v>292</v>
      </c>
    </row>
    <row r="167" spans="1:6" x14ac:dyDescent="0.2">
      <c r="A167">
        <v>1053</v>
      </c>
      <c r="B167" t="s">
        <v>298</v>
      </c>
      <c r="C167" t="s">
        <v>299</v>
      </c>
      <c r="D167" t="s">
        <v>27</v>
      </c>
      <c r="E167" t="s">
        <v>291</v>
      </c>
      <c r="F167" t="s">
        <v>292</v>
      </c>
    </row>
    <row r="168" spans="1:6" x14ac:dyDescent="0.2">
      <c r="A168">
        <v>1059</v>
      </c>
      <c r="B168" t="s">
        <v>300</v>
      </c>
      <c r="C168" t="s">
        <v>301</v>
      </c>
      <c r="D168" t="s">
        <v>27</v>
      </c>
      <c r="E168" t="s">
        <v>291</v>
      </c>
      <c r="F168" t="s">
        <v>292</v>
      </c>
    </row>
    <row r="169" spans="1:6" x14ac:dyDescent="0.2">
      <c r="A169">
        <v>1065</v>
      </c>
      <c r="B169" t="s">
        <v>302</v>
      </c>
      <c r="C169" t="s">
        <v>36</v>
      </c>
      <c r="D169" t="s">
        <v>27</v>
      </c>
      <c r="E169" t="s">
        <v>291</v>
      </c>
      <c r="F169" t="s">
        <v>292</v>
      </c>
    </row>
    <row r="170" spans="1:6" x14ac:dyDescent="0.2">
      <c r="A170">
        <v>1071</v>
      </c>
      <c r="B170" t="s">
        <v>303</v>
      </c>
      <c r="C170" t="s">
        <v>304</v>
      </c>
      <c r="D170" t="s">
        <v>27</v>
      </c>
      <c r="E170" t="s">
        <v>291</v>
      </c>
      <c r="F170" t="s">
        <v>292</v>
      </c>
    </row>
    <row r="171" spans="1:6" x14ac:dyDescent="0.2">
      <c r="A171">
        <v>1083</v>
      </c>
      <c r="B171" t="s">
        <v>305</v>
      </c>
      <c r="C171" t="s">
        <v>306</v>
      </c>
      <c r="D171" t="s">
        <v>27</v>
      </c>
      <c r="E171" t="s">
        <v>291</v>
      </c>
      <c r="F171" t="s">
        <v>292</v>
      </c>
    </row>
    <row r="172" spans="1:6" x14ac:dyDescent="0.2">
      <c r="A172">
        <v>1089</v>
      </c>
      <c r="B172" t="s">
        <v>307</v>
      </c>
      <c r="C172" t="s">
        <v>38</v>
      </c>
      <c r="D172" t="s">
        <v>27</v>
      </c>
      <c r="E172" t="s">
        <v>291</v>
      </c>
      <c r="F172" t="s">
        <v>292</v>
      </c>
    </row>
    <row r="173" spans="1:6" x14ac:dyDescent="0.2">
      <c r="A173">
        <v>1095</v>
      </c>
      <c r="B173" t="s">
        <v>308</v>
      </c>
      <c r="C173" t="s">
        <v>309</v>
      </c>
      <c r="D173" t="s">
        <v>27</v>
      </c>
      <c r="E173" t="s">
        <v>291</v>
      </c>
      <c r="F173" t="s">
        <v>292</v>
      </c>
    </row>
    <row r="174" spans="1:6" x14ac:dyDescent="0.2">
      <c r="A174">
        <v>1101</v>
      </c>
      <c r="B174" t="s">
        <v>310</v>
      </c>
      <c r="C174" t="s">
        <v>311</v>
      </c>
      <c r="D174" t="s">
        <v>27</v>
      </c>
      <c r="E174" t="s">
        <v>291</v>
      </c>
      <c r="F174" t="s">
        <v>292</v>
      </c>
    </row>
    <row r="175" spans="1:6" x14ac:dyDescent="0.2">
      <c r="A175">
        <v>1107</v>
      </c>
      <c r="B175" t="s">
        <v>312</v>
      </c>
      <c r="C175" t="s">
        <v>40</v>
      </c>
      <c r="D175" t="s">
        <v>27</v>
      </c>
      <c r="E175" t="s">
        <v>291</v>
      </c>
      <c r="F175" t="s">
        <v>292</v>
      </c>
    </row>
    <row r="176" spans="1:6" x14ac:dyDescent="0.2">
      <c r="A176">
        <v>1113</v>
      </c>
      <c r="B176" t="s">
        <v>313</v>
      </c>
      <c r="C176" t="s">
        <v>229</v>
      </c>
      <c r="D176" t="s">
        <v>27</v>
      </c>
      <c r="E176" t="s">
        <v>291</v>
      </c>
      <c r="F176" t="s">
        <v>292</v>
      </c>
    </row>
    <row r="177" spans="1:6" x14ac:dyDescent="0.2">
      <c r="A177">
        <v>1119</v>
      </c>
      <c r="B177" t="s">
        <v>314</v>
      </c>
      <c r="C177" t="s">
        <v>231</v>
      </c>
      <c r="D177" t="s">
        <v>27</v>
      </c>
      <c r="E177" t="s">
        <v>291</v>
      </c>
      <c r="F177" t="s">
        <v>292</v>
      </c>
    </row>
    <row r="178" spans="1:6" x14ac:dyDescent="0.2">
      <c r="A178">
        <v>1125</v>
      </c>
      <c r="B178" t="s">
        <v>315</v>
      </c>
      <c r="C178" t="s">
        <v>42</v>
      </c>
      <c r="D178" t="s">
        <v>27</v>
      </c>
      <c r="E178" t="s">
        <v>291</v>
      </c>
      <c r="F178" t="s">
        <v>292</v>
      </c>
    </row>
    <row r="179" spans="1:6" x14ac:dyDescent="0.2">
      <c r="A179">
        <v>1131</v>
      </c>
      <c r="B179" t="s">
        <v>316</v>
      </c>
      <c r="C179" t="s">
        <v>317</v>
      </c>
      <c r="D179" t="s">
        <v>27</v>
      </c>
      <c r="E179" t="s">
        <v>291</v>
      </c>
      <c r="F179" t="s">
        <v>292</v>
      </c>
    </row>
    <row r="180" spans="1:6" x14ac:dyDescent="0.2">
      <c r="A180">
        <v>1143</v>
      </c>
      <c r="B180" t="s">
        <v>318</v>
      </c>
      <c r="C180" t="s">
        <v>319</v>
      </c>
      <c r="D180" t="s">
        <v>27</v>
      </c>
      <c r="E180" t="s">
        <v>291</v>
      </c>
      <c r="F180" t="s">
        <v>292</v>
      </c>
    </row>
    <row r="181" spans="1:6" x14ac:dyDescent="0.2">
      <c r="A181">
        <v>1149</v>
      </c>
      <c r="B181" t="s">
        <v>320</v>
      </c>
      <c r="C181" t="s">
        <v>44</v>
      </c>
      <c r="D181" t="s">
        <v>27</v>
      </c>
      <c r="E181" t="s">
        <v>291</v>
      </c>
      <c r="F181" t="s">
        <v>292</v>
      </c>
    </row>
    <row r="182" spans="1:6" x14ac:dyDescent="0.2">
      <c r="A182">
        <v>1155</v>
      </c>
      <c r="B182" t="s">
        <v>321</v>
      </c>
      <c r="C182" t="s">
        <v>237</v>
      </c>
      <c r="D182" t="s">
        <v>27</v>
      </c>
      <c r="E182" t="s">
        <v>291</v>
      </c>
      <c r="F182" t="s">
        <v>292</v>
      </c>
    </row>
    <row r="183" spans="1:6" x14ac:dyDescent="0.2">
      <c r="A183">
        <v>1161</v>
      </c>
      <c r="B183" t="s">
        <v>322</v>
      </c>
      <c r="C183" t="s">
        <v>239</v>
      </c>
      <c r="D183" t="s">
        <v>27</v>
      </c>
      <c r="E183" t="s">
        <v>291</v>
      </c>
      <c r="F183" t="s">
        <v>292</v>
      </c>
    </row>
    <row r="184" spans="1:6" x14ac:dyDescent="0.2">
      <c r="A184">
        <v>1167</v>
      </c>
      <c r="B184" t="s">
        <v>323</v>
      </c>
      <c r="C184" t="s">
        <v>46</v>
      </c>
      <c r="D184" t="s">
        <v>27</v>
      </c>
      <c r="E184" t="s">
        <v>291</v>
      </c>
      <c r="F184" t="s">
        <v>292</v>
      </c>
    </row>
    <row r="185" spans="1:6" x14ac:dyDescent="0.2">
      <c r="A185">
        <v>1173</v>
      </c>
      <c r="B185" t="s">
        <v>324</v>
      </c>
      <c r="C185" t="s">
        <v>241</v>
      </c>
      <c r="D185" t="s">
        <v>27</v>
      </c>
      <c r="E185" t="s">
        <v>291</v>
      </c>
      <c r="F185" t="s">
        <v>292</v>
      </c>
    </row>
    <row r="186" spans="1:6" x14ac:dyDescent="0.2">
      <c r="A186">
        <v>1179</v>
      </c>
      <c r="B186" t="s">
        <v>325</v>
      </c>
      <c r="C186" t="s">
        <v>243</v>
      </c>
      <c r="D186" t="s">
        <v>27</v>
      </c>
      <c r="E186" t="s">
        <v>291</v>
      </c>
      <c r="F186" t="s">
        <v>292</v>
      </c>
    </row>
    <row r="187" spans="1:6" x14ac:dyDescent="0.2">
      <c r="A187">
        <v>1185</v>
      </c>
      <c r="B187" t="s">
        <v>326</v>
      </c>
      <c r="C187" t="s">
        <v>48</v>
      </c>
      <c r="D187" t="s">
        <v>27</v>
      </c>
      <c r="E187" t="s">
        <v>291</v>
      </c>
      <c r="F187" t="s">
        <v>292</v>
      </c>
    </row>
    <row r="188" spans="1:6" x14ac:dyDescent="0.2">
      <c r="A188">
        <v>1197</v>
      </c>
      <c r="B188" t="s">
        <v>327</v>
      </c>
      <c r="C188" t="s">
        <v>245</v>
      </c>
      <c r="D188" t="s">
        <v>27</v>
      </c>
      <c r="E188" t="s">
        <v>291</v>
      </c>
      <c r="F188" t="s">
        <v>292</v>
      </c>
    </row>
    <row r="189" spans="1:6" x14ac:dyDescent="0.2">
      <c r="A189">
        <v>1203</v>
      </c>
      <c r="B189" t="s">
        <v>328</v>
      </c>
      <c r="C189" t="s">
        <v>247</v>
      </c>
      <c r="D189" t="s">
        <v>27</v>
      </c>
      <c r="E189" t="s">
        <v>291</v>
      </c>
      <c r="F189" t="s">
        <v>292</v>
      </c>
    </row>
    <row r="190" spans="1:6" x14ac:dyDescent="0.2">
      <c r="A190">
        <v>1209</v>
      </c>
      <c r="B190" t="s">
        <v>329</v>
      </c>
      <c r="C190" t="s">
        <v>50</v>
      </c>
      <c r="D190" t="s">
        <v>27</v>
      </c>
      <c r="E190" t="s">
        <v>291</v>
      </c>
      <c r="F190" t="s">
        <v>292</v>
      </c>
    </row>
    <row r="191" spans="1:6" x14ac:dyDescent="0.2">
      <c r="A191">
        <v>1215</v>
      </c>
      <c r="B191" t="s">
        <v>330</v>
      </c>
      <c r="C191" t="s">
        <v>249</v>
      </c>
      <c r="D191" t="s">
        <v>27</v>
      </c>
      <c r="E191" t="s">
        <v>291</v>
      </c>
      <c r="F191" t="s">
        <v>292</v>
      </c>
    </row>
    <row r="192" spans="1:6" x14ac:dyDescent="0.2">
      <c r="A192">
        <v>1221</v>
      </c>
      <c r="B192" t="s">
        <v>331</v>
      </c>
      <c r="C192" t="s">
        <v>251</v>
      </c>
      <c r="D192" t="s">
        <v>27</v>
      </c>
      <c r="E192" t="s">
        <v>291</v>
      </c>
      <c r="F192" t="s">
        <v>292</v>
      </c>
    </row>
    <row r="193" spans="1:6" x14ac:dyDescent="0.2">
      <c r="A193">
        <v>1227</v>
      </c>
      <c r="B193" t="s">
        <v>332</v>
      </c>
      <c r="C193" t="s">
        <v>52</v>
      </c>
      <c r="D193" t="s">
        <v>27</v>
      </c>
      <c r="E193" t="s">
        <v>291</v>
      </c>
      <c r="F193" t="s">
        <v>292</v>
      </c>
    </row>
    <row r="194" spans="1:6" x14ac:dyDescent="0.2">
      <c r="A194">
        <v>1233</v>
      </c>
      <c r="B194" t="s">
        <v>333</v>
      </c>
      <c r="C194" t="s">
        <v>253</v>
      </c>
      <c r="D194" t="s">
        <v>27</v>
      </c>
      <c r="E194" t="s">
        <v>291</v>
      </c>
      <c r="F194" t="s">
        <v>292</v>
      </c>
    </row>
    <row r="195" spans="1:6" x14ac:dyDescent="0.2">
      <c r="A195">
        <v>1239</v>
      </c>
      <c r="B195" t="s">
        <v>334</v>
      </c>
      <c r="C195" t="s">
        <v>255</v>
      </c>
      <c r="D195" t="s">
        <v>27</v>
      </c>
      <c r="E195" t="s">
        <v>291</v>
      </c>
      <c r="F195" t="s">
        <v>292</v>
      </c>
    </row>
    <row r="196" spans="1:6" x14ac:dyDescent="0.2">
      <c r="A196">
        <v>1259</v>
      </c>
      <c r="B196" t="s">
        <v>335</v>
      </c>
      <c r="C196" t="s">
        <v>336</v>
      </c>
      <c r="D196" t="s">
        <v>27</v>
      </c>
      <c r="E196" t="s">
        <v>337</v>
      </c>
      <c r="F196" t="s">
        <v>338</v>
      </c>
    </row>
    <row r="197" spans="1:6" x14ac:dyDescent="0.2">
      <c r="A197">
        <v>1265</v>
      </c>
      <c r="B197" t="s">
        <v>339</v>
      </c>
      <c r="C197" t="s">
        <v>340</v>
      </c>
      <c r="D197" t="s">
        <v>27</v>
      </c>
      <c r="E197" t="s">
        <v>337</v>
      </c>
      <c r="F197" t="s">
        <v>338</v>
      </c>
    </row>
    <row r="198" spans="1:6" x14ac:dyDescent="0.2">
      <c r="A198">
        <v>1271</v>
      </c>
      <c r="B198" t="s">
        <v>341</v>
      </c>
      <c r="C198" t="s">
        <v>342</v>
      </c>
      <c r="D198" t="s">
        <v>27</v>
      </c>
      <c r="E198" t="s">
        <v>337</v>
      </c>
      <c r="F198" t="s">
        <v>338</v>
      </c>
    </row>
    <row r="199" spans="1:6" x14ac:dyDescent="0.2">
      <c r="A199">
        <v>1277</v>
      </c>
      <c r="B199" t="s">
        <v>343</v>
      </c>
      <c r="C199" t="s">
        <v>344</v>
      </c>
      <c r="D199" t="s">
        <v>27</v>
      </c>
      <c r="E199" t="s">
        <v>337</v>
      </c>
      <c r="F199" t="s">
        <v>338</v>
      </c>
    </row>
    <row r="200" spans="1:6" x14ac:dyDescent="0.2">
      <c r="A200">
        <v>1283</v>
      </c>
      <c r="B200" t="s">
        <v>345</v>
      </c>
      <c r="C200" t="s">
        <v>346</v>
      </c>
      <c r="D200" t="s">
        <v>27</v>
      </c>
      <c r="E200" t="s">
        <v>337</v>
      </c>
      <c r="F200" t="s">
        <v>338</v>
      </c>
    </row>
    <row r="201" spans="1:6" x14ac:dyDescent="0.2">
      <c r="A201">
        <v>1289</v>
      </c>
      <c r="B201" t="s">
        <v>347</v>
      </c>
      <c r="C201" t="s">
        <v>348</v>
      </c>
      <c r="D201" t="s">
        <v>27</v>
      </c>
      <c r="E201" t="s">
        <v>337</v>
      </c>
      <c r="F201" t="s">
        <v>338</v>
      </c>
    </row>
    <row r="202" spans="1:6" x14ac:dyDescent="0.2">
      <c r="A202">
        <v>1295</v>
      </c>
      <c r="B202" t="s">
        <v>349</v>
      </c>
      <c r="C202" t="s">
        <v>350</v>
      </c>
      <c r="D202" t="s">
        <v>27</v>
      </c>
      <c r="E202" t="s">
        <v>337</v>
      </c>
      <c r="F202" t="s">
        <v>338</v>
      </c>
    </row>
    <row r="203" spans="1:6" x14ac:dyDescent="0.2">
      <c r="A203">
        <v>1301</v>
      </c>
      <c r="B203" t="s">
        <v>351</v>
      </c>
      <c r="C203" t="s">
        <v>352</v>
      </c>
      <c r="D203" t="s">
        <v>27</v>
      </c>
      <c r="E203" t="s">
        <v>337</v>
      </c>
      <c r="F203" t="s">
        <v>338</v>
      </c>
    </row>
    <row r="204" spans="1:6" x14ac:dyDescent="0.2">
      <c r="A204">
        <v>1313</v>
      </c>
      <c r="B204" t="s">
        <v>353</v>
      </c>
      <c r="C204" t="s">
        <v>354</v>
      </c>
      <c r="D204" t="s">
        <v>27</v>
      </c>
      <c r="E204" t="s">
        <v>337</v>
      </c>
      <c r="F204" t="s">
        <v>338</v>
      </c>
    </row>
    <row r="205" spans="1:6" x14ac:dyDescent="0.2">
      <c r="A205">
        <v>1319</v>
      </c>
      <c r="B205" t="s">
        <v>355</v>
      </c>
      <c r="C205" t="s">
        <v>356</v>
      </c>
      <c r="D205" t="s">
        <v>27</v>
      </c>
      <c r="E205" t="s">
        <v>337</v>
      </c>
      <c r="F205" t="s">
        <v>338</v>
      </c>
    </row>
    <row r="206" spans="1:6" x14ac:dyDescent="0.2">
      <c r="A206">
        <v>1325</v>
      </c>
      <c r="B206" t="s">
        <v>357</v>
      </c>
      <c r="C206" t="s">
        <v>358</v>
      </c>
      <c r="D206" t="s">
        <v>27</v>
      </c>
      <c r="E206" t="s">
        <v>337</v>
      </c>
      <c r="F206" t="s">
        <v>338</v>
      </c>
    </row>
    <row r="207" spans="1:6" x14ac:dyDescent="0.2">
      <c r="A207">
        <v>1331</v>
      </c>
      <c r="B207" t="s">
        <v>359</v>
      </c>
      <c r="C207" t="s">
        <v>360</v>
      </c>
      <c r="D207" t="s">
        <v>27</v>
      </c>
      <c r="E207" t="s">
        <v>337</v>
      </c>
      <c r="F207" t="s">
        <v>338</v>
      </c>
    </row>
    <row r="208" spans="1:6" x14ac:dyDescent="0.2">
      <c r="A208">
        <v>1337</v>
      </c>
      <c r="B208" t="s">
        <v>361</v>
      </c>
      <c r="C208" t="s">
        <v>362</v>
      </c>
      <c r="D208" t="s">
        <v>27</v>
      </c>
      <c r="E208" t="s">
        <v>337</v>
      </c>
      <c r="F208" t="s">
        <v>338</v>
      </c>
    </row>
    <row r="209" spans="1:6" x14ac:dyDescent="0.2">
      <c r="A209">
        <v>1343</v>
      </c>
      <c r="B209" t="s">
        <v>363</v>
      </c>
      <c r="C209" t="s">
        <v>364</v>
      </c>
      <c r="D209" t="s">
        <v>27</v>
      </c>
      <c r="E209" t="s">
        <v>337</v>
      </c>
      <c r="F209" t="s">
        <v>338</v>
      </c>
    </row>
    <row r="210" spans="1:6" x14ac:dyDescent="0.2">
      <c r="A210">
        <v>1362</v>
      </c>
      <c r="B210" t="s">
        <v>365</v>
      </c>
      <c r="C210" t="s">
        <v>366</v>
      </c>
      <c r="D210" t="s">
        <v>27</v>
      </c>
      <c r="E210" t="s">
        <v>367</v>
      </c>
      <c r="F210" t="s">
        <v>368</v>
      </c>
    </row>
    <row r="211" spans="1:6" x14ac:dyDescent="0.2">
      <c r="A211">
        <v>1368</v>
      </c>
      <c r="B211" t="s">
        <v>369</v>
      </c>
      <c r="C211" t="s">
        <v>370</v>
      </c>
      <c r="D211" t="s">
        <v>27</v>
      </c>
      <c r="E211" t="s">
        <v>367</v>
      </c>
      <c r="F211" t="s">
        <v>368</v>
      </c>
    </row>
    <row r="212" spans="1:6" x14ac:dyDescent="0.2">
      <c r="A212">
        <v>1374</v>
      </c>
      <c r="B212" t="s">
        <v>371</v>
      </c>
      <c r="C212" t="s">
        <v>372</v>
      </c>
      <c r="D212" t="s">
        <v>27</v>
      </c>
      <c r="E212" t="s">
        <v>367</v>
      </c>
      <c r="F212" t="s">
        <v>368</v>
      </c>
    </row>
    <row r="213" spans="1:6" x14ac:dyDescent="0.2">
      <c r="A213">
        <v>1380</v>
      </c>
      <c r="B213" t="s">
        <v>373</v>
      </c>
      <c r="C213" t="s">
        <v>374</v>
      </c>
      <c r="D213" t="s">
        <v>27</v>
      </c>
      <c r="E213" t="s">
        <v>367</v>
      </c>
      <c r="F213" t="s">
        <v>368</v>
      </c>
    </row>
    <row r="214" spans="1:6" x14ac:dyDescent="0.2">
      <c r="A214">
        <v>1386</v>
      </c>
      <c r="B214" t="s">
        <v>375</v>
      </c>
      <c r="C214" t="s">
        <v>376</v>
      </c>
      <c r="D214" t="s">
        <v>27</v>
      </c>
      <c r="E214" t="s">
        <v>367</v>
      </c>
      <c r="F214" t="s">
        <v>368</v>
      </c>
    </row>
    <row r="215" spans="1:6" x14ac:dyDescent="0.2">
      <c r="A215">
        <v>1392</v>
      </c>
      <c r="B215" t="s">
        <v>377</v>
      </c>
      <c r="C215" t="s">
        <v>378</v>
      </c>
      <c r="D215" t="s">
        <v>27</v>
      </c>
      <c r="E215" t="s">
        <v>367</v>
      </c>
      <c r="F215" t="s">
        <v>368</v>
      </c>
    </row>
    <row r="216" spans="1:6" x14ac:dyDescent="0.2">
      <c r="A216">
        <v>1398</v>
      </c>
      <c r="B216" t="s">
        <v>379</v>
      </c>
      <c r="C216" t="s">
        <v>380</v>
      </c>
      <c r="D216" t="s">
        <v>27</v>
      </c>
      <c r="E216" t="s">
        <v>367</v>
      </c>
      <c r="F216" t="s">
        <v>368</v>
      </c>
    </row>
    <row r="217" spans="1:6" x14ac:dyDescent="0.2">
      <c r="A217">
        <v>1404</v>
      </c>
      <c r="B217" t="s">
        <v>381</v>
      </c>
      <c r="C217" t="s">
        <v>382</v>
      </c>
      <c r="D217" t="s">
        <v>27</v>
      </c>
      <c r="E217" t="s">
        <v>367</v>
      </c>
      <c r="F217" t="s">
        <v>368</v>
      </c>
    </row>
    <row r="218" spans="1:6" x14ac:dyDescent="0.2">
      <c r="A218">
        <v>1416</v>
      </c>
      <c r="B218" t="s">
        <v>383</v>
      </c>
      <c r="C218" t="s">
        <v>384</v>
      </c>
      <c r="D218" t="s">
        <v>27</v>
      </c>
      <c r="E218" t="s">
        <v>367</v>
      </c>
      <c r="F218" t="s">
        <v>368</v>
      </c>
    </row>
    <row r="219" spans="1:6" x14ac:dyDescent="0.2">
      <c r="A219">
        <v>1422</v>
      </c>
      <c r="B219" t="s">
        <v>385</v>
      </c>
      <c r="C219" t="s">
        <v>386</v>
      </c>
      <c r="D219" t="s">
        <v>27</v>
      </c>
      <c r="E219" t="s">
        <v>367</v>
      </c>
      <c r="F219" t="s">
        <v>368</v>
      </c>
    </row>
    <row r="220" spans="1:6" x14ac:dyDescent="0.2">
      <c r="A220">
        <v>1428</v>
      </c>
      <c r="B220" t="s">
        <v>387</v>
      </c>
      <c r="C220" t="s">
        <v>388</v>
      </c>
      <c r="D220" t="s">
        <v>27</v>
      </c>
      <c r="E220" t="s">
        <v>367</v>
      </c>
      <c r="F220" t="s">
        <v>368</v>
      </c>
    </row>
    <row r="221" spans="1:6" x14ac:dyDescent="0.2">
      <c r="A221">
        <v>1434</v>
      </c>
      <c r="B221" t="s">
        <v>389</v>
      </c>
      <c r="C221" t="s">
        <v>390</v>
      </c>
      <c r="D221" t="s">
        <v>27</v>
      </c>
      <c r="E221" t="s">
        <v>367</v>
      </c>
      <c r="F221" t="s">
        <v>368</v>
      </c>
    </row>
    <row r="222" spans="1:6" x14ac:dyDescent="0.2">
      <c r="A222">
        <v>1440</v>
      </c>
      <c r="B222" t="s">
        <v>391</v>
      </c>
      <c r="C222" t="s">
        <v>392</v>
      </c>
      <c r="D222" t="s">
        <v>27</v>
      </c>
      <c r="E222" t="s">
        <v>367</v>
      </c>
      <c r="F222" t="s">
        <v>368</v>
      </c>
    </row>
    <row r="223" spans="1:6" x14ac:dyDescent="0.2">
      <c r="A223">
        <v>1446</v>
      </c>
      <c r="B223" t="s">
        <v>393</v>
      </c>
      <c r="C223" t="s">
        <v>394</v>
      </c>
      <c r="D223" t="s">
        <v>27</v>
      </c>
      <c r="E223" t="s">
        <v>367</v>
      </c>
      <c r="F223" t="s">
        <v>368</v>
      </c>
    </row>
    <row r="224" spans="1:6" x14ac:dyDescent="0.2">
      <c r="A224">
        <v>1452</v>
      </c>
      <c r="B224" t="s">
        <v>395</v>
      </c>
      <c r="C224" t="s">
        <v>396</v>
      </c>
      <c r="D224" t="s">
        <v>27</v>
      </c>
      <c r="E224" t="s">
        <v>367</v>
      </c>
      <c r="F224" t="s">
        <v>368</v>
      </c>
    </row>
    <row r="225" spans="1:6" x14ac:dyDescent="0.2">
      <c r="A225">
        <v>1458</v>
      </c>
      <c r="B225" t="s">
        <v>397</v>
      </c>
      <c r="C225" t="s">
        <v>398</v>
      </c>
      <c r="D225" t="s">
        <v>27</v>
      </c>
      <c r="E225" t="s">
        <v>367</v>
      </c>
      <c r="F225" t="s">
        <v>368</v>
      </c>
    </row>
    <row r="226" spans="1:6" x14ac:dyDescent="0.2">
      <c r="A226">
        <v>1478</v>
      </c>
      <c r="B226" t="s">
        <v>399</v>
      </c>
      <c r="C226" t="s">
        <v>400</v>
      </c>
      <c r="D226">
        <v>1975</v>
      </c>
      <c r="E226" t="s">
        <v>401</v>
      </c>
      <c r="F226" t="s">
        <v>402</v>
      </c>
    </row>
    <row r="227" spans="1:6" x14ac:dyDescent="0.2">
      <c r="A227">
        <v>1479</v>
      </c>
      <c r="B227" t="s">
        <v>403</v>
      </c>
      <c r="C227" t="s">
        <v>404</v>
      </c>
      <c r="D227" t="s">
        <v>27</v>
      </c>
      <c r="E227" t="s">
        <v>401</v>
      </c>
      <c r="F227" t="s">
        <v>402</v>
      </c>
    </row>
    <row r="228" spans="1:6" x14ac:dyDescent="0.2">
      <c r="A228">
        <v>1485</v>
      </c>
      <c r="B228" t="s">
        <v>405</v>
      </c>
      <c r="C228" t="s">
        <v>406</v>
      </c>
      <c r="D228" t="s">
        <v>27</v>
      </c>
      <c r="E228" t="s">
        <v>401</v>
      </c>
      <c r="F228" t="s">
        <v>402</v>
      </c>
    </row>
    <row r="229" spans="1:6" x14ac:dyDescent="0.2">
      <c r="A229">
        <v>1491</v>
      </c>
      <c r="B229" t="s">
        <v>407</v>
      </c>
      <c r="C229" t="s">
        <v>408</v>
      </c>
      <c r="D229" t="s">
        <v>27</v>
      </c>
      <c r="E229" t="s">
        <v>401</v>
      </c>
      <c r="F229" t="s">
        <v>402</v>
      </c>
    </row>
    <row r="230" spans="1:6" x14ac:dyDescent="0.2">
      <c r="A230">
        <v>1497</v>
      </c>
      <c r="B230" t="s">
        <v>409</v>
      </c>
      <c r="C230" t="s">
        <v>410</v>
      </c>
      <c r="D230" t="s">
        <v>27</v>
      </c>
      <c r="E230" t="s">
        <v>401</v>
      </c>
      <c r="F230" t="s">
        <v>402</v>
      </c>
    </row>
    <row r="231" spans="1:6" x14ac:dyDescent="0.2">
      <c r="A231">
        <v>1503</v>
      </c>
      <c r="B231" t="s">
        <v>411</v>
      </c>
      <c r="C231" t="s">
        <v>412</v>
      </c>
      <c r="D231" t="s">
        <v>27</v>
      </c>
      <c r="E231" t="s">
        <v>401</v>
      </c>
      <c r="F231" t="s">
        <v>402</v>
      </c>
    </row>
    <row r="232" spans="1:6" x14ac:dyDescent="0.2">
      <c r="A232">
        <v>1509</v>
      </c>
      <c r="B232" t="s">
        <v>413</v>
      </c>
      <c r="C232" t="s">
        <v>414</v>
      </c>
      <c r="D232" t="s">
        <v>27</v>
      </c>
      <c r="E232" t="s">
        <v>401</v>
      </c>
      <c r="F232" t="s">
        <v>402</v>
      </c>
    </row>
    <row r="233" spans="1:6" x14ac:dyDescent="0.2">
      <c r="A233">
        <v>1515</v>
      </c>
      <c r="B233" t="s">
        <v>415</v>
      </c>
      <c r="C233" t="s">
        <v>416</v>
      </c>
      <c r="D233" t="s">
        <v>27</v>
      </c>
      <c r="E233" t="s">
        <v>401</v>
      </c>
      <c r="F233" t="s">
        <v>402</v>
      </c>
    </row>
    <row r="234" spans="1:6" x14ac:dyDescent="0.2">
      <c r="A234">
        <v>1521</v>
      </c>
      <c r="B234" t="s">
        <v>417</v>
      </c>
      <c r="C234" t="s">
        <v>418</v>
      </c>
      <c r="D234" t="s">
        <v>27</v>
      </c>
      <c r="E234" t="s">
        <v>401</v>
      </c>
      <c r="F234" t="s">
        <v>402</v>
      </c>
    </row>
    <row r="235" spans="1:6" x14ac:dyDescent="0.2">
      <c r="A235">
        <v>1533</v>
      </c>
      <c r="B235" t="s">
        <v>419</v>
      </c>
      <c r="C235" t="s">
        <v>420</v>
      </c>
      <c r="D235" t="s">
        <v>27</v>
      </c>
      <c r="E235" t="s">
        <v>401</v>
      </c>
      <c r="F235" t="s">
        <v>402</v>
      </c>
    </row>
    <row r="236" spans="1:6" x14ac:dyDescent="0.2">
      <c r="A236">
        <v>1539</v>
      </c>
      <c r="B236" t="s">
        <v>421</v>
      </c>
      <c r="C236" t="s">
        <v>422</v>
      </c>
      <c r="D236" t="s">
        <v>27</v>
      </c>
      <c r="E236" t="s">
        <v>401</v>
      </c>
      <c r="F236" t="s">
        <v>402</v>
      </c>
    </row>
    <row r="237" spans="1:6" x14ac:dyDescent="0.2">
      <c r="A237">
        <v>1545</v>
      </c>
      <c r="B237" t="s">
        <v>423</v>
      </c>
      <c r="C237" t="s">
        <v>424</v>
      </c>
      <c r="D237" t="s">
        <v>27</v>
      </c>
      <c r="E237" t="s">
        <v>401</v>
      </c>
      <c r="F237" t="s">
        <v>402</v>
      </c>
    </row>
    <row r="238" spans="1:6" x14ac:dyDescent="0.2">
      <c r="A238">
        <v>1551</v>
      </c>
      <c r="B238" t="s">
        <v>425</v>
      </c>
      <c r="C238" t="s">
        <v>426</v>
      </c>
      <c r="D238" t="s">
        <v>27</v>
      </c>
      <c r="E238" t="s">
        <v>401</v>
      </c>
      <c r="F238" t="s">
        <v>402</v>
      </c>
    </row>
    <row r="239" spans="1:6" x14ac:dyDescent="0.2">
      <c r="A239">
        <v>1557</v>
      </c>
      <c r="B239" t="s">
        <v>427</v>
      </c>
      <c r="C239" t="s">
        <v>428</v>
      </c>
      <c r="D239" t="s">
        <v>27</v>
      </c>
      <c r="E239" t="s">
        <v>401</v>
      </c>
      <c r="F239" t="s">
        <v>402</v>
      </c>
    </row>
    <row r="240" spans="1:6" x14ac:dyDescent="0.2">
      <c r="A240">
        <v>1563</v>
      </c>
      <c r="B240" t="s">
        <v>429</v>
      </c>
      <c r="C240" t="s">
        <v>430</v>
      </c>
      <c r="D240" t="s">
        <v>27</v>
      </c>
      <c r="E240" t="s">
        <v>401</v>
      </c>
      <c r="F240" t="s">
        <v>402</v>
      </c>
    </row>
    <row r="241" spans="1:6" x14ac:dyDescent="0.2">
      <c r="A241">
        <v>1569</v>
      </c>
      <c r="B241" t="s">
        <v>431</v>
      </c>
      <c r="C241" t="s">
        <v>432</v>
      </c>
      <c r="D241" t="s">
        <v>27</v>
      </c>
      <c r="E241" t="s">
        <v>401</v>
      </c>
      <c r="F241" t="s">
        <v>402</v>
      </c>
    </row>
    <row r="242" spans="1:6" x14ac:dyDescent="0.2">
      <c r="A242">
        <v>1575</v>
      </c>
      <c r="B242" t="s">
        <v>433</v>
      </c>
      <c r="C242" t="s">
        <v>434</v>
      </c>
      <c r="D242" t="s">
        <v>27</v>
      </c>
      <c r="E242" t="s">
        <v>401</v>
      </c>
      <c r="F242" t="s">
        <v>402</v>
      </c>
    </row>
    <row r="243" spans="1:6" x14ac:dyDescent="0.2">
      <c r="A243">
        <v>1587</v>
      </c>
      <c r="B243" t="s">
        <v>435</v>
      </c>
      <c r="C243" t="s">
        <v>436</v>
      </c>
      <c r="D243" t="s">
        <v>27</v>
      </c>
      <c r="E243" t="s">
        <v>401</v>
      </c>
      <c r="F243" t="s">
        <v>402</v>
      </c>
    </row>
    <row r="244" spans="1:6" x14ac:dyDescent="0.2">
      <c r="A244">
        <v>1593</v>
      </c>
      <c r="B244" t="s">
        <v>437</v>
      </c>
      <c r="C244" t="s">
        <v>438</v>
      </c>
      <c r="D244" t="s">
        <v>27</v>
      </c>
      <c r="E244" t="s">
        <v>401</v>
      </c>
      <c r="F244" t="s">
        <v>402</v>
      </c>
    </row>
    <row r="245" spans="1:6" x14ac:dyDescent="0.2">
      <c r="A245">
        <v>1599</v>
      </c>
      <c r="B245" t="s">
        <v>439</v>
      </c>
      <c r="C245" t="s">
        <v>440</v>
      </c>
      <c r="D245" t="s">
        <v>27</v>
      </c>
      <c r="E245" t="s">
        <v>401</v>
      </c>
      <c r="F245" t="s">
        <v>402</v>
      </c>
    </row>
    <row r="246" spans="1:6" x14ac:dyDescent="0.2">
      <c r="A246">
        <v>1605</v>
      </c>
      <c r="B246" t="s">
        <v>441</v>
      </c>
      <c r="C246" t="s">
        <v>442</v>
      </c>
      <c r="D246" t="s">
        <v>27</v>
      </c>
      <c r="E246" t="s">
        <v>401</v>
      </c>
      <c r="F246" t="s">
        <v>402</v>
      </c>
    </row>
    <row r="247" spans="1:6" x14ac:dyDescent="0.2">
      <c r="A247">
        <v>1611</v>
      </c>
      <c r="B247" t="s">
        <v>443</v>
      </c>
      <c r="C247" t="s">
        <v>444</v>
      </c>
      <c r="D247" t="s">
        <v>27</v>
      </c>
      <c r="E247" t="s">
        <v>401</v>
      </c>
      <c r="F247" t="s">
        <v>402</v>
      </c>
    </row>
    <row r="248" spans="1:6" x14ac:dyDescent="0.2">
      <c r="A248">
        <v>1617</v>
      </c>
      <c r="B248" t="s">
        <v>445</v>
      </c>
      <c r="C248" t="s">
        <v>446</v>
      </c>
      <c r="D248" t="s">
        <v>27</v>
      </c>
      <c r="E248" t="s">
        <v>401</v>
      </c>
      <c r="F248" t="s">
        <v>402</v>
      </c>
    </row>
    <row r="249" spans="1:6" x14ac:dyDescent="0.2">
      <c r="A249">
        <v>1623</v>
      </c>
      <c r="B249" t="s">
        <v>447</v>
      </c>
      <c r="C249" t="s">
        <v>448</v>
      </c>
      <c r="D249" t="s">
        <v>27</v>
      </c>
      <c r="E249" t="s">
        <v>401</v>
      </c>
      <c r="F249" t="s">
        <v>402</v>
      </c>
    </row>
    <row r="250" spans="1:6" x14ac:dyDescent="0.2">
      <c r="A250">
        <v>1629</v>
      </c>
      <c r="B250" t="s">
        <v>449</v>
      </c>
      <c r="C250" t="s">
        <v>52</v>
      </c>
      <c r="D250" t="s">
        <v>27</v>
      </c>
      <c r="E250" t="s">
        <v>401</v>
      </c>
      <c r="F250" t="s">
        <v>402</v>
      </c>
    </row>
    <row r="251" spans="1:6" x14ac:dyDescent="0.2">
      <c r="A251">
        <v>1635</v>
      </c>
      <c r="B251" t="s">
        <v>450</v>
      </c>
      <c r="C251" t="s">
        <v>253</v>
      </c>
      <c r="D251" t="s">
        <v>27</v>
      </c>
      <c r="E251" t="s">
        <v>401</v>
      </c>
      <c r="F251" t="s">
        <v>402</v>
      </c>
    </row>
    <row r="252" spans="1:6" x14ac:dyDescent="0.2">
      <c r="A252">
        <v>1647</v>
      </c>
      <c r="B252" t="s">
        <v>451</v>
      </c>
      <c r="C252" t="s">
        <v>255</v>
      </c>
      <c r="D252" t="s">
        <v>27</v>
      </c>
      <c r="E252" t="s">
        <v>401</v>
      </c>
      <c r="F252" t="s">
        <v>402</v>
      </c>
    </row>
    <row r="253" spans="1:6" x14ac:dyDescent="0.2">
      <c r="A253">
        <v>1671</v>
      </c>
      <c r="B253" t="s">
        <v>452</v>
      </c>
      <c r="C253" t="s">
        <v>453</v>
      </c>
      <c r="D253" t="s">
        <v>27</v>
      </c>
      <c r="E253" t="s">
        <v>454</v>
      </c>
      <c r="F253" t="s">
        <v>455</v>
      </c>
    </row>
    <row r="254" spans="1:6" x14ac:dyDescent="0.2">
      <c r="A254">
        <v>1677</v>
      </c>
      <c r="B254" t="s">
        <v>456</v>
      </c>
      <c r="C254" t="s">
        <v>457</v>
      </c>
      <c r="D254" t="s">
        <v>27</v>
      </c>
      <c r="E254" t="s">
        <v>454</v>
      </c>
      <c r="F254" t="s">
        <v>455</v>
      </c>
    </row>
    <row r="255" spans="1:6" x14ac:dyDescent="0.2">
      <c r="A255">
        <v>1683</v>
      </c>
      <c r="B255" t="s">
        <v>458</v>
      </c>
      <c r="C255" t="s">
        <v>459</v>
      </c>
      <c r="D255" t="s">
        <v>27</v>
      </c>
      <c r="E255" t="s">
        <v>454</v>
      </c>
      <c r="F255" t="s">
        <v>455</v>
      </c>
    </row>
    <row r="256" spans="1:6" x14ac:dyDescent="0.2">
      <c r="A256">
        <v>1689</v>
      </c>
      <c r="B256" t="s">
        <v>460</v>
      </c>
      <c r="C256" t="s">
        <v>461</v>
      </c>
      <c r="D256" t="s">
        <v>27</v>
      </c>
      <c r="E256" t="s">
        <v>454</v>
      </c>
      <c r="F256" t="s">
        <v>455</v>
      </c>
    </row>
    <row r="257" spans="1:6" x14ac:dyDescent="0.2">
      <c r="A257">
        <v>1695</v>
      </c>
      <c r="B257" t="s">
        <v>462</v>
      </c>
      <c r="C257" t="s">
        <v>463</v>
      </c>
      <c r="D257" t="s">
        <v>27</v>
      </c>
      <c r="E257" t="s">
        <v>454</v>
      </c>
      <c r="F257" t="s">
        <v>455</v>
      </c>
    </row>
    <row r="258" spans="1:6" x14ac:dyDescent="0.2">
      <c r="A258">
        <v>1701</v>
      </c>
      <c r="B258" t="s">
        <v>464</v>
      </c>
      <c r="C258" t="s">
        <v>465</v>
      </c>
      <c r="D258" t="s">
        <v>27</v>
      </c>
      <c r="E258" t="s">
        <v>454</v>
      </c>
      <c r="F258" t="s">
        <v>455</v>
      </c>
    </row>
    <row r="259" spans="1:6" x14ac:dyDescent="0.2">
      <c r="A259">
        <v>1707</v>
      </c>
      <c r="B259" t="s">
        <v>466</v>
      </c>
      <c r="C259" t="s">
        <v>467</v>
      </c>
      <c r="D259" t="s">
        <v>27</v>
      </c>
      <c r="E259" t="s">
        <v>454</v>
      </c>
      <c r="F259" t="s">
        <v>455</v>
      </c>
    </row>
    <row r="260" spans="1:6" x14ac:dyDescent="0.2">
      <c r="A260">
        <v>1719</v>
      </c>
      <c r="B260" t="s">
        <v>468</v>
      </c>
      <c r="C260" t="s">
        <v>469</v>
      </c>
      <c r="D260" t="s">
        <v>27</v>
      </c>
      <c r="E260" t="s">
        <v>454</v>
      </c>
      <c r="F260" t="s">
        <v>455</v>
      </c>
    </row>
    <row r="261" spans="1:6" x14ac:dyDescent="0.2">
      <c r="A261">
        <v>1725</v>
      </c>
      <c r="B261" t="s">
        <v>470</v>
      </c>
      <c r="C261" t="s">
        <v>471</v>
      </c>
      <c r="D261" t="s">
        <v>27</v>
      </c>
      <c r="E261" t="s">
        <v>454</v>
      </c>
      <c r="F261" t="s">
        <v>455</v>
      </c>
    </row>
    <row r="262" spans="1:6" x14ac:dyDescent="0.2">
      <c r="A262">
        <v>1731</v>
      </c>
      <c r="B262" t="s">
        <v>472</v>
      </c>
      <c r="C262" t="s">
        <v>473</v>
      </c>
      <c r="D262" t="s">
        <v>27</v>
      </c>
      <c r="E262" t="s">
        <v>454</v>
      </c>
      <c r="F262" t="s">
        <v>455</v>
      </c>
    </row>
    <row r="263" spans="1:6" x14ac:dyDescent="0.2">
      <c r="A263">
        <v>1737</v>
      </c>
      <c r="B263" t="s">
        <v>474</v>
      </c>
      <c r="C263" t="s">
        <v>475</v>
      </c>
      <c r="D263" t="s">
        <v>27</v>
      </c>
      <c r="E263" t="s">
        <v>454</v>
      </c>
      <c r="F263" t="s">
        <v>455</v>
      </c>
    </row>
    <row r="264" spans="1:6" x14ac:dyDescent="0.2">
      <c r="A264">
        <v>1743</v>
      </c>
      <c r="B264" t="s">
        <v>476</v>
      </c>
      <c r="C264" t="s">
        <v>477</v>
      </c>
      <c r="D264" t="s">
        <v>27</v>
      </c>
      <c r="E264" t="s">
        <v>454</v>
      </c>
      <c r="F264" t="s">
        <v>455</v>
      </c>
    </row>
    <row r="265" spans="1:6" x14ac:dyDescent="0.2">
      <c r="A265">
        <v>1749</v>
      </c>
      <c r="B265" t="s">
        <v>478</v>
      </c>
      <c r="C265" t="s">
        <v>479</v>
      </c>
      <c r="D265" t="s">
        <v>27</v>
      </c>
      <c r="E265" t="s">
        <v>454</v>
      </c>
      <c r="F265" t="s">
        <v>455</v>
      </c>
    </row>
    <row r="266" spans="1:6" x14ac:dyDescent="0.2">
      <c r="A266">
        <v>1755</v>
      </c>
      <c r="B266" t="s">
        <v>480</v>
      </c>
      <c r="C266" t="s">
        <v>481</v>
      </c>
      <c r="D266" t="s">
        <v>27</v>
      </c>
      <c r="E266" t="s">
        <v>454</v>
      </c>
      <c r="F266" t="s">
        <v>455</v>
      </c>
    </row>
    <row r="267" spans="1:6" x14ac:dyDescent="0.2">
      <c r="A267">
        <v>1761</v>
      </c>
      <c r="B267" t="s">
        <v>482</v>
      </c>
      <c r="C267" t="s">
        <v>483</v>
      </c>
      <c r="D267" t="s">
        <v>27</v>
      </c>
      <c r="E267" t="s">
        <v>454</v>
      </c>
      <c r="F267" t="s">
        <v>455</v>
      </c>
    </row>
    <row r="268" spans="1:6" x14ac:dyDescent="0.2">
      <c r="A268">
        <v>1767</v>
      </c>
      <c r="B268" t="s">
        <v>484</v>
      </c>
      <c r="C268" t="s">
        <v>485</v>
      </c>
      <c r="D268" t="s">
        <v>27</v>
      </c>
      <c r="E268" t="s">
        <v>454</v>
      </c>
      <c r="F268" t="s">
        <v>455</v>
      </c>
    </row>
    <row r="269" spans="1:6" x14ac:dyDescent="0.2">
      <c r="A269">
        <v>1779</v>
      </c>
      <c r="B269" t="s">
        <v>486</v>
      </c>
      <c r="C269" t="s">
        <v>487</v>
      </c>
      <c r="D269" t="s">
        <v>113</v>
      </c>
      <c r="E269" t="s">
        <v>454</v>
      </c>
      <c r="F269" t="s">
        <v>455</v>
      </c>
    </row>
    <row r="270" spans="1:6" x14ac:dyDescent="0.2">
      <c r="A270">
        <v>1793</v>
      </c>
      <c r="B270" t="s">
        <v>488</v>
      </c>
      <c r="C270" t="s">
        <v>489</v>
      </c>
      <c r="D270" t="s">
        <v>27</v>
      </c>
      <c r="E270" t="s">
        <v>490</v>
      </c>
      <c r="F270" t="s">
        <v>491</v>
      </c>
    </row>
    <row r="271" spans="1:6" x14ac:dyDescent="0.2">
      <c r="A271">
        <v>1799</v>
      </c>
      <c r="B271" t="s">
        <v>492</v>
      </c>
      <c r="C271" t="s">
        <v>493</v>
      </c>
      <c r="D271" t="s">
        <v>27</v>
      </c>
      <c r="E271" t="s">
        <v>490</v>
      </c>
      <c r="F271" t="s">
        <v>491</v>
      </c>
    </row>
    <row r="272" spans="1:6" x14ac:dyDescent="0.2">
      <c r="A272">
        <v>1805</v>
      </c>
      <c r="B272" t="s">
        <v>494</v>
      </c>
      <c r="C272" t="s">
        <v>495</v>
      </c>
      <c r="D272" t="s">
        <v>27</v>
      </c>
      <c r="E272" t="s">
        <v>490</v>
      </c>
      <c r="F272" t="s">
        <v>491</v>
      </c>
    </row>
    <row r="273" spans="1:6" x14ac:dyDescent="0.2">
      <c r="A273">
        <v>1811</v>
      </c>
      <c r="B273" t="s">
        <v>496</v>
      </c>
      <c r="C273" t="s">
        <v>497</v>
      </c>
      <c r="D273" t="s">
        <v>27</v>
      </c>
      <c r="E273" t="s">
        <v>490</v>
      </c>
      <c r="F273" t="s">
        <v>491</v>
      </c>
    </row>
    <row r="274" spans="1:6" x14ac:dyDescent="0.2">
      <c r="A274">
        <v>1817</v>
      </c>
      <c r="B274" t="s">
        <v>498</v>
      </c>
      <c r="C274" t="s">
        <v>499</v>
      </c>
      <c r="D274" t="s">
        <v>27</v>
      </c>
      <c r="E274" t="s">
        <v>490</v>
      </c>
      <c r="F274" t="s">
        <v>491</v>
      </c>
    </row>
    <row r="275" spans="1:6" x14ac:dyDescent="0.2">
      <c r="A275">
        <v>1823</v>
      </c>
      <c r="B275" t="s">
        <v>500</v>
      </c>
      <c r="C275" t="s">
        <v>501</v>
      </c>
      <c r="D275" t="s">
        <v>27</v>
      </c>
      <c r="E275" t="s">
        <v>490</v>
      </c>
      <c r="F275" t="s">
        <v>491</v>
      </c>
    </row>
    <row r="276" spans="1:6" x14ac:dyDescent="0.2">
      <c r="A276">
        <v>1829</v>
      </c>
      <c r="B276" t="s">
        <v>502</v>
      </c>
      <c r="C276" t="s">
        <v>503</v>
      </c>
      <c r="D276" t="s">
        <v>27</v>
      </c>
      <c r="E276" t="s">
        <v>490</v>
      </c>
      <c r="F276" t="s">
        <v>491</v>
      </c>
    </row>
    <row r="277" spans="1:6" x14ac:dyDescent="0.2">
      <c r="A277">
        <v>1835</v>
      </c>
      <c r="B277" t="s">
        <v>504</v>
      </c>
      <c r="C277" t="s">
        <v>505</v>
      </c>
      <c r="D277" t="s">
        <v>27</v>
      </c>
      <c r="E277" t="s">
        <v>490</v>
      </c>
      <c r="F277" t="s">
        <v>491</v>
      </c>
    </row>
    <row r="278" spans="1:6" x14ac:dyDescent="0.2">
      <c r="A278">
        <v>1847</v>
      </c>
      <c r="B278" t="s">
        <v>506</v>
      </c>
      <c r="C278" t="s">
        <v>507</v>
      </c>
      <c r="D278" t="s">
        <v>27</v>
      </c>
      <c r="E278" t="s">
        <v>490</v>
      </c>
      <c r="F278" t="s">
        <v>491</v>
      </c>
    </row>
    <row r="279" spans="1:6" x14ac:dyDescent="0.2">
      <c r="A279">
        <v>1853</v>
      </c>
      <c r="B279" t="s">
        <v>508</v>
      </c>
      <c r="C279" t="s">
        <v>509</v>
      </c>
      <c r="D279" t="s">
        <v>27</v>
      </c>
      <c r="E279" t="s">
        <v>490</v>
      </c>
      <c r="F279" t="s">
        <v>491</v>
      </c>
    </row>
    <row r="280" spans="1:6" x14ac:dyDescent="0.2">
      <c r="A280">
        <v>1859</v>
      </c>
      <c r="B280" t="s">
        <v>510</v>
      </c>
      <c r="C280" t="s">
        <v>511</v>
      </c>
      <c r="D280" t="s">
        <v>27</v>
      </c>
      <c r="E280" t="s">
        <v>490</v>
      </c>
      <c r="F280" t="s">
        <v>491</v>
      </c>
    </row>
    <row r="281" spans="1:6" x14ac:dyDescent="0.2">
      <c r="A281">
        <v>1865</v>
      </c>
      <c r="B281" t="s">
        <v>512</v>
      </c>
      <c r="C281" t="s">
        <v>513</v>
      </c>
      <c r="D281" t="s">
        <v>27</v>
      </c>
      <c r="E281" t="s">
        <v>490</v>
      </c>
      <c r="F281" t="s">
        <v>491</v>
      </c>
    </row>
    <row r="282" spans="1:6" x14ac:dyDescent="0.2">
      <c r="A282">
        <v>1871</v>
      </c>
      <c r="B282" t="s">
        <v>514</v>
      </c>
      <c r="C282" t="s">
        <v>515</v>
      </c>
      <c r="D282" t="s">
        <v>27</v>
      </c>
      <c r="E282" t="s">
        <v>490</v>
      </c>
      <c r="F282" t="s">
        <v>491</v>
      </c>
    </row>
    <row r="283" spans="1:6" x14ac:dyDescent="0.2">
      <c r="A283">
        <v>1877</v>
      </c>
      <c r="B283" t="s">
        <v>516</v>
      </c>
      <c r="C283" t="s">
        <v>517</v>
      </c>
      <c r="D283" t="s">
        <v>27</v>
      </c>
      <c r="E283" t="s">
        <v>490</v>
      </c>
      <c r="F283" t="s">
        <v>491</v>
      </c>
    </row>
    <row r="284" spans="1:6" x14ac:dyDescent="0.2">
      <c r="A284">
        <v>1883</v>
      </c>
      <c r="B284" t="s">
        <v>518</v>
      </c>
      <c r="C284" t="s">
        <v>519</v>
      </c>
      <c r="D284" t="s">
        <v>27</v>
      </c>
      <c r="E284" t="s">
        <v>490</v>
      </c>
      <c r="F284" t="s">
        <v>491</v>
      </c>
    </row>
  </sheetData>
  <phoneticPr fontId="2"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89"/>
  <sheetViews>
    <sheetView workbookViewId="0">
      <selection activeCell="C1" sqref="C1:C3"/>
    </sheetView>
  </sheetViews>
  <sheetFormatPr defaultRowHeight="12.75" x14ac:dyDescent="0.2"/>
  <cols>
    <col min="2" max="2" width="78.28515625" customWidth="1"/>
    <col min="3" max="3" width="32.7109375" customWidth="1"/>
  </cols>
  <sheetData>
    <row r="1" spans="1:3" x14ac:dyDescent="0.2">
      <c r="A1" t="s">
        <v>19</v>
      </c>
      <c r="B1" t="s">
        <v>520</v>
      </c>
      <c r="C1" t="s">
        <v>2386</v>
      </c>
    </row>
    <row r="2" spans="1:3" x14ac:dyDescent="0.2">
      <c r="A2">
        <v>1</v>
      </c>
      <c r="B2" t="s">
        <v>521</v>
      </c>
      <c r="C2" t="s">
        <v>2387</v>
      </c>
    </row>
    <row r="3" spans="1:3" x14ac:dyDescent="0.2">
      <c r="A3">
        <v>2</v>
      </c>
      <c r="B3" t="s">
        <v>522</v>
      </c>
      <c r="C3" t="s">
        <v>2388</v>
      </c>
    </row>
    <row r="4" spans="1:3" x14ac:dyDescent="0.2">
      <c r="A4">
        <v>3</v>
      </c>
    </row>
    <row r="5" spans="1:3" x14ac:dyDescent="0.2">
      <c r="A5">
        <v>4</v>
      </c>
      <c r="B5" t="s">
        <v>523</v>
      </c>
    </row>
    <row r="6" spans="1:3" x14ac:dyDescent="0.2">
      <c r="A6">
        <v>5</v>
      </c>
      <c r="B6" t="s">
        <v>524</v>
      </c>
    </row>
    <row r="7" spans="1:3" x14ac:dyDescent="0.2">
      <c r="A7">
        <v>6</v>
      </c>
      <c r="B7" t="s">
        <v>525</v>
      </c>
    </row>
    <row r="8" spans="1:3" x14ac:dyDescent="0.2">
      <c r="A8">
        <v>7</v>
      </c>
      <c r="B8" t="s">
        <v>526</v>
      </c>
    </row>
    <row r="9" spans="1:3" x14ac:dyDescent="0.2">
      <c r="A9">
        <v>8</v>
      </c>
      <c r="B9" t="s">
        <v>527</v>
      </c>
    </row>
    <row r="10" spans="1:3" x14ac:dyDescent="0.2">
      <c r="A10">
        <v>9</v>
      </c>
      <c r="B10" t="s">
        <v>528</v>
      </c>
    </row>
    <row r="11" spans="1:3" x14ac:dyDescent="0.2">
      <c r="A11">
        <v>10</v>
      </c>
      <c r="B11" t="s">
        <v>529</v>
      </c>
    </row>
    <row r="12" spans="1:3" x14ac:dyDescent="0.2">
      <c r="A12">
        <v>11</v>
      </c>
      <c r="B12" t="s">
        <v>530</v>
      </c>
    </row>
    <row r="13" spans="1:3" x14ac:dyDescent="0.2">
      <c r="A13">
        <v>12</v>
      </c>
      <c r="B13" t="s">
        <v>531</v>
      </c>
    </row>
    <row r="14" spans="1:3" x14ac:dyDescent="0.2">
      <c r="A14">
        <v>13</v>
      </c>
      <c r="B14" t="s">
        <v>532</v>
      </c>
    </row>
    <row r="15" spans="1:3" x14ac:dyDescent="0.2">
      <c r="A15">
        <v>14</v>
      </c>
      <c r="B15" t="s">
        <v>533</v>
      </c>
    </row>
    <row r="16" spans="1:3" x14ac:dyDescent="0.2">
      <c r="A16">
        <v>15</v>
      </c>
      <c r="B16" t="s">
        <v>534</v>
      </c>
    </row>
    <row r="17" spans="1:2" x14ac:dyDescent="0.2">
      <c r="A17">
        <v>16</v>
      </c>
      <c r="B17" t="s">
        <v>535</v>
      </c>
    </row>
    <row r="18" spans="1:2" x14ac:dyDescent="0.2">
      <c r="A18">
        <v>17</v>
      </c>
      <c r="B18" t="s">
        <v>536</v>
      </c>
    </row>
    <row r="19" spans="1:2" x14ac:dyDescent="0.2">
      <c r="A19">
        <v>18</v>
      </c>
      <c r="B19" t="s">
        <v>537</v>
      </c>
    </row>
    <row r="20" spans="1:2" x14ac:dyDescent="0.2">
      <c r="A20">
        <v>19</v>
      </c>
      <c r="B20" t="s">
        <v>538</v>
      </c>
    </row>
    <row r="21" spans="1:2" x14ac:dyDescent="0.2">
      <c r="A21">
        <v>20</v>
      </c>
      <c r="B21" t="s">
        <v>539</v>
      </c>
    </row>
    <row r="22" spans="1:2" x14ac:dyDescent="0.2">
      <c r="A22">
        <v>21</v>
      </c>
      <c r="B22" t="s">
        <v>540</v>
      </c>
    </row>
    <row r="23" spans="1:2" x14ac:dyDescent="0.2">
      <c r="A23">
        <v>22</v>
      </c>
      <c r="B23" t="s">
        <v>541</v>
      </c>
    </row>
    <row r="24" spans="1:2" x14ac:dyDescent="0.2">
      <c r="A24">
        <v>23</v>
      </c>
      <c r="B24" t="s">
        <v>542</v>
      </c>
    </row>
    <row r="25" spans="1:2" x14ac:dyDescent="0.2">
      <c r="A25">
        <v>24</v>
      </c>
      <c r="B25" t="s">
        <v>543</v>
      </c>
    </row>
    <row r="26" spans="1:2" x14ac:dyDescent="0.2">
      <c r="A26">
        <v>25</v>
      </c>
      <c r="B26" t="s">
        <v>544</v>
      </c>
    </row>
    <row r="27" spans="1:2" x14ac:dyDescent="0.2">
      <c r="A27">
        <v>26</v>
      </c>
      <c r="B27" t="s">
        <v>545</v>
      </c>
    </row>
    <row r="28" spans="1:2" x14ac:dyDescent="0.2">
      <c r="A28">
        <v>27</v>
      </c>
      <c r="B28" t="s">
        <v>546</v>
      </c>
    </row>
    <row r="29" spans="1:2" x14ac:dyDescent="0.2">
      <c r="A29">
        <v>28</v>
      </c>
      <c r="B29" t="s">
        <v>547</v>
      </c>
    </row>
    <row r="30" spans="1:2" x14ac:dyDescent="0.2">
      <c r="A30">
        <v>29</v>
      </c>
      <c r="B30" t="s">
        <v>548</v>
      </c>
    </row>
    <row r="31" spans="1:2" x14ac:dyDescent="0.2">
      <c r="A31">
        <v>30</v>
      </c>
      <c r="B31" t="s">
        <v>549</v>
      </c>
    </row>
    <row r="32" spans="1:2" x14ac:dyDescent="0.2">
      <c r="A32">
        <v>31</v>
      </c>
      <c r="B32" t="s">
        <v>550</v>
      </c>
    </row>
    <row r="33" spans="1:2" x14ac:dyDescent="0.2">
      <c r="A33">
        <v>32</v>
      </c>
      <c r="B33" t="s">
        <v>551</v>
      </c>
    </row>
    <row r="34" spans="1:2" x14ac:dyDescent="0.2">
      <c r="A34">
        <v>33</v>
      </c>
      <c r="B34" t="s">
        <v>552</v>
      </c>
    </row>
    <row r="35" spans="1:2" x14ac:dyDescent="0.2">
      <c r="A35">
        <v>34</v>
      </c>
      <c r="B35" t="s">
        <v>553</v>
      </c>
    </row>
    <row r="36" spans="1:2" x14ac:dyDescent="0.2">
      <c r="A36">
        <v>35</v>
      </c>
      <c r="B36" t="s">
        <v>554</v>
      </c>
    </row>
    <row r="37" spans="1:2" x14ac:dyDescent="0.2">
      <c r="A37">
        <v>36</v>
      </c>
      <c r="B37" t="s">
        <v>555</v>
      </c>
    </row>
    <row r="38" spans="1:2" x14ac:dyDescent="0.2">
      <c r="A38">
        <v>37</v>
      </c>
      <c r="B38" t="s">
        <v>556</v>
      </c>
    </row>
    <row r="39" spans="1:2" x14ac:dyDescent="0.2">
      <c r="A39">
        <v>38</v>
      </c>
      <c r="B39" t="s">
        <v>557</v>
      </c>
    </row>
    <row r="40" spans="1:2" x14ac:dyDescent="0.2">
      <c r="A40">
        <v>39</v>
      </c>
      <c r="B40" t="s">
        <v>558</v>
      </c>
    </row>
    <row r="41" spans="1:2" x14ac:dyDescent="0.2">
      <c r="A41">
        <v>40</v>
      </c>
      <c r="B41" t="s">
        <v>559</v>
      </c>
    </row>
    <row r="42" spans="1:2" x14ac:dyDescent="0.2">
      <c r="A42">
        <v>41</v>
      </c>
      <c r="B42" t="s">
        <v>560</v>
      </c>
    </row>
    <row r="43" spans="1:2" x14ac:dyDescent="0.2">
      <c r="A43">
        <v>42</v>
      </c>
    </row>
    <row r="44" spans="1:2" x14ac:dyDescent="0.2">
      <c r="A44">
        <v>43</v>
      </c>
    </row>
    <row r="45" spans="1:2" x14ac:dyDescent="0.2">
      <c r="A45">
        <v>44</v>
      </c>
      <c r="B45">
        <v>13</v>
      </c>
    </row>
    <row r="46" spans="1:2" x14ac:dyDescent="0.2">
      <c r="A46">
        <v>45</v>
      </c>
    </row>
    <row r="47" spans="1:2" x14ac:dyDescent="0.2">
      <c r="A47">
        <v>46</v>
      </c>
    </row>
    <row r="48" spans="1:2" x14ac:dyDescent="0.2">
      <c r="A48">
        <v>47</v>
      </c>
      <c r="B48" t="s">
        <v>561</v>
      </c>
    </row>
    <row r="49" spans="1:2" x14ac:dyDescent="0.2">
      <c r="A49">
        <v>48</v>
      </c>
      <c r="B49" t="s">
        <v>562</v>
      </c>
    </row>
    <row r="50" spans="1:2" x14ac:dyDescent="0.2">
      <c r="A50">
        <v>49</v>
      </c>
      <c r="B50" t="s">
        <v>563</v>
      </c>
    </row>
    <row r="51" spans="1:2" x14ac:dyDescent="0.2">
      <c r="A51">
        <v>50</v>
      </c>
      <c r="B51" t="s">
        <v>564</v>
      </c>
    </row>
    <row r="52" spans="1:2" x14ac:dyDescent="0.2">
      <c r="A52">
        <v>51</v>
      </c>
      <c r="B52" t="s">
        <v>565</v>
      </c>
    </row>
    <row r="53" spans="1:2" x14ac:dyDescent="0.2">
      <c r="A53">
        <v>52</v>
      </c>
      <c r="B53" t="s">
        <v>566</v>
      </c>
    </row>
    <row r="54" spans="1:2" x14ac:dyDescent="0.2">
      <c r="A54">
        <v>53</v>
      </c>
      <c r="B54" t="s">
        <v>567</v>
      </c>
    </row>
    <row r="55" spans="1:2" x14ac:dyDescent="0.2">
      <c r="A55">
        <v>54</v>
      </c>
      <c r="B55" t="s">
        <v>568</v>
      </c>
    </row>
    <row r="56" spans="1:2" x14ac:dyDescent="0.2">
      <c r="A56">
        <v>55</v>
      </c>
      <c r="B56" t="s">
        <v>569</v>
      </c>
    </row>
    <row r="57" spans="1:2" x14ac:dyDescent="0.2">
      <c r="A57">
        <v>56</v>
      </c>
      <c r="B57" t="s">
        <v>570</v>
      </c>
    </row>
    <row r="58" spans="1:2" x14ac:dyDescent="0.2">
      <c r="A58">
        <v>57</v>
      </c>
      <c r="B58" t="s">
        <v>571</v>
      </c>
    </row>
    <row r="59" spans="1:2" x14ac:dyDescent="0.2">
      <c r="A59">
        <v>58</v>
      </c>
      <c r="B59" t="s">
        <v>572</v>
      </c>
    </row>
    <row r="60" spans="1:2" x14ac:dyDescent="0.2">
      <c r="A60">
        <v>59</v>
      </c>
      <c r="B60" t="s">
        <v>573</v>
      </c>
    </row>
    <row r="61" spans="1:2" x14ac:dyDescent="0.2">
      <c r="A61">
        <v>60</v>
      </c>
      <c r="B61" t="s">
        <v>574</v>
      </c>
    </row>
    <row r="62" spans="1:2" x14ac:dyDescent="0.2">
      <c r="A62">
        <v>61</v>
      </c>
      <c r="B62" t="s">
        <v>575</v>
      </c>
    </row>
    <row r="63" spans="1:2" x14ac:dyDescent="0.2">
      <c r="A63">
        <v>62</v>
      </c>
      <c r="B63" t="s">
        <v>576</v>
      </c>
    </row>
    <row r="64" spans="1:2" x14ac:dyDescent="0.2">
      <c r="A64">
        <v>63</v>
      </c>
      <c r="B64" t="s">
        <v>577</v>
      </c>
    </row>
    <row r="65" spans="1:2" x14ac:dyDescent="0.2">
      <c r="A65">
        <v>64</v>
      </c>
      <c r="B65" t="s">
        <v>578</v>
      </c>
    </row>
    <row r="66" spans="1:2" x14ac:dyDescent="0.2">
      <c r="A66">
        <v>65</v>
      </c>
      <c r="B66" t="s">
        <v>579</v>
      </c>
    </row>
    <row r="67" spans="1:2" x14ac:dyDescent="0.2">
      <c r="A67">
        <v>66</v>
      </c>
      <c r="B67" t="s">
        <v>580</v>
      </c>
    </row>
    <row r="68" spans="1:2" x14ac:dyDescent="0.2">
      <c r="A68">
        <v>67</v>
      </c>
      <c r="B68" t="s">
        <v>581</v>
      </c>
    </row>
    <row r="69" spans="1:2" x14ac:dyDescent="0.2">
      <c r="A69">
        <v>68</v>
      </c>
      <c r="B69" t="s">
        <v>582</v>
      </c>
    </row>
    <row r="70" spans="1:2" x14ac:dyDescent="0.2">
      <c r="A70">
        <v>69</v>
      </c>
      <c r="B70" t="s">
        <v>583</v>
      </c>
    </row>
    <row r="71" spans="1:2" x14ac:dyDescent="0.2">
      <c r="A71">
        <v>70</v>
      </c>
      <c r="B71" t="s">
        <v>584</v>
      </c>
    </row>
    <row r="72" spans="1:2" x14ac:dyDescent="0.2">
      <c r="A72">
        <v>71</v>
      </c>
      <c r="B72" t="s">
        <v>585</v>
      </c>
    </row>
    <row r="73" spans="1:2" x14ac:dyDescent="0.2">
      <c r="A73">
        <v>72</v>
      </c>
      <c r="B73" t="s">
        <v>586</v>
      </c>
    </row>
    <row r="74" spans="1:2" x14ac:dyDescent="0.2">
      <c r="A74">
        <v>73</v>
      </c>
      <c r="B74" t="s">
        <v>587</v>
      </c>
    </row>
    <row r="75" spans="1:2" x14ac:dyDescent="0.2">
      <c r="A75">
        <v>74</v>
      </c>
      <c r="B75" t="s">
        <v>588</v>
      </c>
    </row>
    <row r="76" spans="1:2" x14ac:dyDescent="0.2">
      <c r="A76">
        <v>75</v>
      </c>
      <c r="B76" t="s">
        <v>589</v>
      </c>
    </row>
    <row r="77" spans="1:2" x14ac:dyDescent="0.2">
      <c r="A77">
        <v>76</v>
      </c>
      <c r="B77" t="s">
        <v>590</v>
      </c>
    </row>
    <row r="78" spans="1:2" x14ac:dyDescent="0.2">
      <c r="A78">
        <v>77</v>
      </c>
      <c r="B78" t="s">
        <v>591</v>
      </c>
    </row>
    <row r="79" spans="1:2" x14ac:dyDescent="0.2">
      <c r="A79">
        <v>78</v>
      </c>
      <c r="B79" t="s">
        <v>592</v>
      </c>
    </row>
    <row r="80" spans="1:2" x14ac:dyDescent="0.2">
      <c r="A80">
        <v>79</v>
      </c>
      <c r="B80" t="s">
        <v>593</v>
      </c>
    </row>
    <row r="81" spans="1:2" x14ac:dyDescent="0.2">
      <c r="A81">
        <v>80</v>
      </c>
      <c r="B81" t="s">
        <v>594</v>
      </c>
    </row>
    <row r="82" spans="1:2" x14ac:dyDescent="0.2">
      <c r="A82">
        <v>81</v>
      </c>
      <c r="B82" t="s">
        <v>595</v>
      </c>
    </row>
    <row r="83" spans="1:2" x14ac:dyDescent="0.2">
      <c r="A83">
        <v>82</v>
      </c>
      <c r="B83" t="s">
        <v>596</v>
      </c>
    </row>
    <row r="84" spans="1:2" x14ac:dyDescent="0.2">
      <c r="A84">
        <v>83</v>
      </c>
      <c r="B84" t="s">
        <v>597</v>
      </c>
    </row>
    <row r="85" spans="1:2" x14ac:dyDescent="0.2">
      <c r="A85">
        <v>84</v>
      </c>
      <c r="B85" t="s">
        <v>560</v>
      </c>
    </row>
    <row r="86" spans="1:2" x14ac:dyDescent="0.2">
      <c r="A86">
        <v>85</v>
      </c>
    </row>
    <row r="87" spans="1:2" x14ac:dyDescent="0.2">
      <c r="A87">
        <v>86</v>
      </c>
    </row>
    <row r="88" spans="1:2" x14ac:dyDescent="0.2">
      <c r="A88">
        <v>87</v>
      </c>
      <c r="B88">
        <v>14</v>
      </c>
    </row>
    <row r="89" spans="1:2" x14ac:dyDescent="0.2">
      <c r="A89">
        <v>88</v>
      </c>
    </row>
    <row r="90" spans="1:2" x14ac:dyDescent="0.2">
      <c r="A90">
        <v>89</v>
      </c>
    </row>
    <row r="91" spans="1:2" x14ac:dyDescent="0.2">
      <c r="A91">
        <v>90</v>
      </c>
      <c r="B91" t="s">
        <v>598</v>
      </c>
    </row>
    <row r="92" spans="1:2" x14ac:dyDescent="0.2">
      <c r="A92">
        <v>91</v>
      </c>
      <c r="B92" t="s">
        <v>599</v>
      </c>
    </row>
    <row r="93" spans="1:2" x14ac:dyDescent="0.2">
      <c r="A93">
        <v>92</v>
      </c>
    </row>
    <row r="94" spans="1:2" x14ac:dyDescent="0.2">
      <c r="A94">
        <v>93</v>
      </c>
      <c r="B94" t="s">
        <v>523</v>
      </c>
    </row>
    <row r="95" spans="1:2" x14ac:dyDescent="0.2">
      <c r="A95">
        <v>94</v>
      </c>
    </row>
    <row r="96" spans="1:2" x14ac:dyDescent="0.2">
      <c r="A96">
        <v>95</v>
      </c>
      <c r="B96" t="s">
        <v>600</v>
      </c>
    </row>
    <row r="97" spans="1:2" x14ac:dyDescent="0.2">
      <c r="A97">
        <v>96</v>
      </c>
      <c r="B97" t="s">
        <v>601</v>
      </c>
    </row>
    <row r="98" spans="1:2" x14ac:dyDescent="0.2">
      <c r="A98">
        <v>97</v>
      </c>
      <c r="B98" t="s">
        <v>602</v>
      </c>
    </row>
    <row r="99" spans="1:2" x14ac:dyDescent="0.2">
      <c r="A99">
        <v>98</v>
      </c>
      <c r="B99" t="s">
        <v>603</v>
      </c>
    </row>
    <row r="100" spans="1:2" x14ac:dyDescent="0.2">
      <c r="A100">
        <v>99</v>
      </c>
      <c r="B100" t="s">
        <v>604</v>
      </c>
    </row>
    <row r="101" spans="1:2" x14ac:dyDescent="0.2">
      <c r="A101">
        <v>100</v>
      </c>
      <c r="B101" t="s">
        <v>605</v>
      </c>
    </row>
    <row r="102" spans="1:2" x14ac:dyDescent="0.2">
      <c r="A102">
        <v>101</v>
      </c>
      <c r="B102" t="s">
        <v>606</v>
      </c>
    </row>
    <row r="103" spans="1:2" x14ac:dyDescent="0.2">
      <c r="A103">
        <v>102</v>
      </c>
      <c r="B103" t="s">
        <v>607</v>
      </c>
    </row>
    <row r="104" spans="1:2" x14ac:dyDescent="0.2">
      <c r="A104">
        <v>103</v>
      </c>
      <c r="B104" t="s">
        <v>608</v>
      </c>
    </row>
    <row r="105" spans="1:2" x14ac:dyDescent="0.2">
      <c r="A105">
        <v>104</v>
      </c>
      <c r="B105" t="s">
        <v>609</v>
      </c>
    </row>
    <row r="106" spans="1:2" x14ac:dyDescent="0.2">
      <c r="A106">
        <v>105</v>
      </c>
      <c r="B106" t="s">
        <v>610</v>
      </c>
    </row>
    <row r="107" spans="1:2" x14ac:dyDescent="0.2">
      <c r="A107">
        <v>106</v>
      </c>
      <c r="B107" t="s">
        <v>611</v>
      </c>
    </row>
    <row r="108" spans="1:2" x14ac:dyDescent="0.2">
      <c r="A108">
        <v>107</v>
      </c>
      <c r="B108" t="s">
        <v>612</v>
      </c>
    </row>
    <row r="109" spans="1:2" x14ac:dyDescent="0.2">
      <c r="A109">
        <v>108</v>
      </c>
      <c r="B109" t="s">
        <v>613</v>
      </c>
    </row>
    <row r="110" spans="1:2" x14ac:dyDescent="0.2">
      <c r="A110">
        <v>109</v>
      </c>
      <c r="B110" t="s">
        <v>614</v>
      </c>
    </row>
    <row r="111" spans="1:2" x14ac:dyDescent="0.2">
      <c r="A111">
        <v>110</v>
      </c>
      <c r="B111" t="s">
        <v>615</v>
      </c>
    </row>
    <row r="112" spans="1:2" x14ac:dyDescent="0.2">
      <c r="A112">
        <v>111</v>
      </c>
      <c r="B112" t="s">
        <v>616</v>
      </c>
    </row>
    <row r="113" spans="1:2" x14ac:dyDescent="0.2">
      <c r="A113">
        <v>112</v>
      </c>
      <c r="B113" t="s">
        <v>617</v>
      </c>
    </row>
    <row r="114" spans="1:2" x14ac:dyDescent="0.2">
      <c r="A114">
        <v>113</v>
      </c>
      <c r="B114" t="s">
        <v>618</v>
      </c>
    </row>
    <row r="115" spans="1:2" x14ac:dyDescent="0.2">
      <c r="A115">
        <v>114</v>
      </c>
      <c r="B115" t="s">
        <v>619</v>
      </c>
    </row>
    <row r="116" spans="1:2" x14ac:dyDescent="0.2">
      <c r="A116">
        <v>115</v>
      </c>
      <c r="B116" t="s">
        <v>620</v>
      </c>
    </row>
    <row r="117" spans="1:2" x14ac:dyDescent="0.2">
      <c r="A117">
        <v>116</v>
      </c>
      <c r="B117" t="s">
        <v>621</v>
      </c>
    </row>
    <row r="118" spans="1:2" x14ac:dyDescent="0.2">
      <c r="A118">
        <v>117</v>
      </c>
      <c r="B118" t="s">
        <v>622</v>
      </c>
    </row>
    <row r="119" spans="1:2" x14ac:dyDescent="0.2">
      <c r="A119">
        <v>118</v>
      </c>
      <c r="B119" t="s">
        <v>623</v>
      </c>
    </row>
    <row r="120" spans="1:2" x14ac:dyDescent="0.2">
      <c r="A120">
        <v>119</v>
      </c>
      <c r="B120" t="s">
        <v>624</v>
      </c>
    </row>
    <row r="121" spans="1:2" x14ac:dyDescent="0.2">
      <c r="A121">
        <v>120</v>
      </c>
      <c r="B121" t="s">
        <v>625</v>
      </c>
    </row>
    <row r="122" spans="1:2" x14ac:dyDescent="0.2">
      <c r="A122">
        <v>121</v>
      </c>
      <c r="B122" t="s">
        <v>626</v>
      </c>
    </row>
    <row r="123" spans="1:2" x14ac:dyDescent="0.2">
      <c r="A123">
        <v>122</v>
      </c>
      <c r="B123" t="s">
        <v>627</v>
      </c>
    </row>
    <row r="124" spans="1:2" x14ac:dyDescent="0.2">
      <c r="A124">
        <v>123</v>
      </c>
      <c r="B124" t="s">
        <v>628</v>
      </c>
    </row>
    <row r="125" spans="1:2" x14ac:dyDescent="0.2">
      <c r="A125">
        <v>124</v>
      </c>
      <c r="B125" t="s">
        <v>629</v>
      </c>
    </row>
    <row r="126" spans="1:2" x14ac:dyDescent="0.2">
      <c r="A126">
        <v>125</v>
      </c>
      <c r="B126" t="s">
        <v>630</v>
      </c>
    </row>
    <row r="127" spans="1:2" x14ac:dyDescent="0.2">
      <c r="A127">
        <v>126</v>
      </c>
      <c r="B127" t="s">
        <v>631</v>
      </c>
    </row>
    <row r="128" spans="1:2" x14ac:dyDescent="0.2">
      <c r="A128">
        <v>127</v>
      </c>
      <c r="B128" t="s">
        <v>632</v>
      </c>
    </row>
    <row r="129" spans="1:2" x14ac:dyDescent="0.2">
      <c r="A129">
        <v>128</v>
      </c>
      <c r="B129" t="s">
        <v>633</v>
      </c>
    </row>
    <row r="130" spans="1:2" x14ac:dyDescent="0.2">
      <c r="A130">
        <v>129</v>
      </c>
      <c r="B130" t="s">
        <v>634</v>
      </c>
    </row>
    <row r="131" spans="1:2" x14ac:dyDescent="0.2">
      <c r="A131">
        <v>130</v>
      </c>
      <c r="B131" t="s">
        <v>635</v>
      </c>
    </row>
    <row r="132" spans="1:2" x14ac:dyDescent="0.2">
      <c r="A132">
        <v>131</v>
      </c>
      <c r="B132" t="s">
        <v>636</v>
      </c>
    </row>
    <row r="133" spans="1:2" x14ac:dyDescent="0.2">
      <c r="A133">
        <v>132</v>
      </c>
      <c r="B133" t="s">
        <v>637</v>
      </c>
    </row>
    <row r="134" spans="1:2" x14ac:dyDescent="0.2">
      <c r="A134">
        <v>133</v>
      </c>
      <c r="B134" t="s">
        <v>638</v>
      </c>
    </row>
    <row r="135" spans="1:2" x14ac:dyDescent="0.2">
      <c r="A135">
        <v>134</v>
      </c>
      <c r="B135" t="s">
        <v>639</v>
      </c>
    </row>
    <row r="136" spans="1:2" x14ac:dyDescent="0.2">
      <c r="A136">
        <v>135</v>
      </c>
      <c r="B136" t="s">
        <v>640</v>
      </c>
    </row>
    <row r="137" spans="1:2" x14ac:dyDescent="0.2">
      <c r="A137">
        <v>136</v>
      </c>
      <c r="B137" t="s">
        <v>641</v>
      </c>
    </row>
    <row r="138" spans="1:2" x14ac:dyDescent="0.2">
      <c r="A138">
        <v>137</v>
      </c>
      <c r="B138" t="s">
        <v>642</v>
      </c>
    </row>
    <row r="139" spans="1:2" x14ac:dyDescent="0.2">
      <c r="A139">
        <v>138</v>
      </c>
      <c r="B139" t="s">
        <v>643</v>
      </c>
    </row>
    <row r="140" spans="1:2" x14ac:dyDescent="0.2">
      <c r="A140">
        <v>139</v>
      </c>
      <c r="B140" t="s">
        <v>644</v>
      </c>
    </row>
    <row r="141" spans="1:2" x14ac:dyDescent="0.2">
      <c r="A141">
        <v>140</v>
      </c>
      <c r="B141" t="s">
        <v>645</v>
      </c>
    </row>
    <row r="142" spans="1:2" x14ac:dyDescent="0.2">
      <c r="A142">
        <v>141</v>
      </c>
      <c r="B142" t="s">
        <v>646</v>
      </c>
    </row>
    <row r="143" spans="1:2" x14ac:dyDescent="0.2">
      <c r="A143">
        <v>142</v>
      </c>
      <c r="B143" t="s">
        <v>560</v>
      </c>
    </row>
    <row r="144" spans="1:2" x14ac:dyDescent="0.2">
      <c r="A144">
        <v>143</v>
      </c>
    </row>
    <row r="145" spans="1:2" x14ac:dyDescent="0.2">
      <c r="A145">
        <v>144</v>
      </c>
    </row>
    <row r="146" spans="1:2" x14ac:dyDescent="0.2">
      <c r="A146">
        <v>145</v>
      </c>
      <c r="B146">
        <v>15</v>
      </c>
    </row>
    <row r="147" spans="1:2" x14ac:dyDescent="0.2">
      <c r="A147">
        <v>146</v>
      </c>
    </row>
    <row r="148" spans="1:2" x14ac:dyDescent="0.2">
      <c r="A148">
        <v>147</v>
      </c>
    </row>
    <row r="149" spans="1:2" x14ac:dyDescent="0.2">
      <c r="A149">
        <v>148</v>
      </c>
      <c r="B149" t="s">
        <v>647</v>
      </c>
    </row>
    <row r="150" spans="1:2" x14ac:dyDescent="0.2">
      <c r="A150">
        <v>149</v>
      </c>
      <c r="B150" t="s">
        <v>648</v>
      </c>
    </row>
    <row r="151" spans="1:2" x14ac:dyDescent="0.2">
      <c r="A151">
        <v>150</v>
      </c>
      <c r="B151" t="s">
        <v>649</v>
      </c>
    </row>
    <row r="152" spans="1:2" x14ac:dyDescent="0.2">
      <c r="A152">
        <v>151</v>
      </c>
      <c r="B152" t="s">
        <v>650</v>
      </c>
    </row>
    <row r="153" spans="1:2" x14ac:dyDescent="0.2">
      <c r="A153">
        <v>152</v>
      </c>
      <c r="B153" t="s">
        <v>651</v>
      </c>
    </row>
    <row r="154" spans="1:2" x14ac:dyDescent="0.2">
      <c r="A154">
        <v>153</v>
      </c>
      <c r="B154" t="s">
        <v>652</v>
      </c>
    </row>
    <row r="155" spans="1:2" x14ac:dyDescent="0.2">
      <c r="A155">
        <v>154</v>
      </c>
      <c r="B155" t="s">
        <v>653</v>
      </c>
    </row>
    <row r="156" spans="1:2" x14ac:dyDescent="0.2">
      <c r="A156">
        <v>155</v>
      </c>
      <c r="B156" t="s">
        <v>654</v>
      </c>
    </row>
    <row r="157" spans="1:2" x14ac:dyDescent="0.2">
      <c r="A157">
        <v>156</v>
      </c>
      <c r="B157" t="s">
        <v>655</v>
      </c>
    </row>
    <row r="158" spans="1:2" x14ac:dyDescent="0.2">
      <c r="A158">
        <v>157</v>
      </c>
      <c r="B158" t="s">
        <v>656</v>
      </c>
    </row>
    <row r="159" spans="1:2" x14ac:dyDescent="0.2">
      <c r="A159">
        <v>158</v>
      </c>
      <c r="B159" t="s">
        <v>657</v>
      </c>
    </row>
    <row r="160" spans="1:2" x14ac:dyDescent="0.2">
      <c r="A160">
        <v>159</v>
      </c>
      <c r="B160" t="s">
        <v>658</v>
      </c>
    </row>
    <row r="161" spans="1:2" x14ac:dyDescent="0.2">
      <c r="A161">
        <v>160</v>
      </c>
      <c r="B161" t="s">
        <v>659</v>
      </c>
    </row>
    <row r="162" spans="1:2" x14ac:dyDescent="0.2">
      <c r="A162">
        <v>161</v>
      </c>
      <c r="B162" t="s">
        <v>660</v>
      </c>
    </row>
    <row r="163" spans="1:2" x14ac:dyDescent="0.2">
      <c r="A163">
        <v>162</v>
      </c>
      <c r="B163" t="s">
        <v>661</v>
      </c>
    </row>
    <row r="164" spans="1:2" x14ac:dyDescent="0.2">
      <c r="A164">
        <v>163</v>
      </c>
      <c r="B164" t="s">
        <v>662</v>
      </c>
    </row>
    <row r="165" spans="1:2" x14ac:dyDescent="0.2">
      <c r="A165">
        <v>164</v>
      </c>
      <c r="B165" t="s">
        <v>663</v>
      </c>
    </row>
    <row r="166" spans="1:2" x14ac:dyDescent="0.2">
      <c r="A166">
        <v>165</v>
      </c>
      <c r="B166" t="s">
        <v>664</v>
      </c>
    </row>
    <row r="167" spans="1:2" x14ac:dyDescent="0.2">
      <c r="A167">
        <v>166</v>
      </c>
      <c r="B167" t="s">
        <v>665</v>
      </c>
    </row>
    <row r="168" spans="1:2" x14ac:dyDescent="0.2">
      <c r="A168">
        <v>167</v>
      </c>
      <c r="B168" t="s">
        <v>666</v>
      </c>
    </row>
    <row r="169" spans="1:2" x14ac:dyDescent="0.2">
      <c r="A169">
        <v>168</v>
      </c>
      <c r="B169" t="s">
        <v>667</v>
      </c>
    </row>
    <row r="170" spans="1:2" x14ac:dyDescent="0.2">
      <c r="A170">
        <v>169</v>
      </c>
      <c r="B170" t="s">
        <v>668</v>
      </c>
    </row>
    <row r="171" spans="1:2" x14ac:dyDescent="0.2">
      <c r="A171">
        <v>170</v>
      </c>
      <c r="B171" t="s">
        <v>669</v>
      </c>
    </row>
    <row r="172" spans="1:2" x14ac:dyDescent="0.2">
      <c r="A172">
        <v>171</v>
      </c>
      <c r="B172" t="s">
        <v>670</v>
      </c>
    </row>
    <row r="173" spans="1:2" x14ac:dyDescent="0.2">
      <c r="A173">
        <v>172</v>
      </c>
      <c r="B173" t="s">
        <v>671</v>
      </c>
    </row>
    <row r="174" spans="1:2" x14ac:dyDescent="0.2">
      <c r="A174">
        <v>173</v>
      </c>
      <c r="B174" t="s">
        <v>672</v>
      </c>
    </row>
    <row r="175" spans="1:2" x14ac:dyDescent="0.2">
      <c r="A175">
        <v>174</v>
      </c>
      <c r="B175" t="s">
        <v>673</v>
      </c>
    </row>
    <row r="176" spans="1:2" x14ac:dyDescent="0.2">
      <c r="A176">
        <v>175</v>
      </c>
      <c r="B176" t="s">
        <v>674</v>
      </c>
    </row>
    <row r="177" spans="1:2" x14ac:dyDescent="0.2">
      <c r="A177">
        <v>176</v>
      </c>
      <c r="B177" t="s">
        <v>675</v>
      </c>
    </row>
    <row r="178" spans="1:2" x14ac:dyDescent="0.2">
      <c r="A178">
        <v>177</v>
      </c>
      <c r="B178" t="s">
        <v>676</v>
      </c>
    </row>
    <row r="179" spans="1:2" x14ac:dyDescent="0.2">
      <c r="A179">
        <v>178</v>
      </c>
      <c r="B179" t="s">
        <v>677</v>
      </c>
    </row>
    <row r="180" spans="1:2" x14ac:dyDescent="0.2">
      <c r="A180">
        <v>179</v>
      </c>
      <c r="B180" t="s">
        <v>678</v>
      </c>
    </row>
    <row r="181" spans="1:2" x14ac:dyDescent="0.2">
      <c r="A181">
        <v>180</v>
      </c>
      <c r="B181" t="s">
        <v>679</v>
      </c>
    </row>
    <row r="182" spans="1:2" x14ac:dyDescent="0.2">
      <c r="A182">
        <v>181</v>
      </c>
      <c r="B182" t="s">
        <v>680</v>
      </c>
    </row>
    <row r="183" spans="1:2" x14ac:dyDescent="0.2">
      <c r="A183">
        <v>182</v>
      </c>
      <c r="B183" t="s">
        <v>681</v>
      </c>
    </row>
    <row r="184" spans="1:2" x14ac:dyDescent="0.2">
      <c r="A184">
        <v>183</v>
      </c>
      <c r="B184" t="s">
        <v>682</v>
      </c>
    </row>
    <row r="185" spans="1:2" x14ac:dyDescent="0.2">
      <c r="A185">
        <v>184</v>
      </c>
      <c r="B185" t="s">
        <v>683</v>
      </c>
    </row>
    <row r="186" spans="1:2" x14ac:dyDescent="0.2">
      <c r="A186">
        <v>185</v>
      </c>
      <c r="B186" t="s">
        <v>684</v>
      </c>
    </row>
    <row r="187" spans="1:2" x14ac:dyDescent="0.2">
      <c r="A187">
        <v>186</v>
      </c>
      <c r="B187" t="s">
        <v>685</v>
      </c>
    </row>
    <row r="188" spans="1:2" x14ac:dyDescent="0.2">
      <c r="A188">
        <v>187</v>
      </c>
      <c r="B188" t="s">
        <v>686</v>
      </c>
    </row>
    <row r="189" spans="1:2" x14ac:dyDescent="0.2">
      <c r="A189">
        <v>188</v>
      </c>
      <c r="B189" t="s">
        <v>687</v>
      </c>
    </row>
    <row r="190" spans="1:2" x14ac:dyDescent="0.2">
      <c r="A190">
        <v>189</v>
      </c>
      <c r="B190" t="s">
        <v>688</v>
      </c>
    </row>
    <row r="191" spans="1:2" x14ac:dyDescent="0.2">
      <c r="A191">
        <v>190</v>
      </c>
      <c r="B191" t="s">
        <v>689</v>
      </c>
    </row>
    <row r="192" spans="1:2" x14ac:dyDescent="0.2">
      <c r="A192">
        <v>191</v>
      </c>
      <c r="B192" t="s">
        <v>690</v>
      </c>
    </row>
    <row r="193" spans="1:2" x14ac:dyDescent="0.2">
      <c r="A193">
        <v>192</v>
      </c>
      <c r="B193" t="s">
        <v>691</v>
      </c>
    </row>
    <row r="194" spans="1:2" x14ac:dyDescent="0.2">
      <c r="A194">
        <v>193</v>
      </c>
      <c r="B194" t="s">
        <v>692</v>
      </c>
    </row>
    <row r="195" spans="1:2" x14ac:dyDescent="0.2">
      <c r="A195">
        <v>194</v>
      </c>
      <c r="B195" t="s">
        <v>693</v>
      </c>
    </row>
    <row r="196" spans="1:2" x14ac:dyDescent="0.2">
      <c r="A196">
        <v>195</v>
      </c>
      <c r="B196" t="s">
        <v>694</v>
      </c>
    </row>
    <row r="197" spans="1:2" x14ac:dyDescent="0.2">
      <c r="A197">
        <v>196</v>
      </c>
      <c r="B197" t="s">
        <v>695</v>
      </c>
    </row>
    <row r="198" spans="1:2" x14ac:dyDescent="0.2">
      <c r="A198">
        <v>197</v>
      </c>
      <c r="B198" t="s">
        <v>560</v>
      </c>
    </row>
    <row r="199" spans="1:2" x14ac:dyDescent="0.2">
      <c r="A199">
        <v>198</v>
      </c>
    </row>
    <row r="200" spans="1:2" x14ac:dyDescent="0.2">
      <c r="A200">
        <v>199</v>
      </c>
    </row>
    <row r="201" spans="1:2" x14ac:dyDescent="0.2">
      <c r="A201">
        <v>200</v>
      </c>
      <c r="B201">
        <v>16</v>
      </c>
    </row>
    <row r="202" spans="1:2" x14ac:dyDescent="0.2">
      <c r="A202">
        <v>201</v>
      </c>
    </row>
    <row r="203" spans="1:2" x14ac:dyDescent="0.2">
      <c r="A203">
        <v>202</v>
      </c>
    </row>
    <row r="204" spans="1:2" x14ac:dyDescent="0.2">
      <c r="A204">
        <v>203</v>
      </c>
      <c r="B204" t="s">
        <v>696</v>
      </c>
    </row>
    <row r="205" spans="1:2" x14ac:dyDescent="0.2">
      <c r="A205">
        <v>204</v>
      </c>
      <c r="B205" t="s">
        <v>697</v>
      </c>
    </row>
    <row r="206" spans="1:2" x14ac:dyDescent="0.2">
      <c r="A206">
        <v>205</v>
      </c>
    </row>
    <row r="207" spans="1:2" x14ac:dyDescent="0.2">
      <c r="A207">
        <v>206</v>
      </c>
      <c r="B207" t="s">
        <v>523</v>
      </c>
    </row>
    <row r="208" spans="1:2" x14ac:dyDescent="0.2">
      <c r="A208">
        <v>207</v>
      </c>
    </row>
    <row r="209" spans="1:2" x14ac:dyDescent="0.2">
      <c r="A209">
        <v>208</v>
      </c>
      <c r="B209" t="s">
        <v>600</v>
      </c>
    </row>
    <row r="210" spans="1:2" x14ac:dyDescent="0.2">
      <c r="A210">
        <v>209</v>
      </c>
      <c r="B210" t="s">
        <v>698</v>
      </c>
    </row>
    <row r="211" spans="1:2" x14ac:dyDescent="0.2">
      <c r="A211">
        <v>210</v>
      </c>
      <c r="B211" t="s">
        <v>699</v>
      </c>
    </row>
    <row r="212" spans="1:2" x14ac:dyDescent="0.2">
      <c r="A212">
        <v>211</v>
      </c>
      <c r="B212" t="s">
        <v>700</v>
      </c>
    </row>
    <row r="213" spans="1:2" x14ac:dyDescent="0.2">
      <c r="A213">
        <v>212</v>
      </c>
      <c r="B213" t="s">
        <v>701</v>
      </c>
    </row>
    <row r="214" spans="1:2" x14ac:dyDescent="0.2">
      <c r="A214">
        <v>213</v>
      </c>
      <c r="B214" t="s">
        <v>702</v>
      </c>
    </row>
    <row r="215" spans="1:2" x14ac:dyDescent="0.2">
      <c r="A215">
        <v>214</v>
      </c>
      <c r="B215" t="s">
        <v>703</v>
      </c>
    </row>
    <row r="216" spans="1:2" x14ac:dyDescent="0.2">
      <c r="A216">
        <v>215</v>
      </c>
      <c r="B216" t="s">
        <v>704</v>
      </c>
    </row>
    <row r="217" spans="1:2" x14ac:dyDescent="0.2">
      <c r="A217">
        <v>216</v>
      </c>
      <c r="B217" t="s">
        <v>705</v>
      </c>
    </row>
    <row r="218" spans="1:2" x14ac:dyDescent="0.2">
      <c r="A218">
        <v>217</v>
      </c>
      <c r="B218" t="s">
        <v>1717</v>
      </c>
    </row>
    <row r="219" spans="1:2" x14ac:dyDescent="0.2">
      <c r="A219">
        <v>218</v>
      </c>
      <c r="B219" t="s">
        <v>1718</v>
      </c>
    </row>
    <row r="220" spans="1:2" x14ac:dyDescent="0.2">
      <c r="A220">
        <v>219</v>
      </c>
      <c r="B220" t="s">
        <v>1719</v>
      </c>
    </row>
    <row r="221" spans="1:2" x14ac:dyDescent="0.2">
      <c r="A221">
        <v>220</v>
      </c>
      <c r="B221" t="s">
        <v>1720</v>
      </c>
    </row>
    <row r="222" spans="1:2" x14ac:dyDescent="0.2">
      <c r="A222">
        <v>221</v>
      </c>
      <c r="B222" t="s">
        <v>1721</v>
      </c>
    </row>
    <row r="223" spans="1:2" x14ac:dyDescent="0.2">
      <c r="A223">
        <v>222</v>
      </c>
      <c r="B223" t="s">
        <v>1722</v>
      </c>
    </row>
    <row r="224" spans="1:2" x14ac:dyDescent="0.2">
      <c r="A224">
        <v>223</v>
      </c>
      <c r="B224" t="s">
        <v>1723</v>
      </c>
    </row>
    <row r="225" spans="1:2" x14ac:dyDescent="0.2">
      <c r="A225">
        <v>224</v>
      </c>
      <c r="B225" t="s">
        <v>1724</v>
      </c>
    </row>
    <row r="226" spans="1:2" x14ac:dyDescent="0.2">
      <c r="A226">
        <v>225</v>
      </c>
      <c r="B226" t="s">
        <v>1725</v>
      </c>
    </row>
    <row r="227" spans="1:2" x14ac:dyDescent="0.2">
      <c r="A227">
        <v>226</v>
      </c>
      <c r="B227" t="s">
        <v>1726</v>
      </c>
    </row>
    <row r="228" spans="1:2" x14ac:dyDescent="0.2">
      <c r="A228">
        <v>227</v>
      </c>
      <c r="B228" t="s">
        <v>1727</v>
      </c>
    </row>
    <row r="229" spans="1:2" x14ac:dyDescent="0.2">
      <c r="A229">
        <v>228</v>
      </c>
      <c r="B229" t="s">
        <v>1728</v>
      </c>
    </row>
    <row r="230" spans="1:2" x14ac:dyDescent="0.2">
      <c r="A230">
        <v>229</v>
      </c>
      <c r="B230" t="s">
        <v>1729</v>
      </c>
    </row>
    <row r="231" spans="1:2" x14ac:dyDescent="0.2">
      <c r="A231">
        <v>230</v>
      </c>
      <c r="B231" t="s">
        <v>1730</v>
      </c>
    </row>
    <row r="232" spans="1:2" x14ac:dyDescent="0.2">
      <c r="A232">
        <v>231</v>
      </c>
      <c r="B232" t="s">
        <v>1731</v>
      </c>
    </row>
    <row r="233" spans="1:2" x14ac:dyDescent="0.2">
      <c r="A233">
        <v>232</v>
      </c>
      <c r="B233" t="s">
        <v>1732</v>
      </c>
    </row>
    <row r="234" spans="1:2" x14ac:dyDescent="0.2">
      <c r="A234">
        <v>233</v>
      </c>
      <c r="B234" t="s">
        <v>1733</v>
      </c>
    </row>
    <row r="235" spans="1:2" x14ac:dyDescent="0.2">
      <c r="A235">
        <v>234</v>
      </c>
      <c r="B235" t="s">
        <v>1734</v>
      </c>
    </row>
    <row r="236" spans="1:2" x14ac:dyDescent="0.2">
      <c r="A236">
        <v>235</v>
      </c>
      <c r="B236" t="s">
        <v>1735</v>
      </c>
    </row>
    <row r="237" spans="1:2" x14ac:dyDescent="0.2">
      <c r="A237">
        <v>236</v>
      </c>
      <c r="B237" t="s">
        <v>1736</v>
      </c>
    </row>
    <row r="238" spans="1:2" x14ac:dyDescent="0.2">
      <c r="A238">
        <v>237</v>
      </c>
      <c r="B238" t="s">
        <v>1737</v>
      </c>
    </row>
    <row r="239" spans="1:2" x14ac:dyDescent="0.2">
      <c r="A239">
        <v>238</v>
      </c>
      <c r="B239" t="s">
        <v>1738</v>
      </c>
    </row>
    <row r="240" spans="1:2" x14ac:dyDescent="0.2">
      <c r="A240">
        <v>239</v>
      </c>
      <c r="B240" t="s">
        <v>1739</v>
      </c>
    </row>
    <row r="241" spans="1:2" x14ac:dyDescent="0.2">
      <c r="A241">
        <v>240</v>
      </c>
      <c r="B241" t="s">
        <v>1740</v>
      </c>
    </row>
    <row r="242" spans="1:2" x14ac:dyDescent="0.2">
      <c r="A242">
        <v>241</v>
      </c>
      <c r="B242" t="s">
        <v>1741</v>
      </c>
    </row>
    <row r="243" spans="1:2" x14ac:dyDescent="0.2">
      <c r="A243">
        <v>242</v>
      </c>
      <c r="B243" t="s">
        <v>1742</v>
      </c>
    </row>
    <row r="244" spans="1:2" x14ac:dyDescent="0.2">
      <c r="A244">
        <v>243</v>
      </c>
      <c r="B244" t="s">
        <v>1743</v>
      </c>
    </row>
    <row r="245" spans="1:2" x14ac:dyDescent="0.2">
      <c r="A245">
        <v>244</v>
      </c>
      <c r="B245" t="s">
        <v>1744</v>
      </c>
    </row>
    <row r="246" spans="1:2" x14ac:dyDescent="0.2">
      <c r="A246">
        <v>245</v>
      </c>
      <c r="B246" t="s">
        <v>1745</v>
      </c>
    </row>
    <row r="247" spans="1:2" x14ac:dyDescent="0.2">
      <c r="A247">
        <v>246</v>
      </c>
      <c r="B247" t="s">
        <v>1746</v>
      </c>
    </row>
    <row r="248" spans="1:2" x14ac:dyDescent="0.2">
      <c r="A248">
        <v>247</v>
      </c>
      <c r="B248" t="s">
        <v>1747</v>
      </c>
    </row>
    <row r="249" spans="1:2" x14ac:dyDescent="0.2">
      <c r="A249">
        <v>248</v>
      </c>
      <c r="B249" t="s">
        <v>1748</v>
      </c>
    </row>
    <row r="250" spans="1:2" x14ac:dyDescent="0.2">
      <c r="A250">
        <v>249</v>
      </c>
      <c r="B250" t="s">
        <v>1749</v>
      </c>
    </row>
    <row r="251" spans="1:2" x14ac:dyDescent="0.2">
      <c r="A251">
        <v>250</v>
      </c>
      <c r="B251" t="s">
        <v>1750</v>
      </c>
    </row>
    <row r="252" spans="1:2" x14ac:dyDescent="0.2">
      <c r="A252">
        <v>251</v>
      </c>
      <c r="B252" t="s">
        <v>1751</v>
      </c>
    </row>
    <row r="253" spans="1:2" x14ac:dyDescent="0.2">
      <c r="A253">
        <v>252</v>
      </c>
      <c r="B253" t="s">
        <v>1752</v>
      </c>
    </row>
    <row r="254" spans="1:2" x14ac:dyDescent="0.2">
      <c r="A254">
        <v>253</v>
      </c>
      <c r="B254" t="s">
        <v>1753</v>
      </c>
    </row>
    <row r="255" spans="1:2" x14ac:dyDescent="0.2">
      <c r="A255">
        <v>254</v>
      </c>
      <c r="B255" t="s">
        <v>1754</v>
      </c>
    </row>
    <row r="256" spans="1:2" x14ac:dyDescent="0.2">
      <c r="A256">
        <v>255</v>
      </c>
      <c r="B256" t="s">
        <v>560</v>
      </c>
    </row>
    <row r="257" spans="1:2" x14ac:dyDescent="0.2">
      <c r="A257">
        <v>256</v>
      </c>
    </row>
    <row r="258" spans="1:2" x14ac:dyDescent="0.2">
      <c r="A258">
        <v>257</v>
      </c>
    </row>
    <row r="259" spans="1:2" x14ac:dyDescent="0.2">
      <c r="A259">
        <v>258</v>
      </c>
      <c r="B259">
        <v>17</v>
      </c>
    </row>
    <row r="260" spans="1:2" x14ac:dyDescent="0.2">
      <c r="A260">
        <v>259</v>
      </c>
    </row>
    <row r="261" spans="1:2" x14ac:dyDescent="0.2">
      <c r="A261">
        <v>260</v>
      </c>
    </row>
    <row r="262" spans="1:2" x14ac:dyDescent="0.2">
      <c r="A262">
        <v>261</v>
      </c>
      <c r="B262" t="s">
        <v>1755</v>
      </c>
    </row>
    <row r="263" spans="1:2" x14ac:dyDescent="0.2">
      <c r="A263">
        <v>262</v>
      </c>
      <c r="B263" t="s">
        <v>1756</v>
      </c>
    </row>
    <row r="264" spans="1:2" x14ac:dyDescent="0.2">
      <c r="A264">
        <v>263</v>
      </c>
      <c r="B264" t="s">
        <v>1757</v>
      </c>
    </row>
    <row r="265" spans="1:2" x14ac:dyDescent="0.2">
      <c r="A265">
        <v>264</v>
      </c>
      <c r="B265" t="s">
        <v>1758</v>
      </c>
    </row>
    <row r="266" spans="1:2" x14ac:dyDescent="0.2">
      <c r="A266">
        <v>265</v>
      </c>
      <c r="B266" t="s">
        <v>1759</v>
      </c>
    </row>
    <row r="267" spans="1:2" x14ac:dyDescent="0.2">
      <c r="A267">
        <v>266</v>
      </c>
      <c r="B267" t="s">
        <v>1760</v>
      </c>
    </row>
    <row r="268" spans="1:2" x14ac:dyDescent="0.2">
      <c r="A268">
        <v>267</v>
      </c>
      <c r="B268" t="s">
        <v>1761</v>
      </c>
    </row>
    <row r="269" spans="1:2" x14ac:dyDescent="0.2">
      <c r="A269">
        <v>268</v>
      </c>
      <c r="B269" t="s">
        <v>1762</v>
      </c>
    </row>
    <row r="270" spans="1:2" x14ac:dyDescent="0.2">
      <c r="A270">
        <v>269</v>
      </c>
      <c r="B270" t="s">
        <v>1763</v>
      </c>
    </row>
    <row r="271" spans="1:2" x14ac:dyDescent="0.2">
      <c r="A271">
        <v>270</v>
      </c>
      <c r="B271" t="s">
        <v>1764</v>
      </c>
    </row>
    <row r="272" spans="1:2" x14ac:dyDescent="0.2">
      <c r="A272">
        <v>271</v>
      </c>
      <c r="B272" t="s">
        <v>1765</v>
      </c>
    </row>
    <row r="273" spans="1:2" x14ac:dyDescent="0.2">
      <c r="A273">
        <v>272</v>
      </c>
      <c r="B273" t="s">
        <v>1766</v>
      </c>
    </row>
    <row r="274" spans="1:2" x14ac:dyDescent="0.2">
      <c r="A274">
        <v>273</v>
      </c>
      <c r="B274" t="s">
        <v>1767</v>
      </c>
    </row>
    <row r="275" spans="1:2" x14ac:dyDescent="0.2">
      <c r="A275">
        <v>274</v>
      </c>
      <c r="B275" t="s">
        <v>1768</v>
      </c>
    </row>
    <row r="276" spans="1:2" x14ac:dyDescent="0.2">
      <c r="A276">
        <v>275</v>
      </c>
      <c r="B276" t="s">
        <v>1769</v>
      </c>
    </row>
    <row r="277" spans="1:2" x14ac:dyDescent="0.2">
      <c r="A277">
        <v>276</v>
      </c>
      <c r="B277" t="s">
        <v>1770</v>
      </c>
    </row>
    <row r="278" spans="1:2" x14ac:dyDescent="0.2">
      <c r="A278">
        <v>277</v>
      </c>
      <c r="B278" t="s">
        <v>1771</v>
      </c>
    </row>
    <row r="279" spans="1:2" x14ac:dyDescent="0.2">
      <c r="A279">
        <v>278</v>
      </c>
      <c r="B279" t="s">
        <v>1772</v>
      </c>
    </row>
    <row r="280" spans="1:2" x14ac:dyDescent="0.2">
      <c r="A280">
        <v>279</v>
      </c>
      <c r="B280" t="s">
        <v>1773</v>
      </c>
    </row>
    <row r="281" spans="1:2" x14ac:dyDescent="0.2">
      <c r="A281">
        <v>280</v>
      </c>
      <c r="B281" t="s">
        <v>1774</v>
      </c>
    </row>
    <row r="282" spans="1:2" x14ac:dyDescent="0.2">
      <c r="A282">
        <v>281</v>
      </c>
      <c r="B282" t="s">
        <v>706</v>
      </c>
    </row>
    <row r="283" spans="1:2" x14ac:dyDescent="0.2">
      <c r="A283">
        <v>282</v>
      </c>
      <c r="B283" t="s">
        <v>707</v>
      </c>
    </row>
    <row r="284" spans="1:2" x14ac:dyDescent="0.2">
      <c r="A284">
        <v>283</v>
      </c>
      <c r="B284" t="s">
        <v>708</v>
      </c>
    </row>
    <row r="285" spans="1:2" x14ac:dyDescent="0.2">
      <c r="A285">
        <v>284</v>
      </c>
      <c r="B285" t="s">
        <v>709</v>
      </c>
    </row>
    <row r="286" spans="1:2" x14ac:dyDescent="0.2">
      <c r="A286">
        <v>285</v>
      </c>
      <c r="B286" t="s">
        <v>710</v>
      </c>
    </row>
    <row r="287" spans="1:2" x14ac:dyDescent="0.2">
      <c r="A287">
        <v>286</v>
      </c>
      <c r="B287" t="s">
        <v>711</v>
      </c>
    </row>
    <row r="288" spans="1:2" x14ac:dyDescent="0.2">
      <c r="A288">
        <v>287</v>
      </c>
      <c r="B288" t="s">
        <v>712</v>
      </c>
    </row>
    <row r="289" spans="1:2" x14ac:dyDescent="0.2">
      <c r="A289">
        <v>288</v>
      </c>
      <c r="B289" t="s">
        <v>713</v>
      </c>
    </row>
    <row r="290" spans="1:2" x14ac:dyDescent="0.2">
      <c r="A290">
        <v>289</v>
      </c>
      <c r="B290" t="s">
        <v>714</v>
      </c>
    </row>
    <row r="291" spans="1:2" x14ac:dyDescent="0.2">
      <c r="A291">
        <v>290</v>
      </c>
      <c r="B291" t="s">
        <v>715</v>
      </c>
    </row>
    <row r="292" spans="1:2" x14ac:dyDescent="0.2">
      <c r="A292">
        <v>291</v>
      </c>
      <c r="B292" t="s">
        <v>716</v>
      </c>
    </row>
    <row r="293" spans="1:2" x14ac:dyDescent="0.2">
      <c r="A293">
        <v>292</v>
      </c>
      <c r="B293" t="s">
        <v>717</v>
      </c>
    </row>
    <row r="294" spans="1:2" x14ac:dyDescent="0.2">
      <c r="A294">
        <v>293</v>
      </c>
      <c r="B294" t="s">
        <v>718</v>
      </c>
    </row>
    <row r="295" spans="1:2" x14ac:dyDescent="0.2">
      <c r="A295">
        <v>294</v>
      </c>
      <c r="B295" t="s">
        <v>719</v>
      </c>
    </row>
    <row r="296" spans="1:2" x14ac:dyDescent="0.2">
      <c r="A296">
        <v>295</v>
      </c>
      <c r="B296" t="s">
        <v>720</v>
      </c>
    </row>
    <row r="297" spans="1:2" x14ac:dyDescent="0.2">
      <c r="A297">
        <v>296</v>
      </c>
      <c r="B297" t="s">
        <v>721</v>
      </c>
    </row>
    <row r="298" spans="1:2" x14ac:dyDescent="0.2">
      <c r="A298">
        <v>297</v>
      </c>
      <c r="B298" t="s">
        <v>722</v>
      </c>
    </row>
    <row r="299" spans="1:2" x14ac:dyDescent="0.2">
      <c r="A299">
        <v>298</v>
      </c>
      <c r="B299" t="s">
        <v>723</v>
      </c>
    </row>
    <row r="300" spans="1:2" x14ac:dyDescent="0.2">
      <c r="A300">
        <v>299</v>
      </c>
      <c r="B300" t="s">
        <v>724</v>
      </c>
    </row>
    <row r="301" spans="1:2" x14ac:dyDescent="0.2">
      <c r="A301">
        <v>300</v>
      </c>
      <c r="B301" t="s">
        <v>725</v>
      </c>
    </row>
    <row r="302" spans="1:2" x14ac:dyDescent="0.2">
      <c r="A302">
        <v>301</v>
      </c>
      <c r="B302" t="s">
        <v>726</v>
      </c>
    </row>
    <row r="303" spans="1:2" x14ac:dyDescent="0.2">
      <c r="A303">
        <v>302</v>
      </c>
      <c r="B303" t="s">
        <v>727</v>
      </c>
    </row>
    <row r="304" spans="1:2" x14ac:dyDescent="0.2">
      <c r="A304">
        <v>303</v>
      </c>
      <c r="B304" t="s">
        <v>728</v>
      </c>
    </row>
    <row r="305" spans="1:2" x14ac:dyDescent="0.2">
      <c r="A305">
        <v>304</v>
      </c>
      <c r="B305" t="s">
        <v>729</v>
      </c>
    </row>
    <row r="306" spans="1:2" x14ac:dyDescent="0.2">
      <c r="A306">
        <v>305</v>
      </c>
      <c r="B306" t="s">
        <v>730</v>
      </c>
    </row>
    <row r="307" spans="1:2" x14ac:dyDescent="0.2">
      <c r="A307">
        <v>306</v>
      </c>
      <c r="B307" t="s">
        <v>731</v>
      </c>
    </row>
    <row r="308" spans="1:2" x14ac:dyDescent="0.2">
      <c r="A308">
        <v>307</v>
      </c>
      <c r="B308" t="s">
        <v>732</v>
      </c>
    </row>
    <row r="309" spans="1:2" x14ac:dyDescent="0.2">
      <c r="A309">
        <v>308</v>
      </c>
      <c r="B309" t="s">
        <v>733</v>
      </c>
    </row>
    <row r="310" spans="1:2" x14ac:dyDescent="0.2">
      <c r="A310">
        <v>309</v>
      </c>
      <c r="B310" t="s">
        <v>734</v>
      </c>
    </row>
    <row r="311" spans="1:2" x14ac:dyDescent="0.2">
      <c r="A311">
        <v>310</v>
      </c>
      <c r="B311" t="s">
        <v>735</v>
      </c>
    </row>
    <row r="312" spans="1:2" x14ac:dyDescent="0.2">
      <c r="A312">
        <v>311</v>
      </c>
      <c r="B312" t="s">
        <v>736</v>
      </c>
    </row>
    <row r="313" spans="1:2" x14ac:dyDescent="0.2">
      <c r="A313">
        <v>312</v>
      </c>
      <c r="B313" t="s">
        <v>737</v>
      </c>
    </row>
    <row r="314" spans="1:2" x14ac:dyDescent="0.2">
      <c r="A314">
        <v>313</v>
      </c>
      <c r="B314" t="s">
        <v>560</v>
      </c>
    </row>
    <row r="315" spans="1:2" x14ac:dyDescent="0.2">
      <c r="A315">
        <v>314</v>
      </c>
    </row>
    <row r="316" spans="1:2" x14ac:dyDescent="0.2">
      <c r="A316">
        <v>315</v>
      </c>
    </row>
    <row r="317" spans="1:2" x14ac:dyDescent="0.2">
      <c r="A317">
        <v>316</v>
      </c>
      <c r="B317">
        <v>18</v>
      </c>
    </row>
    <row r="318" spans="1:2" x14ac:dyDescent="0.2">
      <c r="A318">
        <v>317</v>
      </c>
    </row>
    <row r="319" spans="1:2" x14ac:dyDescent="0.2">
      <c r="A319">
        <v>318</v>
      </c>
    </row>
    <row r="320" spans="1:2" x14ac:dyDescent="0.2">
      <c r="A320">
        <v>319</v>
      </c>
      <c r="B320" t="s">
        <v>738</v>
      </c>
    </row>
    <row r="321" spans="1:2" x14ac:dyDescent="0.2">
      <c r="A321">
        <v>320</v>
      </c>
      <c r="B321" t="s">
        <v>739</v>
      </c>
    </row>
    <row r="322" spans="1:2" x14ac:dyDescent="0.2">
      <c r="A322">
        <v>321</v>
      </c>
      <c r="B322" t="s">
        <v>740</v>
      </c>
    </row>
    <row r="323" spans="1:2" x14ac:dyDescent="0.2">
      <c r="A323">
        <v>322</v>
      </c>
      <c r="B323" t="s">
        <v>741</v>
      </c>
    </row>
    <row r="324" spans="1:2" x14ac:dyDescent="0.2">
      <c r="A324">
        <v>323</v>
      </c>
      <c r="B324" t="s">
        <v>742</v>
      </c>
    </row>
    <row r="325" spans="1:2" x14ac:dyDescent="0.2">
      <c r="A325">
        <v>324</v>
      </c>
      <c r="B325" t="s">
        <v>743</v>
      </c>
    </row>
    <row r="326" spans="1:2" x14ac:dyDescent="0.2">
      <c r="A326">
        <v>325</v>
      </c>
      <c r="B326" t="s">
        <v>744</v>
      </c>
    </row>
    <row r="327" spans="1:2" x14ac:dyDescent="0.2">
      <c r="A327">
        <v>326</v>
      </c>
      <c r="B327" t="s">
        <v>745</v>
      </c>
    </row>
    <row r="328" spans="1:2" x14ac:dyDescent="0.2">
      <c r="A328">
        <v>327</v>
      </c>
      <c r="B328" t="s">
        <v>746</v>
      </c>
    </row>
    <row r="329" spans="1:2" x14ac:dyDescent="0.2">
      <c r="A329">
        <v>328</v>
      </c>
      <c r="B329" t="s">
        <v>747</v>
      </c>
    </row>
    <row r="330" spans="1:2" x14ac:dyDescent="0.2">
      <c r="A330">
        <v>329</v>
      </c>
      <c r="B330" t="s">
        <v>748</v>
      </c>
    </row>
    <row r="331" spans="1:2" x14ac:dyDescent="0.2">
      <c r="A331">
        <v>330</v>
      </c>
      <c r="B331" t="s">
        <v>749</v>
      </c>
    </row>
    <row r="332" spans="1:2" x14ac:dyDescent="0.2">
      <c r="A332">
        <v>331</v>
      </c>
      <c r="B332" t="s">
        <v>750</v>
      </c>
    </row>
    <row r="333" spans="1:2" x14ac:dyDescent="0.2">
      <c r="A333">
        <v>332</v>
      </c>
      <c r="B333" t="s">
        <v>751</v>
      </c>
    </row>
    <row r="334" spans="1:2" x14ac:dyDescent="0.2">
      <c r="A334">
        <v>333</v>
      </c>
      <c r="B334" t="s">
        <v>752</v>
      </c>
    </row>
    <row r="335" spans="1:2" x14ac:dyDescent="0.2">
      <c r="A335">
        <v>334</v>
      </c>
      <c r="B335" t="s">
        <v>753</v>
      </c>
    </row>
    <row r="336" spans="1:2" x14ac:dyDescent="0.2">
      <c r="A336">
        <v>335</v>
      </c>
      <c r="B336" t="s">
        <v>754</v>
      </c>
    </row>
    <row r="337" spans="1:2" x14ac:dyDescent="0.2">
      <c r="A337">
        <v>336</v>
      </c>
      <c r="B337" t="s">
        <v>755</v>
      </c>
    </row>
    <row r="338" spans="1:2" x14ac:dyDescent="0.2">
      <c r="A338">
        <v>337</v>
      </c>
      <c r="B338" t="s">
        <v>756</v>
      </c>
    </row>
    <row r="339" spans="1:2" x14ac:dyDescent="0.2">
      <c r="A339">
        <v>338</v>
      </c>
      <c r="B339" t="s">
        <v>757</v>
      </c>
    </row>
    <row r="340" spans="1:2" x14ac:dyDescent="0.2">
      <c r="A340">
        <v>339</v>
      </c>
      <c r="B340" t="s">
        <v>758</v>
      </c>
    </row>
    <row r="341" spans="1:2" x14ac:dyDescent="0.2">
      <c r="A341">
        <v>340</v>
      </c>
      <c r="B341" t="s">
        <v>759</v>
      </c>
    </row>
    <row r="342" spans="1:2" x14ac:dyDescent="0.2">
      <c r="A342">
        <v>341</v>
      </c>
      <c r="B342" t="s">
        <v>560</v>
      </c>
    </row>
    <row r="343" spans="1:2" x14ac:dyDescent="0.2">
      <c r="A343">
        <v>342</v>
      </c>
    </row>
    <row r="344" spans="1:2" x14ac:dyDescent="0.2">
      <c r="A344">
        <v>343</v>
      </c>
    </row>
    <row r="345" spans="1:2" x14ac:dyDescent="0.2">
      <c r="A345">
        <v>344</v>
      </c>
      <c r="B345">
        <v>19</v>
      </c>
    </row>
    <row r="346" spans="1:2" x14ac:dyDescent="0.2">
      <c r="A346">
        <v>345</v>
      </c>
    </row>
    <row r="347" spans="1:2" x14ac:dyDescent="0.2">
      <c r="A347">
        <v>346</v>
      </c>
    </row>
    <row r="348" spans="1:2" x14ac:dyDescent="0.2">
      <c r="A348">
        <v>347</v>
      </c>
      <c r="B348" t="s">
        <v>760</v>
      </c>
    </row>
    <row r="349" spans="1:2" x14ac:dyDescent="0.2">
      <c r="A349">
        <v>348</v>
      </c>
      <c r="B349" t="s">
        <v>761</v>
      </c>
    </row>
    <row r="350" spans="1:2" x14ac:dyDescent="0.2">
      <c r="A350">
        <v>349</v>
      </c>
    </row>
    <row r="351" spans="1:2" x14ac:dyDescent="0.2">
      <c r="A351">
        <v>350</v>
      </c>
      <c r="B351" t="s">
        <v>523</v>
      </c>
    </row>
    <row r="352" spans="1:2" x14ac:dyDescent="0.2">
      <c r="A352">
        <v>351</v>
      </c>
    </row>
    <row r="353" spans="1:2" x14ac:dyDescent="0.2">
      <c r="A353">
        <v>352</v>
      </c>
      <c r="B353" t="s">
        <v>600</v>
      </c>
    </row>
    <row r="354" spans="1:2" x14ac:dyDescent="0.2">
      <c r="A354">
        <v>353</v>
      </c>
      <c r="B354" t="s">
        <v>762</v>
      </c>
    </row>
    <row r="355" spans="1:2" x14ac:dyDescent="0.2">
      <c r="A355">
        <v>354</v>
      </c>
      <c r="B355" t="s">
        <v>763</v>
      </c>
    </row>
    <row r="356" spans="1:2" x14ac:dyDescent="0.2">
      <c r="A356">
        <v>355</v>
      </c>
      <c r="B356" t="s">
        <v>764</v>
      </c>
    </row>
    <row r="357" spans="1:2" x14ac:dyDescent="0.2">
      <c r="A357">
        <v>356</v>
      </c>
      <c r="B357" t="s">
        <v>765</v>
      </c>
    </row>
    <row r="358" spans="1:2" x14ac:dyDescent="0.2">
      <c r="A358">
        <v>357</v>
      </c>
      <c r="B358" t="s">
        <v>766</v>
      </c>
    </row>
    <row r="359" spans="1:2" x14ac:dyDescent="0.2">
      <c r="A359">
        <v>358</v>
      </c>
      <c r="B359" t="s">
        <v>767</v>
      </c>
    </row>
    <row r="360" spans="1:2" x14ac:dyDescent="0.2">
      <c r="A360">
        <v>359</v>
      </c>
      <c r="B360" t="s">
        <v>768</v>
      </c>
    </row>
    <row r="361" spans="1:2" x14ac:dyDescent="0.2">
      <c r="A361">
        <v>360</v>
      </c>
      <c r="B361" t="s">
        <v>769</v>
      </c>
    </row>
    <row r="362" spans="1:2" x14ac:dyDescent="0.2">
      <c r="A362">
        <v>361</v>
      </c>
      <c r="B362" t="s">
        <v>770</v>
      </c>
    </row>
    <row r="363" spans="1:2" x14ac:dyDescent="0.2">
      <c r="A363">
        <v>362</v>
      </c>
      <c r="B363" t="s">
        <v>771</v>
      </c>
    </row>
    <row r="364" spans="1:2" x14ac:dyDescent="0.2">
      <c r="A364">
        <v>363</v>
      </c>
      <c r="B364" t="s">
        <v>772</v>
      </c>
    </row>
    <row r="365" spans="1:2" x14ac:dyDescent="0.2">
      <c r="A365">
        <v>364</v>
      </c>
      <c r="B365" t="s">
        <v>773</v>
      </c>
    </row>
    <row r="366" spans="1:2" x14ac:dyDescent="0.2">
      <c r="A366">
        <v>365</v>
      </c>
      <c r="B366" t="s">
        <v>774</v>
      </c>
    </row>
    <row r="367" spans="1:2" x14ac:dyDescent="0.2">
      <c r="A367">
        <v>366</v>
      </c>
      <c r="B367" t="s">
        <v>775</v>
      </c>
    </row>
    <row r="368" spans="1:2" x14ac:dyDescent="0.2">
      <c r="A368">
        <v>367</v>
      </c>
      <c r="B368" t="s">
        <v>776</v>
      </c>
    </row>
    <row r="369" spans="1:2" x14ac:dyDescent="0.2">
      <c r="A369">
        <v>368</v>
      </c>
      <c r="B369" t="s">
        <v>777</v>
      </c>
    </row>
    <row r="370" spans="1:2" x14ac:dyDescent="0.2">
      <c r="A370">
        <v>369</v>
      </c>
      <c r="B370" t="s">
        <v>778</v>
      </c>
    </row>
    <row r="371" spans="1:2" x14ac:dyDescent="0.2">
      <c r="A371">
        <v>370</v>
      </c>
      <c r="B371" t="s">
        <v>779</v>
      </c>
    </row>
    <row r="372" spans="1:2" x14ac:dyDescent="0.2">
      <c r="A372">
        <v>371</v>
      </c>
      <c r="B372" t="s">
        <v>780</v>
      </c>
    </row>
    <row r="373" spans="1:2" x14ac:dyDescent="0.2">
      <c r="A373">
        <v>372</v>
      </c>
      <c r="B373" t="s">
        <v>781</v>
      </c>
    </row>
    <row r="374" spans="1:2" x14ac:dyDescent="0.2">
      <c r="A374">
        <v>373</v>
      </c>
      <c r="B374" t="s">
        <v>782</v>
      </c>
    </row>
    <row r="375" spans="1:2" x14ac:dyDescent="0.2">
      <c r="A375">
        <v>374</v>
      </c>
      <c r="B375" t="s">
        <v>783</v>
      </c>
    </row>
    <row r="376" spans="1:2" x14ac:dyDescent="0.2">
      <c r="A376">
        <v>375</v>
      </c>
      <c r="B376" t="s">
        <v>784</v>
      </c>
    </row>
    <row r="377" spans="1:2" x14ac:dyDescent="0.2">
      <c r="A377">
        <v>376</v>
      </c>
      <c r="B377" t="s">
        <v>785</v>
      </c>
    </row>
    <row r="378" spans="1:2" x14ac:dyDescent="0.2">
      <c r="A378">
        <v>377</v>
      </c>
      <c r="B378" t="s">
        <v>786</v>
      </c>
    </row>
    <row r="379" spans="1:2" x14ac:dyDescent="0.2">
      <c r="A379">
        <v>378</v>
      </c>
      <c r="B379" t="s">
        <v>787</v>
      </c>
    </row>
    <row r="380" spans="1:2" x14ac:dyDescent="0.2">
      <c r="A380">
        <v>379</v>
      </c>
      <c r="B380" t="s">
        <v>788</v>
      </c>
    </row>
    <row r="381" spans="1:2" x14ac:dyDescent="0.2">
      <c r="A381">
        <v>380</v>
      </c>
      <c r="B381" t="s">
        <v>789</v>
      </c>
    </row>
    <row r="382" spans="1:2" x14ac:dyDescent="0.2">
      <c r="A382">
        <v>381</v>
      </c>
      <c r="B382" t="s">
        <v>790</v>
      </c>
    </row>
    <row r="383" spans="1:2" x14ac:dyDescent="0.2">
      <c r="A383">
        <v>382</v>
      </c>
      <c r="B383" t="s">
        <v>791</v>
      </c>
    </row>
    <row r="384" spans="1:2" x14ac:dyDescent="0.2">
      <c r="A384">
        <v>383</v>
      </c>
      <c r="B384" t="s">
        <v>792</v>
      </c>
    </row>
    <row r="385" spans="1:2" x14ac:dyDescent="0.2">
      <c r="A385">
        <v>384</v>
      </c>
      <c r="B385" t="s">
        <v>793</v>
      </c>
    </row>
    <row r="386" spans="1:2" x14ac:dyDescent="0.2">
      <c r="A386">
        <v>385</v>
      </c>
      <c r="B386" t="s">
        <v>794</v>
      </c>
    </row>
    <row r="387" spans="1:2" x14ac:dyDescent="0.2">
      <c r="A387">
        <v>386</v>
      </c>
      <c r="B387" t="s">
        <v>795</v>
      </c>
    </row>
    <row r="388" spans="1:2" x14ac:dyDescent="0.2">
      <c r="A388">
        <v>387</v>
      </c>
      <c r="B388" t="s">
        <v>796</v>
      </c>
    </row>
    <row r="389" spans="1:2" x14ac:dyDescent="0.2">
      <c r="A389">
        <v>388</v>
      </c>
      <c r="B389" t="s">
        <v>797</v>
      </c>
    </row>
    <row r="390" spans="1:2" x14ac:dyDescent="0.2">
      <c r="A390">
        <v>389</v>
      </c>
      <c r="B390" t="s">
        <v>798</v>
      </c>
    </row>
    <row r="391" spans="1:2" x14ac:dyDescent="0.2">
      <c r="A391">
        <v>390</v>
      </c>
      <c r="B391" t="s">
        <v>799</v>
      </c>
    </row>
    <row r="392" spans="1:2" x14ac:dyDescent="0.2">
      <c r="A392">
        <v>391</v>
      </c>
      <c r="B392" t="s">
        <v>800</v>
      </c>
    </row>
    <row r="393" spans="1:2" x14ac:dyDescent="0.2">
      <c r="A393">
        <v>392</v>
      </c>
      <c r="B393" t="s">
        <v>801</v>
      </c>
    </row>
    <row r="394" spans="1:2" x14ac:dyDescent="0.2">
      <c r="A394">
        <v>393</v>
      </c>
      <c r="B394" t="s">
        <v>802</v>
      </c>
    </row>
    <row r="395" spans="1:2" x14ac:dyDescent="0.2">
      <c r="A395">
        <v>394</v>
      </c>
      <c r="B395" t="s">
        <v>803</v>
      </c>
    </row>
    <row r="396" spans="1:2" x14ac:dyDescent="0.2">
      <c r="A396">
        <v>395</v>
      </c>
      <c r="B396" t="s">
        <v>804</v>
      </c>
    </row>
    <row r="397" spans="1:2" x14ac:dyDescent="0.2">
      <c r="A397">
        <v>396</v>
      </c>
      <c r="B397" t="s">
        <v>805</v>
      </c>
    </row>
    <row r="398" spans="1:2" x14ac:dyDescent="0.2">
      <c r="A398">
        <v>397</v>
      </c>
      <c r="B398" t="s">
        <v>806</v>
      </c>
    </row>
    <row r="399" spans="1:2" x14ac:dyDescent="0.2">
      <c r="A399">
        <v>398</v>
      </c>
      <c r="B399" t="s">
        <v>807</v>
      </c>
    </row>
    <row r="400" spans="1:2" x14ac:dyDescent="0.2">
      <c r="A400">
        <v>399</v>
      </c>
      <c r="B400" t="s">
        <v>560</v>
      </c>
    </row>
    <row r="401" spans="1:2" x14ac:dyDescent="0.2">
      <c r="A401">
        <v>400</v>
      </c>
    </row>
    <row r="402" spans="1:2" x14ac:dyDescent="0.2">
      <c r="A402">
        <v>401</v>
      </c>
    </row>
    <row r="403" spans="1:2" x14ac:dyDescent="0.2">
      <c r="A403">
        <v>402</v>
      </c>
      <c r="B403">
        <v>20</v>
      </c>
    </row>
    <row r="404" spans="1:2" x14ac:dyDescent="0.2">
      <c r="A404">
        <v>403</v>
      </c>
    </row>
    <row r="405" spans="1:2" x14ac:dyDescent="0.2">
      <c r="A405">
        <v>404</v>
      </c>
    </row>
    <row r="406" spans="1:2" x14ac:dyDescent="0.2">
      <c r="A406">
        <v>405</v>
      </c>
      <c r="B406" t="s">
        <v>808</v>
      </c>
    </row>
    <row r="407" spans="1:2" x14ac:dyDescent="0.2">
      <c r="A407">
        <v>406</v>
      </c>
      <c r="B407" t="s">
        <v>809</v>
      </c>
    </row>
    <row r="408" spans="1:2" x14ac:dyDescent="0.2">
      <c r="A408">
        <v>407</v>
      </c>
      <c r="B408" t="s">
        <v>810</v>
      </c>
    </row>
    <row r="409" spans="1:2" x14ac:dyDescent="0.2">
      <c r="A409">
        <v>408</v>
      </c>
      <c r="B409" t="s">
        <v>811</v>
      </c>
    </row>
    <row r="410" spans="1:2" x14ac:dyDescent="0.2">
      <c r="A410">
        <v>409</v>
      </c>
      <c r="B410" t="s">
        <v>812</v>
      </c>
    </row>
    <row r="411" spans="1:2" x14ac:dyDescent="0.2">
      <c r="A411">
        <v>410</v>
      </c>
      <c r="B411" t="s">
        <v>813</v>
      </c>
    </row>
    <row r="412" spans="1:2" x14ac:dyDescent="0.2">
      <c r="A412">
        <v>411</v>
      </c>
      <c r="B412" t="s">
        <v>814</v>
      </c>
    </row>
    <row r="413" spans="1:2" x14ac:dyDescent="0.2">
      <c r="A413">
        <v>412</v>
      </c>
      <c r="B413" t="s">
        <v>815</v>
      </c>
    </row>
    <row r="414" spans="1:2" x14ac:dyDescent="0.2">
      <c r="A414">
        <v>413</v>
      </c>
      <c r="B414" t="s">
        <v>816</v>
      </c>
    </row>
    <row r="415" spans="1:2" x14ac:dyDescent="0.2">
      <c r="A415">
        <v>414</v>
      </c>
      <c r="B415" t="s">
        <v>817</v>
      </c>
    </row>
    <row r="416" spans="1:2" x14ac:dyDescent="0.2">
      <c r="A416">
        <v>415</v>
      </c>
      <c r="B416" t="s">
        <v>818</v>
      </c>
    </row>
    <row r="417" spans="1:2" x14ac:dyDescent="0.2">
      <c r="A417">
        <v>416</v>
      </c>
      <c r="B417" t="s">
        <v>819</v>
      </c>
    </row>
    <row r="418" spans="1:2" x14ac:dyDescent="0.2">
      <c r="A418">
        <v>417</v>
      </c>
      <c r="B418" t="s">
        <v>820</v>
      </c>
    </row>
    <row r="419" spans="1:2" x14ac:dyDescent="0.2">
      <c r="A419">
        <v>418</v>
      </c>
      <c r="B419" t="s">
        <v>821</v>
      </c>
    </row>
    <row r="420" spans="1:2" x14ac:dyDescent="0.2">
      <c r="A420">
        <v>419</v>
      </c>
      <c r="B420" t="s">
        <v>822</v>
      </c>
    </row>
    <row r="421" spans="1:2" x14ac:dyDescent="0.2">
      <c r="A421">
        <v>420</v>
      </c>
      <c r="B421" t="s">
        <v>823</v>
      </c>
    </row>
    <row r="422" spans="1:2" x14ac:dyDescent="0.2">
      <c r="A422">
        <v>421</v>
      </c>
      <c r="B422" t="s">
        <v>824</v>
      </c>
    </row>
    <row r="423" spans="1:2" x14ac:dyDescent="0.2">
      <c r="A423">
        <v>422</v>
      </c>
      <c r="B423" t="s">
        <v>825</v>
      </c>
    </row>
    <row r="424" spans="1:2" x14ac:dyDescent="0.2">
      <c r="A424">
        <v>423</v>
      </c>
      <c r="B424" t="s">
        <v>826</v>
      </c>
    </row>
    <row r="425" spans="1:2" x14ac:dyDescent="0.2">
      <c r="A425">
        <v>424</v>
      </c>
      <c r="B425" t="s">
        <v>827</v>
      </c>
    </row>
    <row r="426" spans="1:2" x14ac:dyDescent="0.2">
      <c r="A426">
        <v>425</v>
      </c>
      <c r="B426" t="s">
        <v>828</v>
      </c>
    </row>
    <row r="427" spans="1:2" x14ac:dyDescent="0.2">
      <c r="A427">
        <v>426</v>
      </c>
      <c r="B427" t="s">
        <v>829</v>
      </c>
    </row>
    <row r="428" spans="1:2" x14ac:dyDescent="0.2">
      <c r="A428">
        <v>427</v>
      </c>
      <c r="B428" t="s">
        <v>830</v>
      </c>
    </row>
    <row r="429" spans="1:2" x14ac:dyDescent="0.2">
      <c r="A429">
        <v>428</v>
      </c>
      <c r="B429" t="s">
        <v>831</v>
      </c>
    </row>
    <row r="430" spans="1:2" x14ac:dyDescent="0.2">
      <c r="A430">
        <v>429</v>
      </c>
      <c r="B430" t="s">
        <v>832</v>
      </c>
    </row>
    <row r="431" spans="1:2" x14ac:dyDescent="0.2">
      <c r="A431">
        <v>430</v>
      </c>
      <c r="B431" t="s">
        <v>833</v>
      </c>
    </row>
    <row r="432" spans="1:2" x14ac:dyDescent="0.2">
      <c r="A432">
        <v>431</v>
      </c>
      <c r="B432" t="s">
        <v>834</v>
      </c>
    </row>
    <row r="433" spans="1:2" x14ac:dyDescent="0.2">
      <c r="A433">
        <v>432</v>
      </c>
      <c r="B433" t="s">
        <v>835</v>
      </c>
    </row>
    <row r="434" spans="1:2" x14ac:dyDescent="0.2">
      <c r="A434">
        <v>433</v>
      </c>
      <c r="B434" t="s">
        <v>836</v>
      </c>
    </row>
    <row r="435" spans="1:2" x14ac:dyDescent="0.2">
      <c r="A435">
        <v>434</v>
      </c>
      <c r="B435" t="s">
        <v>837</v>
      </c>
    </row>
    <row r="436" spans="1:2" x14ac:dyDescent="0.2">
      <c r="A436">
        <v>435</v>
      </c>
      <c r="B436" t="s">
        <v>838</v>
      </c>
    </row>
    <row r="437" spans="1:2" x14ac:dyDescent="0.2">
      <c r="A437">
        <v>436</v>
      </c>
      <c r="B437" t="s">
        <v>839</v>
      </c>
    </row>
    <row r="438" spans="1:2" x14ac:dyDescent="0.2">
      <c r="A438">
        <v>437</v>
      </c>
      <c r="B438" t="s">
        <v>840</v>
      </c>
    </row>
    <row r="439" spans="1:2" x14ac:dyDescent="0.2">
      <c r="A439">
        <v>438</v>
      </c>
      <c r="B439" t="s">
        <v>841</v>
      </c>
    </row>
    <row r="440" spans="1:2" x14ac:dyDescent="0.2">
      <c r="A440">
        <v>439</v>
      </c>
      <c r="B440" t="s">
        <v>842</v>
      </c>
    </row>
    <row r="441" spans="1:2" x14ac:dyDescent="0.2">
      <c r="A441">
        <v>440</v>
      </c>
      <c r="B441" t="s">
        <v>843</v>
      </c>
    </row>
    <row r="442" spans="1:2" x14ac:dyDescent="0.2">
      <c r="A442">
        <v>441</v>
      </c>
      <c r="B442" t="s">
        <v>844</v>
      </c>
    </row>
    <row r="443" spans="1:2" x14ac:dyDescent="0.2">
      <c r="A443">
        <v>442</v>
      </c>
      <c r="B443" t="s">
        <v>845</v>
      </c>
    </row>
    <row r="444" spans="1:2" x14ac:dyDescent="0.2">
      <c r="A444">
        <v>443</v>
      </c>
      <c r="B444" t="s">
        <v>846</v>
      </c>
    </row>
    <row r="445" spans="1:2" x14ac:dyDescent="0.2">
      <c r="A445">
        <v>444</v>
      </c>
      <c r="B445" t="s">
        <v>847</v>
      </c>
    </row>
    <row r="446" spans="1:2" x14ac:dyDescent="0.2">
      <c r="A446">
        <v>445</v>
      </c>
      <c r="B446" t="s">
        <v>848</v>
      </c>
    </row>
    <row r="447" spans="1:2" x14ac:dyDescent="0.2">
      <c r="A447">
        <v>446</v>
      </c>
      <c r="B447" t="s">
        <v>849</v>
      </c>
    </row>
    <row r="448" spans="1:2" x14ac:dyDescent="0.2">
      <c r="A448">
        <v>447</v>
      </c>
      <c r="B448" t="s">
        <v>850</v>
      </c>
    </row>
    <row r="449" spans="1:2" x14ac:dyDescent="0.2">
      <c r="A449">
        <v>448</v>
      </c>
      <c r="B449" t="s">
        <v>851</v>
      </c>
    </row>
    <row r="450" spans="1:2" x14ac:dyDescent="0.2">
      <c r="A450">
        <v>449</v>
      </c>
      <c r="B450" t="s">
        <v>852</v>
      </c>
    </row>
    <row r="451" spans="1:2" x14ac:dyDescent="0.2">
      <c r="A451">
        <v>450</v>
      </c>
      <c r="B451" t="s">
        <v>853</v>
      </c>
    </row>
    <row r="452" spans="1:2" x14ac:dyDescent="0.2">
      <c r="A452">
        <v>451</v>
      </c>
      <c r="B452" t="s">
        <v>854</v>
      </c>
    </row>
    <row r="453" spans="1:2" x14ac:dyDescent="0.2">
      <c r="A453">
        <v>452</v>
      </c>
      <c r="B453" t="s">
        <v>855</v>
      </c>
    </row>
    <row r="454" spans="1:2" x14ac:dyDescent="0.2">
      <c r="A454">
        <v>453</v>
      </c>
      <c r="B454" t="s">
        <v>856</v>
      </c>
    </row>
    <row r="455" spans="1:2" x14ac:dyDescent="0.2">
      <c r="A455">
        <v>454</v>
      </c>
      <c r="B455" t="s">
        <v>857</v>
      </c>
    </row>
    <row r="456" spans="1:2" x14ac:dyDescent="0.2">
      <c r="A456">
        <v>455</v>
      </c>
      <c r="B456" t="s">
        <v>858</v>
      </c>
    </row>
    <row r="457" spans="1:2" x14ac:dyDescent="0.2">
      <c r="A457">
        <v>456</v>
      </c>
      <c r="B457" t="s">
        <v>859</v>
      </c>
    </row>
    <row r="458" spans="1:2" x14ac:dyDescent="0.2">
      <c r="A458">
        <v>457</v>
      </c>
      <c r="B458" t="s">
        <v>560</v>
      </c>
    </row>
    <row r="459" spans="1:2" x14ac:dyDescent="0.2">
      <c r="A459">
        <v>458</v>
      </c>
    </row>
    <row r="460" spans="1:2" x14ac:dyDescent="0.2">
      <c r="A460">
        <v>459</v>
      </c>
    </row>
    <row r="461" spans="1:2" x14ac:dyDescent="0.2">
      <c r="A461">
        <v>460</v>
      </c>
      <c r="B461">
        <v>21</v>
      </c>
    </row>
    <row r="462" spans="1:2" x14ac:dyDescent="0.2">
      <c r="A462">
        <v>461</v>
      </c>
    </row>
    <row r="463" spans="1:2" x14ac:dyDescent="0.2">
      <c r="A463">
        <v>462</v>
      </c>
    </row>
    <row r="464" spans="1:2" x14ac:dyDescent="0.2">
      <c r="A464">
        <v>463</v>
      </c>
      <c r="B464" t="s">
        <v>860</v>
      </c>
    </row>
    <row r="465" spans="1:2" x14ac:dyDescent="0.2">
      <c r="A465">
        <v>464</v>
      </c>
      <c r="B465" t="s">
        <v>861</v>
      </c>
    </row>
    <row r="466" spans="1:2" x14ac:dyDescent="0.2">
      <c r="A466">
        <v>465</v>
      </c>
      <c r="B466" t="s">
        <v>862</v>
      </c>
    </row>
    <row r="467" spans="1:2" x14ac:dyDescent="0.2">
      <c r="A467">
        <v>466</v>
      </c>
      <c r="B467" t="s">
        <v>863</v>
      </c>
    </row>
    <row r="468" spans="1:2" x14ac:dyDescent="0.2">
      <c r="A468">
        <v>467</v>
      </c>
      <c r="B468" t="s">
        <v>864</v>
      </c>
    </row>
    <row r="469" spans="1:2" x14ac:dyDescent="0.2">
      <c r="A469">
        <v>468</v>
      </c>
      <c r="B469" t="s">
        <v>865</v>
      </c>
    </row>
    <row r="470" spans="1:2" x14ac:dyDescent="0.2">
      <c r="A470">
        <v>469</v>
      </c>
      <c r="B470" t="s">
        <v>866</v>
      </c>
    </row>
    <row r="471" spans="1:2" x14ac:dyDescent="0.2">
      <c r="A471">
        <v>470</v>
      </c>
      <c r="B471" t="s">
        <v>867</v>
      </c>
    </row>
    <row r="472" spans="1:2" x14ac:dyDescent="0.2">
      <c r="A472">
        <v>471</v>
      </c>
      <c r="B472" t="s">
        <v>868</v>
      </c>
    </row>
    <row r="473" spans="1:2" x14ac:dyDescent="0.2">
      <c r="A473">
        <v>472</v>
      </c>
      <c r="B473" t="s">
        <v>869</v>
      </c>
    </row>
    <row r="474" spans="1:2" x14ac:dyDescent="0.2">
      <c r="A474">
        <v>473</v>
      </c>
      <c r="B474" t="s">
        <v>870</v>
      </c>
    </row>
    <row r="475" spans="1:2" x14ac:dyDescent="0.2">
      <c r="A475">
        <v>474</v>
      </c>
      <c r="B475" t="s">
        <v>871</v>
      </c>
    </row>
    <row r="476" spans="1:2" x14ac:dyDescent="0.2">
      <c r="A476">
        <v>475</v>
      </c>
      <c r="B476" t="s">
        <v>872</v>
      </c>
    </row>
    <row r="477" spans="1:2" x14ac:dyDescent="0.2">
      <c r="A477">
        <v>476</v>
      </c>
      <c r="B477" t="s">
        <v>873</v>
      </c>
    </row>
    <row r="478" spans="1:2" x14ac:dyDescent="0.2">
      <c r="A478">
        <v>477</v>
      </c>
      <c r="B478" t="s">
        <v>874</v>
      </c>
    </row>
    <row r="479" spans="1:2" x14ac:dyDescent="0.2">
      <c r="A479">
        <v>478</v>
      </c>
      <c r="B479" t="s">
        <v>875</v>
      </c>
    </row>
    <row r="480" spans="1:2" x14ac:dyDescent="0.2">
      <c r="A480">
        <v>479</v>
      </c>
      <c r="B480" t="s">
        <v>876</v>
      </c>
    </row>
    <row r="481" spans="1:2" x14ac:dyDescent="0.2">
      <c r="A481">
        <v>480</v>
      </c>
      <c r="B481" t="s">
        <v>877</v>
      </c>
    </row>
    <row r="482" spans="1:2" x14ac:dyDescent="0.2">
      <c r="A482">
        <v>481</v>
      </c>
      <c r="B482" t="s">
        <v>560</v>
      </c>
    </row>
    <row r="483" spans="1:2" x14ac:dyDescent="0.2">
      <c r="A483">
        <v>482</v>
      </c>
    </row>
    <row r="484" spans="1:2" x14ac:dyDescent="0.2">
      <c r="A484">
        <v>483</v>
      </c>
    </row>
    <row r="485" spans="1:2" x14ac:dyDescent="0.2">
      <c r="A485">
        <v>484</v>
      </c>
      <c r="B485">
        <v>22</v>
      </c>
    </row>
    <row r="486" spans="1:2" x14ac:dyDescent="0.2">
      <c r="A486">
        <v>485</v>
      </c>
    </row>
    <row r="487" spans="1:2" x14ac:dyDescent="0.2">
      <c r="A487">
        <v>486</v>
      </c>
    </row>
    <row r="488" spans="1:2" x14ac:dyDescent="0.2">
      <c r="A488">
        <v>487</v>
      </c>
      <c r="B488" t="s">
        <v>878</v>
      </c>
    </row>
    <row r="489" spans="1:2" x14ac:dyDescent="0.2">
      <c r="A489">
        <v>488</v>
      </c>
      <c r="B489" t="s">
        <v>879</v>
      </c>
    </row>
    <row r="490" spans="1:2" x14ac:dyDescent="0.2">
      <c r="A490">
        <v>489</v>
      </c>
    </row>
    <row r="491" spans="1:2" x14ac:dyDescent="0.2">
      <c r="A491">
        <v>490</v>
      </c>
      <c r="B491" t="s">
        <v>523</v>
      </c>
    </row>
    <row r="492" spans="1:2" x14ac:dyDescent="0.2">
      <c r="A492">
        <v>491</v>
      </c>
    </row>
    <row r="493" spans="1:2" x14ac:dyDescent="0.2">
      <c r="A493">
        <v>492</v>
      </c>
      <c r="B493" t="s">
        <v>600</v>
      </c>
    </row>
    <row r="494" spans="1:2" x14ac:dyDescent="0.2">
      <c r="A494">
        <v>493</v>
      </c>
      <c r="B494" t="s">
        <v>880</v>
      </c>
    </row>
    <row r="495" spans="1:2" x14ac:dyDescent="0.2">
      <c r="A495">
        <v>494</v>
      </c>
      <c r="B495" t="s">
        <v>881</v>
      </c>
    </row>
    <row r="496" spans="1:2" x14ac:dyDescent="0.2">
      <c r="A496">
        <v>495</v>
      </c>
      <c r="B496" t="s">
        <v>882</v>
      </c>
    </row>
    <row r="497" spans="1:2" x14ac:dyDescent="0.2">
      <c r="A497">
        <v>496</v>
      </c>
      <c r="B497" t="s">
        <v>883</v>
      </c>
    </row>
    <row r="498" spans="1:2" x14ac:dyDescent="0.2">
      <c r="A498">
        <v>497</v>
      </c>
      <c r="B498" t="s">
        <v>884</v>
      </c>
    </row>
    <row r="499" spans="1:2" x14ac:dyDescent="0.2">
      <c r="A499">
        <v>498</v>
      </c>
      <c r="B499" t="s">
        <v>885</v>
      </c>
    </row>
    <row r="500" spans="1:2" x14ac:dyDescent="0.2">
      <c r="A500">
        <v>499</v>
      </c>
      <c r="B500" t="s">
        <v>886</v>
      </c>
    </row>
    <row r="501" spans="1:2" x14ac:dyDescent="0.2">
      <c r="A501">
        <v>500</v>
      </c>
      <c r="B501" t="s">
        <v>887</v>
      </c>
    </row>
    <row r="502" spans="1:2" x14ac:dyDescent="0.2">
      <c r="A502">
        <v>501</v>
      </c>
      <c r="B502" t="s">
        <v>888</v>
      </c>
    </row>
    <row r="503" spans="1:2" x14ac:dyDescent="0.2">
      <c r="A503">
        <v>502</v>
      </c>
      <c r="B503" t="s">
        <v>889</v>
      </c>
    </row>
    <row r="504" spans="1:2" x14ac:dyDescent="0.2">
      <c r="A504">
        <v>503</v>
      </c>
      <c r="B504" t="s">
        <v>890</v>
      </c>
    </row>
    <row r="505" spans="1:2" x14ac:dyDescent="0.2">
      <c r="A505">
        <v>504</v>
      </c>
      <c r="B505" t="s">
        <v>891</v>
      </c>
    </row>
    <row r="506" spans="1:2" x14ac:dyDescent="0.2">
      <c r="A506">
        <v>505</v>
      </c>
      <c r="B506" t="s">
        <v>892</v>
      </c>
    </row>
    <row r="507" spans="1:2" x14ac:dyDescent="0.2">
      <c r="A507">
        <v>506</v>
      </c>
      <c r="B507" t="s">
        <v>893</v>
      </c>
    </row>
    <row r="508" spans="1:2" x14ac:dyDescent="0.2">
      <c r="A508">
        <v>507</v>
      </c>
      <c r="B508" t="s">
        <v>894</v>
      </c>
    </row>
    <row r="509" spans="1:2" x14ac:dyDescent="0.2">
      <c r="A509">
        <v>508</v>
      </c>
      <c r="B509" t="s">
        <v>895</v>
      </c>
    </row>
    <row r="510" spans="1:2" x14ac:dyDescent="0.2">
      <c r="A510">
        <v>509</v>
      </c>
      <c r="B510" t="s">
        <v>896</v>
      </c>
    </row>
    <row r="511" spans="1:2" x14ac:dyDescent="0.2">
      <c r="A511">
        <v>510</v>
      </c>
      <c r="B511" t="s">
        <v>897</v>
      </c>
    </row>
    <row r="512" spans="1:2" x14ac:dyDescent="0.2">
      <c r="A512">
        <v>511</v>
      </c>
      <c r="B512" t="s">
        <v>898</v>
      </c>
    </row>
    <row r="513" spans="1:2" x14ac:dyDescent="0.2">
      <c r="A513">
        <v>512</v>
      </c>
      <c r="B513" t="s">
        <v>899</v>
      </c>
    </row>
    <row r="514" spans="1:2" x14ac:dyDescent="0.2">
      <c r="A514">
        <v>513</v>
      </c>
      <c r="B514" t="s">
        <v>900</v>
      </c>
    </row>
    <row r="515" spans="1:2" x14ac:dyDescent="0.2">
      <c r="A515">
        <v>514</v>
      </c>
      <c r="B515" t="s">
        <v>901</v>
      </c>
    </row>
    <row r="516" spans="1:2" x14ac:dyDescent="0.2">
      <c r="A516">
        <v>515</v>
      </c>
      <c r="B516" t="s">
        <v>902</v>
      </c>
    </row>
    <row r="517" spans="1:2" x14ac:dyDescent="0.2">
      <c r="A517">
        <v>516</v>
      </c>
      <c r="B517" t="s">
        <v>903</v>
      </c>
    </row>
    <row r="518" spans="1:2" x14ac:dyDescent="0.2">
      <c r="A518">
        <v>517</v>
      </c>
      <c r="B518" t="s">
        <v>904</v>
      </c>
    </row>
    <row r="519" spans="1:2" x14ac:dyDescent="0.2">
      <c r="A519">
        <v>518</v>
      </c>
      <c r="B519" t="s">
        <v>905</v>
      </c>
    </row>
    <row r="520" spans="1:2" x14ac:dyDescent="0.2">
      <c r="A520">
        <v>519</v>
      </c>
      <c r="B520" t="s">
        <v>906</v>
      </c>
    </row>
    <row r="521" spans="1:2" x14ac:dyDescent="0.2">
      <c r="A521">
        <v>520</v>
      </c>
      <c r="B521" t="s">
        <v>907</v>
      </c>
    </row>
    <row r="522" spans="1:2" x14ac:dyDescent="0.2">
      <c r="A522">
        <v>521</v>
      </c>
      <c r="B522" t="s">
        <v>908</v>
      </c>
    </row>
    <row r="523" spans="1:2" x14ac:dyDescent="0.2">
      <c r="A523">
        <v>522</v>
      </c>
      <c r="B523" t="s">
        <v>909</v>
      </c>
    </row>
    <row r="524" spans="1:2" x14ac:dyDescent="0.2">
      <c r="A524">
        <v>523</v>
      </c>
      <c r="B524" t="s">
        <v>910</v>
      </c>
    </row>
    <row r="525" spans="1:2" x14ac:dyDescent="0.2">
      <c r="A525">
        <v>524</v>
      </c>
      <c r="B525" t="s">
        <v>911</v>
      </c>
    </row>
    <row r="526" spans="1:2" x14ac:dyDescent="0.2">
      <c r="A526">
        <v>525</v>
      </c>
      <c r="B526" t="s">
        <v>912</v>
      </c>
    </row>
    <row r="527" spans="1:2" x14ac:dyDescent="0.2">
      <c r="A527">
        <v>526</v>
      </c>
      <c r="B527" t="s">
        <v>913</v>
      </c>
    </row>
    <row r="528" spans="1:2" x14ac:dyDescent="0.2">
      <c r="A528">
        <v>527</v>
      </c>
      <c r="B528" t="s">
        <v>914</v>
      </c>
    </row>
    <row r="529" spans="1:2" x14ac:dyDescent="0.2">
      <c r="A529">
        <v>528</v>
      </c>
      <c r="B529" t="s">
        <v>915</v>
      </c>
    </row>
    <row r="530" spans="1:2" x14ac:dyDescent="0.2">
      <c r="A530">
        <v>529</v>
      </c>
      <c r="B530" t="s">
        <v>916</v>
      </c>
    </row>
    <row r="531" spans="1:2" x14ac:dyDescent="0.2">
      <c r="A531">
        <v>530</v>
      </c>
      <c r="B531" t="s">
        <v>917</v>
      </c>
    </row>
    <row r="532" spans="1:2" x14ac:dyDescent="0.2">
      <c r="A532">
        <v>531</v>
      </c>
      <c r="B532" t="s">
        <v>918</v>
      </c>
    </row>
    <row r="533" spans="1:2" x14ac:dyDescent="0.2">
      <c r="A533">
        <v>532</v>
      </c>
      <c r="B533" t="s">
        <v>919</v>
      </c>
    </row>
    <row r="534" spans="1:2" x14ac:dyDescent="0.2">
      <c r="A534">
        <v>533</v>
      </c>
      <c r="B534" t="s">
        <v>920</v>
      </c>
    </row>
    <row r="535" spans="1:2" x14ac:dyDescent="0.2">
      <c r="A535">
        <v>534</v>
      </c>
      <c r="B535" t="s">
        <v>921</v>
      </c>
    </row>
    <row r="536" spans="1:2" x14ac:dyDescent="0.2">
      <c r="A536">
        <v>535</v>
      </c>
      <c r="B536" t="s">
        <v>922</v>
      </c>
    </row>
    <row r="537" spans="1:2" x14ac:dyDescent="0.2">
      <c r="A537">
        <v>536</v>
      </c>
      <c r="B537" t="s">
        <v>923</v>
      </c>
    </row>
    <row r="538" spans="1:2" x14ac:dyDescent="0.2">
      <c r="A538">
        <v>537</v>
      </c>
      <c r="B538" t="s">
        <v>924</v>
      </c>
    </row>
    <row r="539" spans="1:2" x14ac:dyDescent="0.2">
      <c r="A539">
        <v>538</v>
      </c>
      <c r="B539" t="s">
        <v>925</v>
      </c>
    </row>
    <row r="540" spans="1:2" x14ac:dyDescent="0.2">
      <c r="A540">
        <v>539</v>
      </c>
      <c r="B540" t="s">
        <v>560</v>
      </c>
    </row>
    <row r="541" spans="1:2" x14ac:dyDescent="0.2">
      <c r="A541">
        <v>540</v>
      </c>
    </row>
    <row r="542" spans="1:2" x14ac:dyDescent="0.2">
      <c r="A542">
        <v>541</v>
      </c>
    </row>
    <row r="543" spans="1:2" x14ac:dyDescent="0.2">
      <c r="A543">
        <v>542</v>
      </c>
      <c r="B543">
        <v>23</v>
      </c>
    </row>
    <row r="544" spans="1:2" x14ac:dyDescent="0.2">
      <c r="A544">
        <v>543</v>
      </c>
    </row>
    <row r="545" spans="1:2" x14ac:dyDescent="0.2">
      <c r="A545">
        <v>544</v>
      </c>
    </row>
    <row r="546" spans="1:2" x14ac:dyDescent="0.2">
      <c r="A546">
        <v>545</v>
      </c>
      <c r="B546" t="s">
        <v>926</v>
      </c>
    </row>
    <row r="547" spans="1:2" x14ac:dyDescent="0.2">
      <c r="A547">
        <v>546</v>
      </c>
      <c r="B547" t="s">
        <v>927</v>
      </c>
    </row>
    <row r="548" spans="1:2" x14ac:dyDescent="0.2">
      <c r="A548">
        <v>547</v>
      </c>
      <c r="B548" t="s">
        <v>928</v>
      </c>
    </row>
    <row r="549" spans="1:2" x14ac:dyDescent="0.2">
      <c r="A549">
        <v>548</v>
      </c>
      <c r="B549" t="s">
        <v>929</v>
      </c>
    </row>
    <row r="550" spans="1:2" x14ac:dyDescent="0.2">
      <c r="A550">
        <v>549</v>
      </c>
      <c r="B550" t="s">
        <v>930</v>
      </c>
    </row>
    <row r="551" spans="1:2" x14ac:dyDescent="0.2">
      <c r="A551">
        <v>550</v>
      </c>
      <c r="B551" t="s">
        <v>931</v>
      </c>
    </row>
    <row r="552" spans="1:2" x14ac:dyDescent="0.2">
      <c r="A552">
        <v>551</v>
      </c>
      <c r="B552" t="s">
        <v>932</v>
      </c>
    </row>
    <row r="553" spans="1:2" x14ac:dyDescent="0.2">
      <c r="A553">
        <v>552</v>
      </c>
      <c r="B553" t="s">
        <v>933</v>
      </c>
    </row>
    <row r="554" spans="1:2" x14ac:dyDescent="0.2">
      <c r="A554">
        <v>553</v>
      </c>
      <c r="B554" t="s">
        <v>934</v>
      </c>
    </row>
    <row r="555" spans="1:2" x14ac:dyDescent="0.2">
      <c r="A555">
        <v>554</v>
      </c>
      <c r="B555" t="s">
        <v>935</v>
      </c>
    </row>
    <row r="556" spans="1:2" x14ac:dyDescent="0.2">
      <c r="A556">
        <v>555</v>
      </c>
      <c r="B556" t="s">
        <v>936</v>
      </c>
    </row>
    <row r="557" spans="1:2" x14ac:dyDescent="0.2">
      <c r="A557">
        <v>556</v>
      </c>
      <c r="B557" t="s">
        <v>937</v>
      </c>
    </row>
    <row r="558" spans="1:2" x14ac:dyDescent="0.2">
      <c r="A558">
        <v>557</v>
      </c>
      <c r="B558" t="s">
        <v>938</v>
      </c>
    </row>
    <row r="559" spans="1:2" x14ac:dyDescent="0.2">
      <c r="A559">
        <v>558</v>
      </c>
      <c r="B559" t="s">
        <v>939</v>
      </c>
    </row>
    <row r="560" spans="1:2" x14ac:dyDescent="0.2">
      <c r="A560">
        <v>559</v>
      </c>
      <c r="B560" t="s">
        <v>940</v>
      </c>
    </row>
    <row r="561" spans="1:2" x14ac:dyDescent="0.2">
      <c r="A561">
        <v>560</v>
      </c>
      <c r="B561" t="s">
        <v>941</v>
      </c>
    </row>
    <row r="562" spans="1:2" x14ac:dyDescent="0.2">
      <c r="A562">
        <v>561</v>
      </c>
      <c r="B562" t="s">
        <v>942</v>
      </c>
    </row>
    <row r="563" spans="1:2" x14ac:dyDescent="0.2">
      <c r="A563">
        <v>562</v>
      </c>
      <c r="B563" t="s">
        <v>943</v>
      </c>
    </row>
    <row r="564" spans="1:2" x14ac:dyDescent="0.2">
      <c r="A564">
        <v>563</v>
      </c>
      <c r="B564" t="s">
        <v>944</v>
      </c>
    </row>
    <row r="565" spans="1:2" x14ac:dyDescent="0.2">
      <c r="A565">
        <v>564</v>
      </c>
      <c r="B565" t="s">
        <v>945</v>
      </c>
    </row>
    <row r="566" spans="1:2" x14ac:dyDescent="0.2">
      <c r="A566">
        <v>565</v>
      </c>
      <c r="B566" t="s">
        <v>946</v>
      </c>
    </row>
    <row r="567" spans="1:2" x14ac:dyDescent="0.2">
      <c r="A567">
        <v>566</v>
      </c>
      <c r="B567" t="s">
        <v>947</v>
      </c>
    </row>
    <row r="568" spans="1:2" x14ac:dyDescent="0.2">
      <c r="A568">
        <v>567</v>
      </c>
      <c r="B568" t="s">
        <v>948</v>
      </c>
    </row>
    <row r="569" spans="1:2" x14ac:dyDescent="0.2">
      <c r="A569">
        <v>568</v>
      </c>
      <c r="B569" t="s">
        <v>949</v>
      </c>
    </row>
    <row r="570" spans="1:2" x14ac:dyDescent="0.2">
      <c r="A570">
        <v>569</v>
      </c>
      <c r="B570" t="s">
        <v>950</v>
      </c>
    </row>
    <row r="571" spans="1:2" x14ac:dyDescent="0.2">
      <c r="A571">
        <v>570</v>
      </c>
      <c r="B571" t="s">
        <v>951</v>
      </c>
    </row>
    <row r="572" spans="1:2" x14ac:dyDescent="0.2">
      <c r="A572">
        <v>571</v>
      </c>
      <c r="B572" t="s">
        <v>560</v>
      </c>
    </row>
    <row r="573" spans="1:2" x14ac:dyDescent="0.2">
      <c r="A573">
        <v>572</v>
      </c>
    </row>
    <row r="574" spans="1:2" x14ac:dyDescent="0.2">
      <c r="A574">
        <v>573</v>
      </c>
    </row>
    <row r="575" spans="1:2" x14ac:dyDescent="0.2">
      <c r="A575">
        <v>574</v>
      </c>
      <c r="B575">
        <v>24</v>
      </c>
    </row>
    <row r="576" spans="1:2" x14ac:dyDescent="0.2">
      <c r="A576">
        <v>575</v>
      </c>
    </row>
    <row r="577" spans="1:2" x14ac:dyDescent="0.2">
      <c r="A577">
        <v>576</v>
      </c>
    </row>
    <row r="578" spans="1:2" x14ac:dyDescent="0.2">
      <c r="A578">
        <v>577</v>
      </c>
      <c r="B578" t="s">
        <v>952</v>
      </c>
    </row>
    <row r="579" spans="1:2" x14ac:dyDescent="0.2">
      <c r="A579">
        <v>578</v>
      </c>
      <c r="B579" t="s">
        <v>953</v>
      </c>
    </row>
    <row r="580" spans="1:2" x14ac:dyDescent="0.2">
      <c r="A580">
        <v>579</v>
      </c>
    </row>
    <row r="581" spans="1:2" x14ac:dyDescent="0.2">
      <c r="A581">
        <v>580</v>
      </c>
      <c r="B581" t="s">
        <v>954</v>
      </c>
    </row>
    <row r="582" spans="1:2" x14ac:dyDescent="0.2">
      <c r="A582">
        <v>581</v>
      </c>
    </row>
    <row r="583" spans="1:2" x14ac:dyDescent="0.2">
      <c r="A583">
        <v>582</v>
      </c>
      <c r="B583" t="s">
        <v>955</v>
      </c>
    </row>
    <row r="584" spans="1:2" x14ac:dyDescent="0.2">
      <c r="A584">
        <v>583</v>
      </c>
      <c r="B584" t="s">
        <v>956</v>
      </c>
    </row>
    <row r="585" spans="1:2" x14ac:dyDescent="0.2">
      <c r="A585">
        <v>584</v>
      </c>
      <c r="B585" t="s">
        <v>957</v>
      </c>
    </row>
    <row r="586" spans="1:2" x14ac:dyDescent="0.2">
      <c r="A586">
        <v>585</v>
      </c>
      <c r="B586" t="s">
        <v>958</v>
      </c>
    </row>
    <row r="587" spans="1:2" x14ac:dyDescent="0.2">
      <c r="A587">
        <v>586</v>
      </c>
      <c r="B587" t="s">
        <v>959</v>
      </c>
    </row>
    <row r="588" spans="1:2" x14ac:dyDescent="0.2">
      <c r="A588">
        <v>587</v>
      </c>
      <c r="B588" t="s">
        <v>960</v>
      </c>
    </row>
    <row r="589" spans="1:2" x14ac:dyDescent="0.2">
      <c r="A589">
        <v>588</v>
      </c>
      <c r="B589" t="s">
        <v>961</v>
      </c>
    </row>
    <row r="590" spans="1:2" x14ac:dyDescent="0.2">
      <c r="A590">
        <v>589</v>
      </c>
      <c r="B590" t="s">
        <v>962</v>
      </c>
    </row>
    <row r="591" spans="1:2" x14ac:dyDescent="0.2">
      <c r="A591">
        <v>590</v>
      </c>
      <c r="B591" t="s">
        <v>963</v>
      </c>
    </row>
    <row r="592" spans="1:2" x14ac:dyDescent="0.2">
      <c r="A592">
        <v>591</v>
      </c>
      <c r="B592" t="s">
        <v>964</v>
      </c>
    </row>
    <row r="593" spans="1:2" x14ac:dyDescent="0.2">
      <c r="A593">
        <v>592</v>
      </c>
      <c r="B593" t="s">
        <v>965</v>
      </c>
    </row>
    <row r="594" spans="1:2" x14ac:dyDescent="0.2">
      <c r="A594">
        <v>593</v>
      </c>
      <c r="B594" t="s">
        <v>966</v>
      </c>
    </row>
    <row r="595" spans="1:2" x14ac:dyDescent="0.2">
      <c r="A595">
        <v>594</v>
      </c>
      <c r="B595" t="s">
        <v>967</v>
      </c>
    </row>
    <row r="596" spans="1:2" x14ac:dyDescent="0.2">
      <c r="A596">
        <v>595</v>
      </c>
      <c r="B596" t="s">
        <v>968</v>
      </c>
    </row>
    <row r="597" spans="1:2" x14ac:dyDescent="0.2">
      <c r="A597">
        <v>596</v>
      </c>
      <c r="B597" t="s">
        <v>969</v>
      </c>
    </row>
    <row r="598" spans="1:2" x14ac:dyDescent="0.2">
      <c r="A598">
        <v>597</v>
      </c>
      <c r="B598" t="s">
        <v>970</v>
      </c>
    </row>
    <row r="599" spans="1:2" x14ac:dyDescent="0.2">
      <c r="A599">
        <v>598</v>
      </c>
      <c r="B599" t="s">
        <v>971</v>
      </c>
    </row>
    <row r="600" spans="1:2" x14ac:dyDescent="0.2">
      <c r="A600">
        <v>599</v>
      </c>
      <c r="B600" t="s">
        <v>972</v>
      </c>
    </row>
    <row r="601" spans="1:2" x14ac:dyDescent="0.2">
      <c r="A601">
        <v>600</v>
      </c>
      <c r="B601" t="s">
        <v>973</v>
      </c>
    </row>
    <row r="602" spans="1:2" x14ac:dyDescent="0.2">
      <c r="A602">
        <v>601</v>
      </c>
      <c r="B602" t="s">
        <v>974</v>
      </c>
    </row>
    <row r="603" spans="1:2" x14ac:dyDescent="0.2">
      <c r="A603">
        <v>602</v>
      </c>
      <c r="B603" t="s">
        <v>975</v>
      </c>
    </row>
    <row r="604" spans="1:2" x14ac:dyDescent="0.2">
      <c r="A604">
        <v>603</v>
      </c>
      <c r="B604" t="s">
        <v>976</v>
      </c>
    </row>
    <row r="605" spans="1:2" x14ac:dyDescent="0.2">
      <c r="A605">
        <v>604</v>
      </c>
      <c r="B605" t="s">
        <v>977</v>
      </c>
    </row>
    <row r="606" spans="1:2" x14ac:dyDescent="0.2">
      <c r="A606">
        <v>605</v>
      </c>
      <c r="B606" t="s">
        <v>978</v>
      </c>
    </row>
    <row r="607" spans="1:2" x14ac:dyDescent="0.2">
      <c r="A607">
        <v>606</v>
      </c>
      <c r="B607" t="s">
        <v>979</v>
      </c>
    </row>
    <row r="608" spans="1:2" x14ac:dyDescent="0.2">
      <c r="A608">
        <v>607</v>
      </c>
      <c r="B608" t="s">
        <v>980</v>
      </c>
    </row>
    <row r="609" spans="1:2" x14ac:dyDescent="0.2">
      <c r="A609">
        <v>608</v>
      </c>
      <c r="B609" t="s">
        <v>981</v>
      </c>
    </row>
    <row r="610" spans="1:2" x14ac:dyDescent="0.2">
      <c r="A610">
        <v>609</v>
      </c>
      <c r="B610" t="s">
        <v>982</v>
      </c>
    </row>
    <row r="611" spans="1:2" x14ac:dyDescent="0.2">
      <c r="A611">
        <v>610</v>
      </c>
      <c r="B611" t="s">
        <v>983</v>
      </c>
    </row>
    <row r="612" spans="1:2" x14ac:dyDescent="0.2">
      <c r="A612">
        <v>611</v>
      </c>
      <c r="B612" t="s">
        <v>984</v>
      </c>
    </row>
    <row r="613" spans="1:2" x14ac:dyDescent="0.2">
      <c r="A613">
        <v>612</v>
      </c>
      <c r="B613" t="s">
        <v>985</v>
      </c>
    </row>
    <row r="614" spans="1:2" x14ac:dyDescent="0.2">
      <c r="A614">
        <v>613</v>
      </c>
      <c r="B614" t="s">
        <v>986</v>
      </c>
    </row>
    <row r="615" spans="1:2" x14ac:dyDescent="0.2">
      <c r="A615">
        <v>614</v>
      </c>
      <c r="B615" t="s">
        <v>987</v>
      </c>
    </row>
    <row r="616" spans="1:2" x14ac:dyDescent="0.2">
      <c r="A616">
        <v>615</v>
      </c>
      <c r="B616" t="s">
        <v>988</v>
      </c>
    </row>
    <row r="617" spans="1:2" x14ac:dyDescent="0.2">
      <c r="A617">
        <v>616</v>
      </c>
      <c r="B617" t="s">
        <v>989</v>
      </c>
    </row>
    <row r="618" spans="1:2" x14ac:dyDescent="0.2">
      <c r="A618">
        <v>617</v>
      </c>
      <c r="B618" t="s">
        <v>990</v>
      </c>
    </row>
    <row r="619" spans="1:2" x14ac:dyDescent="0.2">
      <c r="A619">
        <v>618</v>
      </c>
      <c r="B619" t="s">
        <v>991</v>
      </c>
    </row>
    <row r="620" spans="1:2" x14ac:dyDescent="0.2">
      <c r="A620">
        <v>619</v>
      </c>
      <c r="B620" t="s">
        <v>992</v>
      </c>
    </row>
    <row r="621" spans="1:2" x14ac:dyDescent="0.2">
      <c r="A621">
        <v>620</v>
      </c>
      <c r="B621" t="s">
        <v>993</v>
      </c>
    </row>
    <row r="622" spans="1:2" x14ac:dyDescent="0.2">
      <c r="A622">
        <v>621</v>
      </c>
      <c r="B622" t="s">
        <v>994</v>
      </c>
    </row>
    <row r="623" spans="1:2" x14ac:dyDescent="0.2">
      <c r="A623">
        <v>622</v>
      </c>
      <c r="B623" t="s">
        <v>995</v>
      </c>
    </row>
    <row r="624" spans="1:2" x14ac:dyDescent="0.2">
      <c r="A624">
        <v>623</v>
      </c>
      <c r="B624" t="s">
        <v>996</v>
      </c>
    </row>
    <row r="625" spans="1:2" x14ac:dyDescent="0.2">
      <c r="A625">
        <v>624</v>
      </c>
      <c r="B625" t="s">
        <v>997</v>
      </c>
    </row>
    <row r="626" spans="1:2" x14ac:dyDescent="0.2">
      <c r="A626">
        <v>625</v>
      </c>
      <c r="B626" t="s">
        <v>998</v>
      </c>
    </row>
    <row r="627" spans="1:2" x14ac:dyDescent="0.2">
      <c r="A627">
        <v>626</v>
      </c>
      <c r="B627" t="s">
        <v>999</v>
      </c>
    </row>
    <row r="628" spans="1:2" x14ac:dyDescent="0.2">
      <c r="A628">
        <v>627</v>
      </c>
      <c r="B628" t="s">
        <v>1000</v>
      </c>
    </row>
    <row r="629" spans="1:2" x14ac:dyDescent="0.2">
      <c r="A629">
        <v>628</v>
      </c>
      <c r="B629" t="s">
        <v>1001</v>
      </c>
    </row>
    <row r="630" spans="1:2" x14ac:dyDescent="0.2">
      <c r="A630">
        <v>629</v>
      </c>
      <c r="B630" t="s">
        <v>560</v>
      </c>
    </row>
    <row r="631" spans="1:2" x14ac:dyDescent="0.2">
      <c r="A631">
        <v>630</v>
      </c>
    </row>
    <row r="632" spans="1:2" x14ac:dyDescent="0.2">
      <c r="A632">
        <v>631</v>
      </c>
    </row>
    <row r="633" spans="1:2" x14ac:dyDescent="0.2">
      <c r="A633">
        <v>632</v>
      </c>
      <c r="B633">
        <v>25</v>
      </c>
    </row>
    <row r="634" spans="1:2" x14ac:dyDescent="0.2">
      <c r="A634">
        <v>633</v>
      </c>
    </row>
    <row r="635" spans="1:2" x14ac:dyDescent="0.2">
      <c r="A635">
        <v>634</v>
      </c>
    </row>
    <row r="636" spans="1:2" x14ac:dyDescent="0.2">
      <c r="A636">
        <v>635</v>
      </c>
      <c r="B636" t="s">
        <v>1002</v>
      </c>
    </row>
    <row r="637" spans="1:2" x14ac:dyDescent="0.2">
      <c r="A637">
        <v>636</v>
      </c>
      <c r="B637" t="s">
        <v>1003</v>
      </c>
    </row>
    <row r="638" spans="1:2" x14ac:dyDescent="0.2">
      <c r="A638">
        <v>637</v>
      </c>
      <c r="B638" t="s">
        <v>1004</v>
      </c>
    </row>
    <row r="639" spans="1:2" x14ac:dyDescent="0.2">
      <c r="A639">
        <v>638</v>
      </c>
      <c r="B639" t="s">
        <v>1005</v>
      </c>
    </row>
    <row r="640" spans="1:2" x14ac:dyDescent="0.2">
      <c r="A640">
        <v>639</v>
      </c>
      <c r="B640" t="s">
        <v>1006</v>
      </c>
    </row>
    <row r="641" spans="1:2" x14ac:dyDescent="0.2">
      <c r="A641">
        <v>640</v>
      </c>
      <c r="B641" t="s">
        <v>1007</v>
      </c>
    </row>
    <row r="642" spans="1:2" x14ac:dyDescent="0.2">
      <c r="A642">
        <v>641</v>
      </c>
      <c r="B642" t="s">
        <v>1008</v>
      </c>
    </row>
    <row r="643" spans="1:2" x14ac:dyDescent="0.2">
      <c r="A643">
        <v>642</v>
      </c>
      <c r="B643" t="s">
        <v>1009</v>
      </c>
    </row>
    <row r="644" spans="1:2" x14ac:dyDescent="0.2">
      <c r="A644">
        <v>643</v>
      </c>
      <c r="B644" t="s">
        <v>1010</v>
      </c>
    </row>
    <row r="645" spans="1:2" x14ac:dyDescent="0.2">
      <c r="A645">
        <v>644</v>
      </c>
      <c r="B645" t="s">
        <v>1011</v>
      </c>
    </row>
    <row r="646" spans="1:2" x14ac:dyDescent="0.2">
      <c r="A646">
        <v>645</v>
      </c>
      <c r="B646" t="s">
        <v>1012</v>
      </c>
    </row>
    <row r="647" spans="1:2" x14ac:dyDescent="0.2">
      <c r="A647">
        <v>646</v>
      </c>
      <c r="B647" t="s">
        <v>1013</v>
      </c>
    </row>
    <row r="648" spans="1:2" x14ac:dyDescent="0.2">
      <c r="A648">
        <v>647</v>
      </c>
      <c r="B648" t="s">
        <v>1014</v>
      </c>
    </row>
    <row r="649" spans="1:2" x14ac:dyDescent="0.2">
      <c r="A649">
        <v>648</v>
      </c>
      <c r="B649" t="s">
        <v>1015</v>
      </c>
    </row>
    <row r="650" spans="1:2" x14ac:dyDescent="0.2">
      <c r="A650">
        <v>649</v>
      </c>
      <c r="B650" t="s">
        <v>1016</v>
      </c>
    </row>
    <row r="651" spans="1:2" x14ac:dyDescent="0.2">
      <c r="A651">
        <v>650</v>
      </c>
      <c r="B651" t="s">
        <v>1017</v>
      </c>
    </row>
    <row r="652" spans="1:2" x14ac:dyDescent="0.2">
      <c r="A652">
        <v>651</v>
      </c>
      <c r="B652" t="s">
        <v>1018</v>
      </c>
    </row>
    <row r="653" spans="1:2" x14ac:dyDescent="0.2">
      <c r="A653">
        <v>652</v>
      </c>
      <c r="B653" t="s">
        <v>1019</v>
      </c>
    </row>
    <row r="654" spans="1:2" x14ac:dyDescent="0.2">
      <c r="A654">
        <v>653</v>
      </c>
      <c r="B654" t="s">
        <v>1020</v>
      </c>
    </row>
    <row r="655" spans="1:2" x14ac:dyDescent="0.2">
      <c r="A655">
        <v>654</v>
      </c>
      <c r="B655" t="s">
        <v>1021</v>
      </c>
    </row>
    <row r="656" spans="1:2" x14ac:dyDescent="0.2">
      <c r="A656">
        <v>655</v>
      </c>
      <c r="B656" t="s">
        <v>1022</v>
      </c>
    </row>
    <row r="657" spans="1:2" x14ac:dyDescent="0.2">
      <c r="A657">
        <v>656</v>
      </c>
      <c r="B657" t="s">
        <v>1023</v>
      </c>
    </row>
    <row r="658" spans="1:2" x14ac:dyDescent="0.2">
      <c r="A658">
        <v>657</v>
      </c>
      <c r="B658" t="s">
        <v>1024</v>
      </c>
    </row>
    <row r="659" spans="1:2" x14ac:dyDescent="0.2">
      <c r="A659">
        <v>658</v>
      </c>
      <c r="B659" t="s">
        <v>1025</v>
      </c>
    </row>
    <row r="660" spans="1:2" x14ac:dyDescent="0.2">
      <c r="A660">
        <v>659</v>
      </c>
      <c r="B660" t="s">
        <v>1026</v>
      </c>
    </row>
    <row r="661" spans="1:2" x14ac:dyDescent="0.2">
      <c r="A661">
        <v>660</v>
      </c>
      <c r="B661" t="s">
        <v>1027</v>
      </c>
    </row>
    <row r="662" spans="1:2" x14ac:dyDescent="0.2">
      <c r="A662">
        <v>661</v>
      </c>
      <c r="B662" t="s">
        <v>1028</v>
      </c>
    </row>
    <row r="663" spans="1:2" x14ac:dyDescent="0.2">
      <c r="A663">
        <v>662</v>
      </c>
      <c r="B663" t="s">
        <v>1029</v>
      </c>
    </row>
    <row r="664" spans="1:2" x14ac:dyDescent="0.2">
      <c r="A664">
        <v>663</v>
      </c>
      <c r="B664" t="s">
        <v>1030</v>
      </c>
    </row>
    <row r="665" spans="1:2" x14ac:dyDescent="0.2">
      <c r="A665">
        <v>664</v>
      </c>
      <c r="B665" t="s">
        <v>1031</v>
      </c>
    </row>
    <row r="666" spans="1:2" x14ac:dyDescent="0.2">
      <c r="A666">
        <v>665</v>
      </c>
      <c r="B666" t="s">
        <v>1032</v>
      </c>
    </row>
    <row r="667" spans="1:2" x14ac:dyDescent="0.2">
      <c r="A667">
        <v>666</v>
      </c>
      <c r="B667" t="s">
        <v>1033</v>
      </c>
    </row>
    <row r="668" spans="1:2" x14ac:dyDescent="0.2">
      <c r="A668">
        <v>667</v>
      </c>
      <c r="B668" t="s">
        <v>1034</v>
      </c>
    </row>
    <row r="669" spans="1:2" x14ac:dyDescent="0.2">
      <c r="A669">
        <v>668</v>
      </c>
      <c r="B669" t="s">
        <v>1035</v>
      </c>
    </row>
    <row r="670" spans="1:2" x14ac:dyDescent="0.2">
      <c r="A670">
        <v>669</v>
      </c>
      <c r="B670" t="s">
        <v>1036</v>
      </c>
    </row>
    <row r="671" spans="1:2" x14ac:dyDescent="0.2">
      <c r="A671">
        <v>670</v>
      </c>
      <c r="B671" t="s">
        <v>1037</v>
      </c>
    </row>
    <row r="672" spans="1:2" x14ac:dyDescent="0.2">
      <c r="A672">
        <v>671</v>
      </c>
      <c r="B672" t="s">
        <v>1038</v>
      </c>
    </row>
    <row r="673" spans="1:2" x14ac:dyDescent="0.2">
      <c r="A673">
        <v>672</v>
      </c>
      <c r="B673" t="s">
        <v>1039</v>
      </c>
    </row>
    <row r="674" spans="1:2" x14ac:dyDescent="0.2">
      <c r="A674">
        <v>673</v>
      </c>
      <c r="B674" t="s">
        <v>1040</v>
      </c>
    </row>
    <row r="675" spans="1:2" x14ac:dyDescent="0.2">
      <c r="A675">
        <v>674</v>
      </c>
      <c r="B675" t="s">
        <v>1041</v>
      </c>
    </row>
    <row r="676" spans="1:2" x14ac:dyDescent="0.2">
      <c r="A676">
        <v>675</v>
      </c>
      <c r="B676" t="s">
        <v>1042</v>
      </c>
    </row>
    <row r="677" spans="1:2" x14ac:dyDescent="0.2">
      <c r="A677">
        <v>676</v>
      </c>
      <c r="B677" t="s">
        <v>1043</v>
      </c>
    </row>
    <row r="678" spans="1:2" x14ac:dyDescent="0.2">
      <c r="A678">
        <v>677</v>
      </c>
      <c r="B678" t="s">
        <v>1044</v>
      </c>
    </row>
    <row r="679" spans="1:2" x14ac:dyDescent="0.2">
      <c r="A679">
        <v>678</v>
      </c>
      <c r="B679" t="s">
        <v>1045</v>
      </c>
    </row>
    <row r="680" spans="1:2" x14ac:dyDescent="0.2">
      <c r="A680">
        <v>679</v>
      </c>
      <c r="B680" t="s">
        <v>1046</v>
      </c>
    </row>
    <row r="681" spans="1:2" x14ac:dyDescent="0.2">
      <c r="A681">
        <v>680</v>
      </c>
      <c r="B681" t="s">
        <v>1047</v>
      </c>
    </row>
    <row r="682" spans="1:2" x14ac:dyDescent="0.2">
      <c r="A682">
        <v>681</v>
      </c>
      <c r="B682" t="s">
        <v>1048</v>
      </c>
    </row>
    <row r="683" spans="1:2" x14ac:dyDescent="0.2">
      <c r="A683">
        <v>682</v>
      </c>
      <c r="B683" t="s">
        <v>1049</v>
      </c>
    </row>
    <row r="684" spans="1:2" x14ac:dyDescent="0.2">
      <c r="A684">
        <v>683</v>
      </c>
      <c r="B684" t="s">
        <v>1050</v>
      </c>
    </row>
    <row r="685" spans="1:2" x14ac:dyDescent="0.2">
      <c r="A685">
        <v>684</v>
      </c>
      <c r="B685" t="s">
        <v>1051</v>
      </c>
    </row>
    <row r="686" spans="1:2" x14ac:dyDescent="0.2">
      <c r="A686">
        <v>685</v>
      </c>
      <c r="B686" t="s">
        <v>1052</v>
      </c>
    </row>
    <row r="687" spans="1:2" x14ac:dyDescent="0.2">
      <c r="A687">
        <v>686</v>
      </c>
      <c r="B687" t="s">
        <v>1053</v>
      </c>
    </row>
    <row r="688" spans="1:2" x14ac:dyDescent="0.2">
      <c r="A688">
        <v>687</v>
      </c>
      <c r="B688" t="s">
        <v>560</v>
      </c>
    </row>
    <row r="689" spans="1:2" x14ac:dyDescent="0.2">
      <c r="A689">
        <v>688</v>
      </c>
    </row>
    <row r="690" spans="1:2" x14ac:dyDescent="0.2">
      <c r="A690">
        <v>689</v>
      </c>
    </row>
    <row r="691" spans="1:2" x14ac:dyDescent="0.2">
      <c r="A691">
        <v>690</v>
      </c>
      <c r="B691">
        <v>26</v>
      </c>
    </row>
    <row r="692" spans="1:2" x14ac:dyDescent="0.2">
      <c r="A692">
        <v>691</v>
      </c>
    </row>
    <row r="693" spans="1:2" x14ac:dyDescent="0.2">
      <c r="A693">
        <v>692</v>
      </c>
    </row>
    <row r="694" spans="1:2" x14ac:dyDescent="0.2">
      <c r="A694">
        <v>693</v>
      </c>
      <c r="B694" t="s">
        <v>1054</v>
      </c>
    </row>
    <row r="695" spans="1:2" x14ac:dyDescent="0.2">
      <c r="A695">
        <v>694</v>
      </c>
      <c r="B695" t="s">
        <v>1055</v>
      </c>
    </row>
    <row r="696" spans="1:2" x14ac:dyDescent="0.2">
      <c r="A696">
        <v>695</v>
      </c>
      <c r="B696" t="s">
        <v>1056</v>
      </c>
    </row>
    <row r="697" spans="1:2" x14ac:dyDescent="0.2">
      <c r="A697">
        <v>696</v>
      </c>
      <c r="B697" t="s">
        <v>1057</v>
      </c>
    </row>
    <row r="698" spans="1:2" x14ac:dyDescent="0.2">
      <c r="A698">
        <v>697</v>
      </c>
      <c r="B698" t="s">
        <v>1058</v>
      </c>
    </row>
    <row r="699" spans="1:2" x14ac:dyDescent="0.2">
      <c r="A699">
        <v>698</v>
      </c>
      <c r="B699" t="s">
        <v>1059</v>
      </c>
    </row>
    <row r="700" spans="1:2" x14ac:dyDescent="0.2">
      <c r="A700">
        <v>699</v>
      </c>
      <c r="B700" t="s">
        <v>1060</v>
      </c>
    </row>
    <row r="701" spans="1:2" x14ac:dyDescent="0.2">
      <c r="A701">
        <v>700</v>
      </c>
      <c r="B701" t="s">
        <v>1061</v>
      </c>
    </row>
    <row r="702" spans="1:2" x14ac:dyDescent="0.2">
      <c r="A702">
        <v>701</v>
      </c>
      <c r="B702" t="s">
        <v>1062</v>
      </c>
    </row>
    <row r="703" spans="1:2" x14ac:dyDescent="0.2">
      <c r="A703">
        <v>702</v>
      </c>
      <c r="B703" t="s">
        <v>1063</v>
      </c>
    </row>
    <row r="704" spans="1:2" x14ac:dyDescent="0.2">
      <c r="A704">
        <v>703</v>
      </c>
      <c r="B704" t="s">
        <v>1064</v>
      </c>
    </row>
    <row r="705" spans="1:2" x14ac:dyDescent="0.2">
      <c r="A705">
        <v>704</v>
      </c>
      <c r="B705" t="s">
        <v>1065</v>
      </c>
    </row>
    <row r="706" spans="1:2" x14ac:dyDescent="0.2">
      <c r="A706">
        <v>705</v>
      </c>
      <c r="B706" t="s">
        <v>1066</v>
      </c>
    </row>
    <row r="707" spans="1:2" x14ac:dyDescent="0.2">
      <c r="A707">
        <v>706</v>
      </c>
      <c r="B707" t="s">
        <v>1067</v>
      </c>
    </row>
    <row r="708" spans="1:2" x14ac:dyDescent="0.2">
      <c r="A708">
        <v>707</v>
      </c>
      <c r="B708" t="s">
        <v>1068</v>
      </c>
    </row>
    <row r="709" spans="1:2" x14ac:dyDescent="0.2">
      <c r="A709">
        <v>708</v>
      </c>
      <c r="B709" t="s">
        <v>1069</v>
      </c>
    </row>
    <row r="710" spans="1:2" x14ac:dyDescent="0.2">
      <c r="A710">
        <v>709</v>
      </c>
      <c r="B710" t="s">
        <v>1070</v>
      </c>
    </row>
    <row r="711" spans="1:2" x14ac:dyDescent="0.2">
      <c r="A711">
        <v>710</v>
      </c>
      <c r="B711" t="s">
        <v>1071</v>
      </c>
    </row>
    <row r="712" spans="1:2" x14ac:dyDescent="0.2">
      <c r="A712">
        <v>711</v>
      </c>
      <c r="B712" t="s">
        <v>1072</v>
      </c>
    </row>
    <row r="713" spans="1:2" x14ac:dyDescent="0.2">
      <c r="A713">
        <v>712</v>
      </c>
      <c r="B713" t="s">
        <v>1073</v>
      </c>
    </row>
    <row r="714" spans="1:2" x14ac:dyDescent="0.2">
      <c r="A714">
        <v>713</v>
      </c>
      <c r="B714" t="s">
        <v>1074</v>
      </c>
    </row>
    <row r="715" spans="1:2" x14ac:dyDescent="0.2">
      <c r="A715">
        <v>714</v>
      </c>
      <c r="B715" t="s">
        <v>1075</v>
      </c>
    </row>
    <row r="716" spans="1:2" x14ac:dyDescent="0.2">
      <c r="A716">
        <v>715</v>
      </c>
      <c r="B716" t="s">
        <v>1076</v>
      </c>
    </row>
    <row r="717" spans="1:2" x14ac:dyDescent="0.2">
      <c r="A717">
        <v>716</v>
      </c>
      <c r="B717" t="s">
        <v>1077</v>
      </c>
    </row>
    <row r="718" spans="1:2" x14ac:dyDescent="0.2">
      <c r="A718">
        <v>717</v>
      </c>
      <c r="B718" t="s">
        <v>1078</v>
      </c>
    </row>
    <row r="719" spans="1:2" x14ac:dyDescent="0.2">
      <c r="A719">
        <v>718</v>
      </c>
      <c r="B719" t="s">
        <v>1079</v>
      </c>
    </row>
    <row r="720" spans="1:2" x14ac:dyDescent="0.2">
      <c r="A720">
        <v>719</v>
      </c>
      <c r="B720" t="s">
        <v>1080</v>
      </c>
    </row>
    <row r="721" spans="1:2" x14ac:dyDescent="0.2">
      <c r="A721">
        <v>720</v>
      </c>
      <c r="B721" t="s">
        <v>1081</v>
      </c>
    </row>
    <row r="722" spans="1:2" x14ac:dyDescent="0.2">
      <c r="A722">
        <v>721</v>
      </c>
      <c r="B722" t="s">
        <v>1082</v>
      </c>
    </row>
    <row r="723" spans="1:2" x14ac:dyDescent="0.2">
      <c r="A723">
        <v>722</v>
      </c>
      <c r="B723" t="s">
        <v>1083</v>
      </c>
    </row>
    <row r="724" spans="1:2" x14ac:dyDescent="0.2">
      <c r="A724">
        <v>723</v>
      </c>
      <c r="B724" t="s">
        <v>1084</v>
      </c>
    </row>
    <row r="725" spans="1:2" x14ac:dyDescent="0.2">
      <c r="A725">
        <v>724</v>
      </c>
      <c r="B725" t="s">
        <v>1085</v>
      </c>
    </row>
    <row r="726" spans="1:2" x14ac:dyDescent="0.2">
      <c r="A726">
        <v>725</v>
      </c>
      <c r="B726" t="s">
        <v>1086</v>
      </c>
    </row>
    <row r="727" spans="1:2" x14ac:dyDescent="0.2">
      <c r="A727">
        <v>726</v>
      </c>
      <c r="B727" t="s">
        <v>1087</v>
      </c>
    </row>
    <row r="728" spans="1:2" x14ac:dyDescent="0.2">
      <c r="A728">
        <v>727</v>
      </c>
      <c r="B728" t="s">
        <v>1088</v>
      </c>
    </row>
    <row r="729" spans="1:2" x14ac:dyDescent="0.2">
      <c r="A729">
        <v>728</v>
      </c>
      <c r="B729" t="s">
        <v>1089</v>
      </c>
    </row>
    <row r="730" spans="1:2" x14ac:dyDescent="0.2">
      <c r="A730">
        <v>729</v>
      </c>
      <c r="B730" t="s">
        <v>1090</v>
      </c>
    </row>
    <row r="731" spans="1:2" x14ac:dyDescent="0.2">
      <c r="A731">
        <v>730</v>
      </c>
      <c r="B731" t="s">
        <v>1091</v>
      </c>
    </row>
    <row r="732" spans="1:2" x14ac:dyDescent="0.2">
      <c r="A732">
        <v>731</v>
      </c>
      <c r="B732" t="s">
        <v>1092</v>
      </c>
    </row>
    <row r="733" spans="1:2" x14ac:dyDescent="0.2">
      <c r="A733">
        <v>732</v>
      </c>
      <c r="B733" t="s">
        <v>1093</v>
      </c>
    </row>
    <row r="734" spans="1:2" x14ac:dyDescent="0.2">
      <c r="A734">
        <v>733</v>
      </c>
      <c r="B734" t="s">
        <v>1094</v>
      </c>
    </row>
    <row r="735" spans="1:2" x14ac:dyDescent="0.2">
      <c r="A735">
        <v>734</v>
      </c>
      <c r="B735" t="s">
        <v>1095</v>
      </c>
    </row>
    <row r="736" spans="1:2" x14ac:dyDescent="0.2">
      <c r="A736">
        <v>735</v>
      </c>
      <c r="B736" t="s">
        <v>1096</v>
      </c>
    </row>
    <row r="737" spans="1:2" x14ac:dyDescent="0.2">
      <c r="A737">
        <v>736</v>
      </c>
      <c r="B737" t="s">
        <v>1097</v>
      </c>
    </row>
    <row r="738" spans="1:2" x14ac:dyDescent="0.2">
      <c r="A738">
        <v>737</v>
      </c>
      <c r="B738" t="s">
        <v>1098</v>
      </c>
    </row>
    <row r="739" spans="1:2" x14ac:dyDescent="0.2">
      <c r="A739">
        <v>738</v>
      </c>
      <c r="B739" t="s">
        <v>1099</v>
      </c>
    </row>
    <row r="740" spans="1:2" x14ac:dyDescent="0.2">
      <c r="A740">
        <v>739</v>
      </c>
      <c r="B740" t="s">
        <v>560</v>
      </c>
    </row>
    <row r="741" spans="1:2" x14ac:dyDescent="0.2">
      <c r="A741">
        <v>740</v>
      </c>
    </row>
    <row r="742" spans="1:2" x14ac:dyDescent="0.2">
      <c r="A742">
        <v>741</v>
      </c>
    </row>
    <row r="743" spans="1:2" x14ac:dyDescent="0.2">
      <c r="A743">
        <v>742</v>
      </c>
      <c r="B743">
        <v>27</v>
      </c>
    </row>
    <row r="744" spans="1:2" x14ac:dyDescent="0.2">
      <c r="A744">
        <v>743</v>
      </c>
    </row>
    <row r="745" spans="1:2" x14ac:dyDescent="0.2">
      <c r="A745">
        <v>744</v>
      </c>
    </row>
    <row r="746" spans="1:2" x14ac:dyDescent="0.2">
      <c r="A746">
        <v>745</v>
      </c>
      <c r="B746" t="s">
        <v>1100</v>
      </c>
    </row>
    <row r="747" spans="1:2" x14ac:dyDescent="0.2">
      <c r="A747">
        <v>746</v>
      </c>
      <c r="B747" t="s">
        <v>953</v>
      </c>
    </row>
    <row r="748" spans="1:2" x14ac:dyDescent="0.2">
      <c r="A748">
        <v>747</v>
      </c>
    </row>
    <row r="749" spans="1:2" x14ac:dyDescent="0.2">
      <c r="A749">
        <v>748</v>
      </c>
      <c r="B749" t="s">
        <v>954</v>
      </c>
    </row>
    <row r="750" spans="1:2" x14ac:dyDescent="0.2">
      <c r="A750">
        <v>749</v>
      </c>
    </row>
    <row r="751" spans="1:2" x14ac:dyDescent="0.2">
      <c r="A751">
        <v>750</v>
      </c>
      <c r="B751" t="s">
        <v>955</v>
      </c>
    </row>
    <row r="752" spans="1:2" x14ac:dyDescent="0.2">
      <c r="A752">
        <v>751</v>
      </c>
      <c r="B752" t="s">
        <v>956</v>
      </c>
    </row>
    <row r="753" spans="1:2" x14ac:dyDescent="0.2">
      <c r="A753">
        <v>752</v>
      </c>
      <c r="B753" t="s">
        <v>957</v>
      </c>
    </row>
    <row r="754" spans="1:2" x14ac:dyDescent="0.2">
      <c r="A754">
        <v>753</v>
      </c>
      <c r="B754" t="s">
        <v>958</v>
      </c>
    </row>
    <row r="755" spans="1:2" x14ac:dyDescent="0.2">
      <c r="A755">
        <v>754</v>
      </c>
      <c r="B755" t="s">
        <v>959</v>
      </c>
    </row>
    <row r="756" spans="1:2" x14ac:dyDescent="0.2">
      <c r="A756">
        <v>755</v>
      </c>
      <c r="B756" t="s">
        <v>960</v>
      </c>
    </row>
    <row r="757" spans="1:2" x14ac:dyDescent="0.2">
      <c r="A757">
        <v>756</v>
      </c>
      <c r="B757" t="s">
        <v>961</v>
      </c>
    </row>
    <row r="758" spans="1:2" x14ac:dyDescent="0.2">
      <c r="A758">
        <v>757</v>
      </c>
      <c r="B758" t="s">
        <v>962</v>
      </c>
    </row>
    <row r="759" spans="1:2" x14ac:dyDescent="0.2">
      <c r="A759">
        <v>758</v>
      </c>
      <c r="B759" t="s">
        <v>963</v>
      </c>
    </row>
    <row r="760" spans="1:2" x14ac:dyDescent="0.2">
      <c r="A760">
        <v>759</v>
      </c>
      <c r="B760" t="s">
        <v>964</v>
      </c>
    </row>
    <row r="761" spans="1:2" x14ac:dyDescent="0.2">
      <c r="A761">
        <v>760</v>
      </c>
      <c r="B761" t="s">
        <v>965</v>
      </c>
    </row>
    <row r="762" spans="1:2" x14ac:dyDescent="0.2">
      <c r="A762">
        <v>761</v>
      </c>
      <c r="B762" t="s">
        <v>966</v>
      </c>
    </row>
    <row r="763" spans="1:2" x14ac:dyDescent="0.2">
      <c r="A763">
        <v>762</v>
      </c>
      <c r="B763" t="s">
        <v>967</v>
      </c>
    </row>
    <row r="764" spans="1:2" x14ac:dyDescent="0.2">
      <c r="A764">
        <v>763</v>
      </c>
      <c r="B764" t="s">
        <v>1101</v>
      </c>
    </row>
    <row r="765" spans="1:2" x14ac:dyDescent="0.2">
      <c r="A765">
        <v>764</v>
      </c>
      <c r="B765" t="s">
        <v>1102</v>
      </c>
    </row>
    <row r="766" spans="1:2" x14ac:dyDescent="0.2">
      <c r="A766">
        <v>765</v>
      </c>
      <c r="B766" t="s">
        <v>1103</v>
      </c>
    </row>
    <row r="767" spans="1:2" x14ac:dyDescent="0.2">
      <c r="A767">
        <v>766</v>
      </c>
      <c r="B767" t="s">
        <v>1104</v>
      </c>
    </row>
    <row r="768" spans="1:2" x14ac:dyDescent="0.2">
      <c r="A768">
        <v>767</v>
      </c>
      <c r="B768" t="s">
        <v>1105</v>
      </c>
    </row>
    <row r="769" spans="1:2" x14ac:dyDescent="0.2">
      <c r="A769">
        <v>768</v>
      </c>
      <c r="B769" t="s">
        <v>1106</v>
      </c>
    </row>
    <row r="770" spans="1:2" x14ac:dyDescent="0.2">
      <c r="A770">
        <v>769</v>
      </c>
      <c r="B770" t="s">
        <v>1107</v>
      </c>
    </row>
    <row r="771" spans="1:2" x14ac:dyDescent="0.2">
      <c r="A771">
        <v>770</v>
      </c>
      <c r="B771" t="s">
        <v>1108</v>
      </c>
    </row>
    <row r="772" spans="1:2" x14ac:dyDescent="0.2">
      <c r="A772">
        <v>771</v>
      </c>
      <c r="B772" t="s">
        <v>1109</v>
      </c>
    </row>
    <row r="773" spans="1:2" x14ac:dyDescent="0.2">
      <c r="A773">
        <v>772</v>
      </c>
      <c r="B773" t="s">
        <v>1110</v>
      </c>
    </row>
    <row r="774" spans="1:2" x14ac:dyDescent="0.2">
      <c r="A774">
        <v>773</v>
      </c>
      <c r="B774" t="s">
        <v>1111</v>
      </c>
    </row>
    <row r="775" spans="1:2" x14ac:dyDescent="0.2">
      <c r="A775">
        <v>774</v>
      </c>
      <c r="B775" t="s">
        <v>1112</v>
      </c>
    </row>
    <row r="776" spans="1:2" x14ac:dyDescent="0.2">
      <c r="A776">
        <v>775</v>
      </c>
      <c r="B776" t="s">
        <v>1113</v>
      </c>
    </row>
    <row r="777" spans="1:2" x14ac:dyDescent="0.2">
      <c r="A777">
        <v>776</v>
      </c>
      <c r="B777" t="s">
        <v>1114</v>
      </c>
    </row>
    <row r="778" spans="1:2" x14ac:dyDescent="0.2">
      <c r="A778">
        <v>777</v>
      </c>
      <c r="B778" t="s">
        <v>1115</v>
      </c>
    </row>
    <row r="779" spans="1:2" x14ac:dyDescent="0.2">
      <c r="A779">
        <v>778</v>
      </c>
      <c r="B779" t="s">
        <v>1116</v>
      </c>
    </row>
    <row r="780" spans="1:2" x14ac:dyDescent="0.2">
      <c r="A780">
        <v>779</v>
      </c>
      <c r="B780" t="s">
        <v>1117</v>
      </c>
    </row>
    <row r="781" spans="1:2" x14ac:dyDescent="0.2">
      <c r="A781">
        <v>780</v>
      </c>
      <c r="B781" t="s">
        <v>1118</v>
      </c>
    </row>
    <row r="782" spans="1:2" x14ac:dyDescent="0.2">
      <c r="A782">
        <v>781</v>
      </c>
      <c r="B782" t="s">
        <v>1119</v>
      </c>
    </row>
    <row r="783" spans="1:2" x14ac:dyDescent="0.2">
      <c r="A783">
        <v>782</v>
      </c>
      <c r="B783" t="s">
        <v>1120</v>
      </c>
    </row>
    <row r="784" spans="1:2" x14ac:dyDescent="0.2">
      <c r="A784">
        <v>783</v>
      </c>
      <c r="B784" t="s">
        <v>1121</v>
      </c>
    </row>
    <row r="785" spans="1:2" x14ac:dyDescent="0.2">
      <c r="A785">
        <v>784</v>
      </c>
      <c r="B785" t="s">
        <v>1122</v>
      </c>
    </row>
    <row r="786" spans="1:2" x14ac:dyDescent="0.2">
      <c r="A786">
        <v>785</v>
      </c>
      <c r="B786" t="s">
        <v>1123</v>
      </c>
    </row>
    <row r="787" spans="1:2" x14ac:dyDescent="0.2">
      <c r="A787">
        <v>786</v>
      </c>
      <c r="B787" t="s">
        <v>1124</v>
      </c>
    </row>
    <row r="788" spans="1:2" x14ac:dyDescent="0.2">
      <c r="A788">
        <v>787</v>
      </c>
      <c r="B788" t="s">
        <v>1125</v>
      </c>
    </row>
    <row r="789" spans="1:2" x14ac:dyDescent="0.2">
      <c r="A789">
        <v>788</v>
      </c>
      <c r="B789" t="s">
        <v>1126</v>
      </c>
    </row>
    <row r="790" spans="1:2" x14ac:dyDescent="0.2">
      <c r="A790">
        <v>789</v>
      </c>
      <c r="B790" t="s">
        <v>1127</v>
      </c>
    </row>
    <row r="791" spans="1:2" x14ac:dyDescent="0.2">
      <c r="A791">
        <v>790</v>
      </c>
      <c r="B791" t="s">
        <v>1128</v>
      </c>
    </row>
    <row r="792" spans="1:2" x14ac:dyDescent="0.2">
      <c r="A792">
        <v>791</v>
      </c>
      <c r="B792" t="s">
        <v>1129</v>
      </c>
    </row>
    <row r="793" spans="1:2" x14ac:dyDescent="0.2">
      <c r="A793">
        <v>792</v>
      </c>
      <c r="B793" t="s">
        <v>1130</v>
      </c>
    </row>
    <row r="794" spans="1:2" x14ac:dyDescent="0.2">
      <c r="A794">
        <v>793</v>
      </c>
      <c r="B794" t="s">
        <v>1131</v>
      </c>
    </row>
    <row r="795" spans="1:2" x14ac:dyDescent="0.2">
      <c r="A795">
        <v>794</v>
      </c>
      <c r="B795" t="s">
        <v>1132</v>
      </c>
    </row>
    <row r="796" spans="1:2" x14ac:dyDescent="0.2">
      <c r="A796">
        <v>795</v>
      </c>
      <c r="B796" t="s">
        <v>1133</v>
      </c>
    </row>
    <row r="797" spans="1:2" x14ac:dyDescent="0.2">
      <c r="A797">
        <v>796</v>
      </c>
      <c r="B797" t="s">
        <v>1134</v>
      </c>
    </row>
    <row r="798" spans="1:2" x14ac:dyDescent="0.2">
      <c r="A798">
        <v>797</v>
      </c>
      <c r="B798" t="s">
        <v>560</v>
      </c>
    </row>
    <row r="799" spans="1:2" x14ac:dyDescent="0.2">
      <c r="A799">
        <v>798</v>
      </c>
    </row>
    <row r="800" spans="1:2" x14ac:dyDescent="0.2">
      <c r="A800">
        <v>799</v>
      </c>
    </row>
    <row r="801" spans="1:2" x14ac:dyDescent="0.2">
      <c r="A801">
        <v>800</v>
      </c>
      <c r="B801">
        <v>28</v>
      </c>
    </row>
    <row r="802" spans="1:2" x14ac:dyDescent="0.2">
      <c r="A802">
        <v>801</v>
      </c>
    </row>
    <row r="803" spans="1:2" x14ac:dyDescent="0.2">
      <c r="A803">
        <v>802</v>
      </c>
    </row>
    <row r="804" spans="1:2" x14ac:dyDescent="0.2">
      <c r="A804">
        <v>803</v>
      </c>
      <c r="B804" t="s">
        <v>1135</v>
      </c>
    </row>
    <row r="805" spans="1:2" x14ac:dyDescent="0.2">
      <c r="A805">
        <v>804</v>
      </c>
      <c r="B805" t="s">
        <v>1136</v>
      </c>
    </row>
    <row r="806" spans="1:2" x14ac:dyDescent="0.2">
      <c r="A806">
        <v>805</v>
      </c>
      <c r="B806" t="s">
        <v>2321</v>
      </c>
    </row>
    <row r="807" spans="1:2" x14ac:dyDescent="0.2">
      <c r="A807">
        <v>806</v>
      </c>
      <c r="B807" t="s">
        <v>2322</v>
      </c>
    </row>
    <row r="808" spans="1:2" x14ac:dyDescent="0.2">
      <c r="A808">
        <v>807</v>
      </c>
      <c r="B808" t="s">
        <v>2323</v>
      </c>
    </row>
    <row r="809" spans="1:2" x14ac:dyDescent="0.2">
      <c r="A809">
        <v>808</v>
      </c>
      <c r="B809" t="s">
        <v>2324</v>
      </c>
    </row>
    <row r="810" spans="1:2" x14ac:dyDescent="0.2">
      <c r="A810">
        <v>809</v>
      </c>
      <c r="B810" t="s">
        <v>2325</v>
      </c>
    </row>
    <row r="811" spans="1:2" x14ac:dyDescent="0.2">
      <c r="A811">
        <v>810</v>
      </c>
      <c r="B811" t="s">
        <v>2326</v>
      </c>
    </row>
    <row r="812" spans="1:2" x14ac:dyDescent="0.2">
      <c r="A812">
        <v>811</v>
      </c>
      <c r="B812" t="s">
        <v>2327</v>
      </c>
    </row>
    <row r="813" spans="1:2" x14ac:dyDescent="0.2">
      <c r="A813">
        <v>812</v>
      </c>
      <c r="B813" t="s">
        <v>2328</v>
      </c>
    </row>
    <row r="814" spans="1:2" x14ac:dyDescent="0.2">
      <c r="A814">
        <v>813</v>
      </c>
      <c r="B814" t="s">
        <v>2329</v>
      </c>
    </row>
    <row r="815" spans="1:2" x14ac:dyDescent="0.2">
      <c r="A815">
        <v>814</v>
      </c>
      <c r="B815" t="s">
        <v>2330</v>
      </c>
    </row>
    <row r="816" spans="1:2" x14ac:dyDescent="0.2">
      <c r="A816">
        <v>815</v>
      </c>
      <c r="B816" t="s">
        <v>2331</v>
      </c>
    </row>
    <row r="817" spans="1:2" x14ac:dyDescent="0.2">
      <c r="A817">
        <v>816</v>
      </c>
      <c r="B817" t="s">
        <v>2332</v>
      </c>
    </row>
    <row r="818" spans="1:2" x14ac:dyDescent="0.2">
      <c r="A818">
        <v>817</v>
      </c>
      <c r="B818" t="s">
        <v>2333</v>
      </c>
    </row>
    <row r="819" spans="1:2" x14ac:dyDescent="0.2">
      <c r="A819">
        <v>818</v>
      </c>
      <c r="B819" t="s">
        <v>2334</v>
      </c>
    </row>
    <row r="820" spans="1:2" x14ac:dyDescent="0.2">
      <c r="A820">
        <v>819</v>
      </c>
      <c r="B820" t="s">
        <v>2335</v>
      </c>
    </row>
    <row r="821" spans="1:2" x14ac:dyDescent="0.2">
      <c r="A821">
        <v>820</v>
      </c>
      <c r="B821" t="s">
        <v>2336</v>
      </c>
    </row>
    <row r="822" spans="1:2" x14ac:dyDescent="0.2">
      <c r="A822">
        <v>821</v>
      </c>
      <c r="B822" t="s">
        <v>2337</v>
      </c>
    </row>
    <row r="823" spans="1:2" x14ac:dyDescent="0.2">
      <c r="A823">
        <v>822</v>
      </c>
      <c r="B823" t="s">
        <v>2338</v>
      </c>
    </row>
    <row r="824" spans="1:2" x14ac:dyDescent="0.2">
      <c r="A824">
        <v>823</v>
      </c>
      <c r="B824" t="s">
        <v>2339</v>
      </c>
    </row>
    <row r="825" spans="1:2" x14ac:dyDescent="0.2">
      <c r="A825">
        <v>824</v>
      </c>
      <c r="B825" t="s">
        <v>2340</v>
      </c>
    </row>
    <row r="826" spans="1:2" x14ac:dyDescent="0.2">
      <c r="A826">
        <v>825</v>
      </c>
      <c r="B826" t="s">
        <v>2341</v>
      </c>
    </row>
    <row r="827" spans="1:2" x14ac:dyDescent="0.2">
      <c r="A827">
        <v>826</v>
      </c>
      <c r="B827" t="s">
        <v>2342</v>
      </c>
    </row>
    <row r="828" spans="1:2" x14ac:dyDescent="0.2">
      <c r="A828">
        <v>827</v>
      </c>
      <c r="B828" t="s">
        <v>2343</v>
      </c>
    </row>
    <row r="829" spans="1:2" x14ac:dyDescent="0.2">
      <c r="A829">
        <v>828</v>
      </c>
      <c r="B829" t="s">
        <v>2344</v>
      </c>
    </row>
    <row r="830" spans="1:2" x14ac:dyDescent="0.2">
      <c r="A830">
        <v>829</v>
      </c>
      <c r="B830" t="s">
        <v>2345</v>
      </c>
    </row>
    <row r="831" spans="1:2" x14ac:dyDescent="0.2">
      <c r="A831">
        <v>830</v>
      </c>
      <c r="B831" t="s">
        <v>2346</v>
      </c>
    </row>
    <row r="832" spans="1:2" x14ac:dyDescent="0.2">
      <c r="A832">
        <v>831</v>
      </c>
      <c r="B832" t="s">
        <v>2347</v>
      </c>
    </row>
    <row r="833" spans="1:2" x14ac:dyDescent="0.2">
      <c r="A833">
        <v>832</v>
      </c>
      <c r="B833" t="s">
        <v>2348</v>
      </c>
    </row>
    <row r="834" spans="1:2" x14ac:dyDescent="0.2">
      <c r="A834">
        <v>833</v>
      </c>
      <c r="B834" t="s">
        <v>2349</v>
      </c>
    </row>
    <row r="835" spans="1:2" x14ac:dyDescent="0.2">
      <c r="A835">
        <v>834</v>
      </c>
      <c r="B835" t="s">
        <v>2350</v>
      </c>
    </row>
    <row r="836" spans="1:2" x14ac:dyDescent="0.2">
      <c r="A836">
        <v>835</v>
      </c>
      <c r="B836" t="s">
        <v>2351</v>
      </c>
    </row>
    <row r="837" spans="1:2" x14ac:dyDescent="0.2">
      <c r="A837">
        <v>836</v>
      </c>
      <c r="B837" t="s">
        <v>2352</v>
      </c>
    </row>
    <row r="838" spans="1:2" x14ac:dyDescent="0.2">
      <c r="A838">
        <v>837</v>
      </c>
      <c r="B838" t="s">
        <v>2353</v>
      </c>
    </row>
    <row r="839" spans="1:2" x14ac:dyDescent="0.2">
      <c r="A839">
        <v>838</v>
      </c>
      <c r="B839" t="s">
        <v>2354</v>
      </c>
    </row>
    <row r="840" spans="1:2" x14ac:dyDescent="0.2">
      <c r="A840">
        <v>839</v>
      </c>
      <c r="B840" t="s">
        <v>2355</v>
      </c>
    </row>
    <row r="841" spans="1:2" x14ac:dyDescent="0.2">
      <c r="A841">
        <v>840</v>
      </c>
      <c r="B841" t="s">
        <v>2356</v>
      </c>
    </row>
    <row r="842" spans="1:2" x14ac:dyDescent="0.2">
      <c r="A842">
        <v>841</v>
      </c>
      <c r="B842" t="s">
        <v>2357</v>
      </c>
    </row>
    <row r="843" spans="1:2" x14ac:dyDescent="0.2">
      <c r="A843">
        <v>842</v>
      </c>
      <c r="B843" t="s">
        <v>2358</v>
      </c>
    </row>
    <row r="844" spans="1:2" x14ac:dyDescent="0.2">
      <c r="A844">
        <v>843</v>
      </c>
      <c r="B844" t="s">
        <v>2359</v>
      </c>
    </row>
    <row r="845" spans="1:2" x14ac:dyDescent="0.2">
      <c r="A845">
        <v>844</v>
      </c>
      <c r="B845" t="s">
        <v>2360</v>
      </c>
    </row>
    <row r="846" spans="1:2" x14ac:dyDescent="0.2">
      <c r="A846">
        <v>845</v>
      </c>
      <c r="B846" t="s">
        <v>2361</v>
      </c>
    </row>
    <row r="847" spans="1:2" x14ac:dyDescent="0.2">
      <c r="A847">
        <v>846</v>
      </c>
      <c r="B847" t="s">
        <v>2362</v>
      </c>
    </row>
    <row r="848" spans="1:2" x14ac:dyDescent="0.2">
      <c r="A848">
        <v>847</v>
      </c>
      <c r="B848" t="s">
        <v>2363</v>
      </c>
    </row>
    <row r="849" spans="1:2" x14ac:dyDescent="0.2">
      <c r="A849">
        <v>848</v>
      </c>
      <c r="B849" t="s">
        <v>2364</v>
      </c>
    </row>
    <row r="850" spans="1:2" x14ac:dyDescent="0.2">
      <c r="A850">
        <v>849</v>
      </c>
      <c r="B850" t="s">
        <v>2365</v>
      </c>
    </row>
    <row r="851" spans="1:2" x14ac:dyDescent="0.2">
      <c r="A851">
        <v>850</v>
      </c>
      <c r="B851" t="s">
        <v>2366</v>
      </c>
    </row>
    <row r="852" spans="1:2" x14ac:dyDescent="0.2">
      <c r="A852">
        <v>851</v>
      </c>
      <c r="B852" t="s">
        <v>2367</v>
      </c>
    </row>
    <row r="853" spans="1:2" x14ac:dyDescent="0.2">
      <c r="A853">
        <v>852</v>
      </c>
      <c r="B853" t="s">
        <v>2368</v>
      </c>
    </row>
    <row r="854" spans="1:2" x14ac:dyDescent="0.2">
      <c r="A854">
        <v>853</v>
      </c>
      <c r="B854" t="s">
        <v>2369</v>
      </c>
    </row>
    <row r="855" spans="1:2" x14ac:dyDescent="0.2">
      <c r="A855">
        <v>854</v>
      </c>
      <c r="B855" t="s">
        <v>2370</v>
      </c>
    </row>
    <row r="856" spans="1:2" x14ac:dyDescent="0.2">
      <c r="A856">
        <v>855</v>
      </c>
      <c r="B856" t="s">
        <v>560</v>
      </c>
    </row>
    <row r="857" spans="1:2" x14ac:dyDescent="0.2">
      <c r="A857">
        <v>856</v>
      </c>
    </row>
    <row r="858" spans="1:2" x14ac:dyDescent="0.2">
      <c r="A858">
        <v>857</v>
      </c>
    </row>
    <row r="859" spans="1:2" x14ac:dyDescent="0.2">
      <c r="A859">
        <v>858</v>
      </c>
      <c r="B859">
        <v>29</v>
      </c>
    </row>
    <row r="860" spans="1:2" x14ac:dyDescent="0.2">
      <c r="A860">
        <v>859</v>
      </c>
    </row>
    <row r="861" spans="1:2" x14ac:dyDescent="0.2">
      <c r="A861">
        <v>860</v>
      </c>
    </row>
    <row r="862" spans="1:2" x14ac:dyDescent="0.2">
      <c r="A862">
        <v>861</v>
      </c>
      <c r="B862" t="s">
        <v>2371</v>
      </c>
    </row>
    <row r="863" spans="1:2" x14ac:dyDescent="0.2">
      <c r="A863">
        <v>862</v>
      </c>
      <c r="B863" t="s">
        <v>2372</v>
      </c>
    </row>
    <row r="864" spans="1:2" x14ac:dyDescent="0.2">
      <c r="A864">
        <v>863</v>
      </c>
      <c r="B864" t="s">
        <v>2373</v>
      </c>
    </row>
    <row r="865" spans="1:2" x14ac:dyDescent="0.2">
      <c r="A865">
        <v>864</v>
      </c>
      <c r="B865" t="s">
        <v>2374</v>
      </c>
    </row>
    <row r="866" spans="1:2" x14ac:dyDescent="0.2">
      <c r="A866">
        <v>865</v>
      </c>
      <c r="B866" t="s">
        <v>2375</v>
      </c>
    </row>
    <row r="867" spans="1:2" x14ac:dyDescent="0.2">
      <c r="A867">
        <v>866</v>
      </c>
      <c r="B867" t="s">
        <v>2376</v>
      </c>
    </row>
    <row r="868" spans="1:2" x14ac:dyDescent="0.2">
      <c r="A868">
        <v>867</v>
      </c>
      <c r="B868" t="s">
        <v>2377</v>
      </c>
    </row>
    <row r="869" spans="1:2" x14ac:dyDescent="0.2">
      <c r="A869">
        <v>868</v>
      </c>
      <c r="B869" t="s">
        <v>2378</v>
      </c>
    </row>
    <row r="870" spans="1:2" x14ac:dyDescent="0.2">
      <c r="A870">
        <v>869</v>
      </c>
      <c r="B870" t="s">
        <v>2379</v>
      </c>
    </row>
    <row r="871" spans="1:2" x14ac:dyDescent="0.2">
      <c r="A871">
        <v>870</v>
      </c>
      <c r="B871" t="s">
        <v>2380</v>
      </c>
    </row>
    <row r="872" spans="1:2" x14ac:dyDescent="0.2">
      <c r="A872">
        <v>871</v>
      </c>
      <c r="B872" t="s">
        <v>2381</v>
      </c>
    </row>
    <row r="873" spans="1:2" x14ac:dyDescent="0.2">
      <c r="A873">
        <v>872</v>
      </c>
      <c r="B873" t="s">
        <v>2382</v>
      </c>
    </row>
    <row r="874" spans="1:2" x14ac:dyDescent="0.2">
      <c r="A874">
        <v>873</v>
      </c>
      <c r="B874" t="s">
        <v>2383</v>
      </c>
    </row>
    <row r="875" spans="1:2" x14ac:dyDescent="0.2">
      <c r="A875">
        <v>874</v>
      </c>
      <c r="B875" t="s">
        <v>2384</v>
      </c>
    </row>
    <row r="876" spans="1:2" x14ac:dyDescent="0.2">
      <c r="A876">
        <v>875</v>
      </c>
      <c r="B876" t="s">
        <v>2385</v>
      </c>
    </row>
    <row r="877" spans="1:2" x14ac:dyDescent="0.2">
      <c r="A877">
        <v>876</v>
      </c>
      <c r="B877" t="s">
        <v>1284</v>
      </c>
    </row>
    <row r="878" spans="1:2" x14ac:dyDescent="0.2">
      <c r="A878">
        <v>877</v>
      </c>
      <c r="B878" t="s">
        <v>1285</v>
      </c>
    </row>
    <row r="879" spans="1:2" x14ac:dyDescent="0.2">
      <c r="A879">
        <v>878</v>
      </c>
      <c r="B879" t="s">
        <v>1286</v>
      </c>
    </row>
    <row r="880" spans="1:2" x14ac:dyDescent="0.2">
      <c r="A880">
        <v>879</v>
      </c>
      <c r="B880" t="s">
        <v>1287</v>
      </c>
    </row>
    <row r="881" spans="1:2" x14ac:dyDescent="0.2">
      <c r="A881">
        <v>880</v>
      </c>
      <c r="B881" t="s">
        <v>1288</v>
      </c>
    </row>
    <row r="882" spans="1:2" x14ac:dyDescent="0.2">
      <c r="A882">
        <v>881</v>
      </c>
      <c r="B882" t="s">
        <v>1289</v>
      </c>
    </row>
    <row r="883" spans="1:2" x14ac:dyDescent="0.2">
      <c r="A883">
        <v>882</v>
      </c>
      <c r="B883" t="s">
        <v>1290</v>
      </c>
    </row>
    <row r="884" spans="1:2" x14ac:dyDescent="0.2">
      <c r="A884">
        <v>883</v>
      </c>
      <c r="B884" t="s">
        <v>1291</v>
      </c>
    </row>
    <row r="885" spans="1:2" x14ac:dyDescent="0.2">
      <c r="A885">
        <v>884</v>
      </c>
      <c r="B885" t="s">
        <v>1292</v>
      </c>
    </row>
    <row r="886" spans="1:2" x14ac:dyDescent="0.2">
      <c r="A886">
        <v>885</v>
      </c>
      <c r="B886" t="s">
        <v>1293</v>
      </c>
    </row>
    <row r="887" spans="1:2" x14ac:dyDescent="0.2">
      <c r="A887">
        <v>886</v>
      </c>
      <c r="B887" t="s">
        <v>1294</v>
      </c>
    </row>
    <row r="888" spans="1:2" x14ac:dyDescent="0.2">
      <c r="A888">
        <v>887</v>
      </c>
      <c r="B888" t="s">
        <v>1295</v>
      </c>
    </row>
    <row r="889" spans="1:2" x14ac:dyDescent="0.2">
      <c r="A889">
        <v>888</v>
      </c>
      <c r="B889" t="s">
        <v>1296</v>
      </c>
    </row>
    <row r="890" spans="1:2" x14ac:dyDescent="0.2">
      <c r="A890">
        <v>889</v>
      </c>
      <c r="B890" t="s">
        <v>1297</v>
      </c>
    </row>
    <row r="891" spans="1:2" x14ac:dyDescent="0.2">
      <c r="A891">
        <v>890</v>
      </c>
      <c r="B891" t="s">
        <v>1298</v>
      </c>
    </row>
    <row r="892" spans="1:2" x14ac:dyDescent="0.2">
      <c r="A892">
        <v>891</v>
      </c>
      <c r="B892" t="s">
        <v>1299</v>
      </c>
    </row>
    <row r="893" spans="1:2" x14ac:dyDescent="0.2">
      <c r="A893">
        <v>892</v>
      </c>
      <c r="B893" t="s">
        <v>1300</v>
      </c>
    </row>
    <row r="894" spans="1:2" x14ac:dyDescent="0.2">
      <c r="A894">
        <v>893</v>
      </c>
      <c r="B894" t="s">
        <v>1301</v>
      </c>
    </row>
    <row r="895" spans="1:2" x14ac:dyDescent="0.2">
      <c r="A895">
        <v>894</v>
      </c>
      <c r="B895" t="s">
        <v>1302</v>
      </c>
    </row>
    <row r="896" spans="1:2" x14ac:dyDescent="0.2">
      <c r="A896">
        <v>895</v>
      </c>
      <c r="B896" t="s">
        <v>1303</v>
      </c>
    </row>
    <row r="897" spans="1:2" x14ac:dyDescent="0.2">
      <c r="A897">
        <v>896</v>
      </c>
      <c r="B897" t="s">
        <v>1304</v>
      </c>
    </row>
    <row r="898" spans="1:2" x14ac:dyDescent="0.2">
      <c r="A898">
        <v>897</v>
      </c>
      <c r="B898" t="s">
        <v>1305</v>
      </c>
    </row>
    <row r="899" spans="1:2" x14ac:dyDescent="0.2">
      <c r="A899">
        <v>898</v>
      </c>
      <c r="B899" t="s">
        <v>1306</v>
      </c>
    </row>
    <row r="900" spans="1:2" x14ac:dyDescent="0.2">
      <c r="A900">
        <v>899</v>
      </c>
      <c r="B900" t="s">
        <v>1307</v>
      </c>
    </row>
    <row r="901" spans="1:2" x14ac:dyDescent="0.2">
      <c r="A901">
        <v>900</v>
      </c>
      <c r="B901" t="s">
        <v>1308</v>
      </c>
    </row>
    <row r="902" spans="1:2" x14ac:dyDescent="0.2">
      <c r="A902">
        <v>901</v>
      </c>
      <c r="B902" t="s">
        <v>1309</v>
      </c>
    </row>
    <row r="903" spans="1:2" x14ac:dyDescent="0.2">
      <c r="A903">
        <v>902</v>
      </c>
      <c r="B903" t="s">
        <v>1310</v>
      </c>
    </row>
    <row r="904" spans="1:2" x14ac:dyDescent="0.2">
      <c r="A904">
        <v>903</v>
      </c>
      <c r="B904" t="s">
        <v>1311</v>
      </c>
    </row>
    <row r="905" spans="1:2" x14ac:dyDescent="0.2">
      <c r="A905">
        <v>904</v>
      </c>
      <c r="B905" t="s">
        <v>1312</v>
      </c>
    </row>
    <row r="906" spans="1:2" x14ac:dyDescent="0.2">
      <c r="A906">
        <v>905</v>
      </c>
      <c r="B906" t="s">
        <v>1313</v>
      </c>
    </row>
    <row r="907" spans="1:2" x14ac:dyDescent="0.2">
      <c r="A907">
        <v>906</v>
      </c>
      <c r="B907" t="s">
        <v>1314</v>
      </c>
    </row>
    <row r="908" spans="1:2" x14ac:dyDescent="0.2">
      <c r="A908">
        <v>907</v>
      </c>
      <c r="B908" t="s">
        <v>560</v>
      </c>
    </row>
    <row r="909" spans="1:2" x14ac:dyDescent="0.2">
      <c r="A909">
        <v>908</v>
      </c>
    </row>
    <row r="910" spans="1:2" x14ac:dyDescent="0.2">
      <c r="A910">
        <v>909</v>
      </c>
    </row>
    <row r="911" spans="1:2" x14ac:dyDescent="0.2">
      <c r="A911">
        <v>910</v>
      </c>
      <c r="B911">
        <v>30</v>
      </c>
    </row>
    <row r="912" spans="1:2" x14ac:dyDescent="0.2">
      <c r="A912">
        <v>911</v>
      </c>
    </row>
    <row r="913" spans="1:2" x14ac:dyDescent="0.2">
      <c r="A913">
        <v>912</v>
      </c>
    </row>
    <row r="914" spans="1:2" x14ac:dyDescent="0.2">
      <c r="A914">
        <v>913</v>
      </c>
      <c r="B914" t="s">
        <v>1315</v>
      </c>
    </row>
    <row r="915" spans="1:2" x14ac:dyDescent="0.2">
      <c r="A915">
        <v>914</v>
      </c>
      <c r="B915" t="s">
        <v>1316</v>
      </c>
    </row>
    <row r="916" spans="1:2" x14ac:dyDescent="0.2">
      <c r="A916">
        <v>915</v>
      </c>
      <c r="B916" t="s">
        <v>1317</v>
      </c>
    </row>
    <row r="917" spans="1:2" x14ac:dyDescent="0.2">
      <c r="A917">
        <v>916</v>
      </c>
    </row>
    <row r="918" spans="1:2" x14ac:dyDescent="0.2">
      <c r="A918">
        <v>917</v>
      </c>
      <c r="B918" t="s">
        <v>523</v>
      </c>
    </row>
    <row r="919" spans="1:2" x14ac:dyDescent="0.2">
      <c r="A919">
        <v>918</v>
      </c>
    </row>
    <row r="920" spans="1:2" x14ac:dyDescent="0.2">
      <c r="A920">
        <v>919</v>
      </c>
      <c r="B920" t="s">
        <v>600</v>
      </c>
    </row>
    <row r="921" spans="1:2" x14ac:dyDescent="0.2">
      <c r="A921">
        <v>920</v>
      </c>
      <c r="B921" t="s">
        <v>1318</v>
      </c>
    </row>
    <row r="922" spans="1:2" x14ac:dyDescent="0.2">
      <c r="A922">
        <v>921</v>
      </c>
      <c r="B922" t="s">
        <v>1319</v>
      </c>
    </row>
    <row r="923" spans="1:2" x14ac:dyDescent="0.2">
      <c r="A923">
        <v>922</v>
      </c>
      <c r="B923" t="s">
        <v>1320</v>
      </c>
    </row>
    <row r="924" spans="1:2" x14ac:dyDescent="0.2">
      <c r="A924">
        <v>923</v>
      </c>
      <c r="B924" t="s">
        <v>1321</v>
      </c>
    </row>
    <row r="925" spans="1:2" x14ac:dyDescent="0.2">
      <c r="A925">
        <v>924</v>
      </c>
      <c r="B925" t="s">
        <v>1322</v>
      </c>
    </row>
    <row r="926" spans="1:2" x14ac:dyDescent="0.2">
      <c r="A926">
        <v>925</v>
      </c>
      <c r="B926" t="s">
        <v>1323</v>
      </c>
    </row>
    <row r="927" spans="1:2" x14ac:dyDescent="0.2">
      <c r="A927">
        <v>926</v>
      </c>
      <c r="B927" t="s">
        <v>1324</v>
      </c>
    </row>
    <row r="928" spans="1:2" x14ac:dyDescent="0.2">
      <c r="A928">
        <v>927</v>
      </c>
      <c r="B928" t="s">
        <v>1325</v>
      </c>
    </row>
    <row r="929" spans="1:2" x14ac:dyDescent="0.2">
      <c r="A929">
        <v>928</v>
      </c>
      <c r="B929" t="s">
        <v>1326</v>
      </c>
    </row>
    <row r="930" spans="1:2" x14ac:dyDescent="0.2">
      <c r="A930">
        <v>929</v>
      </c>
      <c r="B930" t="s">
        <v>1327</v>
      </c>
    </row>
    <row r="931" spans="1:2" x14ac:dyDescent="0.2">
      <c r="A931">
        <v>930</v>
      </c>
      <c r="B931" t="s">
        <v>1328</v>
      </c>
    </row>
    <row r="932" spans="1:2" x14ac:dyDescent="0.2">
      <c r="A932">
        <v>931</v>
      </c>
      <c r="B932" t="s">
        <v>1329</v>
      </c>
    </row>
    <row r="933" spans="1:2" x14ac:dyDescent="0.2">
      <c r="A933">
        <v>932</v>
      </c>
      <c r="B933" t="s">
        <v>1330</v>
      </c>
    </row>
    <row r="934" spans="1:2" x14ac:dyDescent="0.2">
      <c r="A934">
        <v>933</v>
      </c>
      <c r="B934" t="s">
        <v>1331</v>
      </c>
    </row>
    <row r="935" spans="1:2" x14ac:dyDescent="0.2">
      <c r="A935">
        <v>934</v>
      </c>
      <c r="B935" t="s">
        <v>1332</v>
      </c>
    </row>
    <row r="936" spans="1:2" x14ac:dyDescent="0.2">
      <c r="A936">
        <v>935</v>
      </c>
      <c r="B936" t="s">
        <v>1333</v>
      </c>
    </row>
    <row r="937" spans="1:2" x14ac:dyDescent="0.2">
      <c r="A937">
        <v>936</v>
      </c>
      <c r="B937" t="s">
        <v>1334</v>
      </c>
    </row>
    <row r="938" spans="1:2" x14ac:dyDescent="0.2">
      <c r="A938">
        <v>937</v>
      </c>
      <c r="B938" t="s">
        <v>1335</v>
      </c>
    </row>
    <row r="939" spans="1:2" x14ac:dyDescent="0.2">
      <c r="A939">
        <v>938</v>
      </c>
      <c r="B939" t="s">
        <v>1336</v>
      </c>
    </row>
    <row r="940" spans="1:2" x14ac:dyDescent="0.2">
      <c r="A940">
        <v>939</v>
      </c>
      <c r="B940" t="s">
        <v>1337</v>
      </c>
    </row>
    <row r="941" spans="1:2" x14ac:dyDescent="0.2">
      <c r="A941">
        <v>940</v>
      </c>
      <c r="B941" t="s">
        <v>1338</v>
      </c>
    </row>
    <row r="942" spans="1:2" x14ac:dyDescent="0.2">
      <c r="A942">
        <v>941</v>
      </c>
      <c r="B942" t="s">
        <v>1339</v>
      </c>
    </row>
    <row r="943" spans="1:2" x14ac:dyDescent="0.2">
      <c r="A943">
        <v>942</v>
      </c>
      <c r="B943" t="s">
        <v>1340</v>
      </c>
    </row>
    <row r="944" spans="1:2" x14ac:dyDescent="0.2">
      <c r="A944">
        <v>943</v>
      </c>
      <c r="B944" t="s">
        <v>1341</v>
      </c>
    </row>
    <row r="945" spans="1:2" x14ac:dyDescent="0.2">
      <c r="A945">
        <v>944</v>
      </c>
      <c r="B945" t="s">
        <v>1342</v>
      </c>
    </row>
    <row r="946" spans="1:2" x14ac:dyDescent="0.2">
      <c r="A946">
        <v>945</v>
      </c>
      <c r="B946" t="s">
        <v>1343</v>
      </c>
    </row>
    <row r="947" spans="1:2" x14ac:dyDescent="0.2">
      <c r="A947">
        <v>946</v>
      </c>
      <c r="B947" t="s">
        <v>1344</v>
      </c>
    </row>
    <row r="948" spans="1:2" x14ac:dyDescent="0.2">
      <c r="A948">
        <v>947</v>
      </c>
      <c r="B948" t="s">
        <v>1345</v>
      </c>
    </row>
    <row r="949" spans="1:2" x14ac:dyDescent="0.2">
      <c r="A949">
        <v>948</v>
      </c>
      <c r="B949" t="s">
        <v>1346</v>
      </c>
    </row>
    <row r="950" spans="1:2" x14ac:dyDescent="0.2">
      <c r="A950">
        <v>949</v>
      </c>
      <c r="B950" t="s">
        <v>1347</v>
      </c>
    </row>
    <row r="951" spans="1:2" x14ac:dyDescent="0.2">
      <c r="A951">
        <v>950</v>
      </c>
      <c r="B951" t="s">
        <v>1348</v>
      </c>
    </row>
    <row r="952" spans="1:2" x14ac:dyDescent="0.2">
      <c r="A952">
        <v>951</v>
      </c>
      <c r="B952" t="s">
        <v>1349</v>
      </c>
    </row>
    <row r="953" spans="1:2" x14ac:dyDescent="0.2">
      <c r="A953">
        <v>952</v>
      </c>
      <c r="B953" t="s">
        <v>1350</v>
      </c>
    </row>
    <row r="954" spans="1:2" x14ac:dyDescent="0.2">
      <c r="A954">
        <v>953</v>
      </c>
      <c r="B954" t="s">
        <v>1351</v>
      </c>
    </row>
    <row r="955" spans="1:2" x14ac:dyDescent="0.2">
      <c r="A955">
        <v>954</v>
      </c>
      <c r="B955" t="s">
        <v>1352</v>
      </c>
    </row>
    <row r="956" spans="1:2" x14ac:dyDescent="0.2">
      <c r="A956">
        <v>955</v>
      </c>
      <c r="B956" t="s">
        <v>1353</v>
      </c>
    </row>
    <row r="957" spans="1:2" x14ac:dyDescent="0.2">
      <c r="A957">
        <v>956</v>
      </c>
      <c r="B957" t="s">
        <v>1354</v>
      </c>
    </row>
    <row r="958" spans="1:2" x14ac:dyDescent="0.2">
      <c r="A958">
        <v>957</v>
      </c>
      <c r="B958" t="s">
        <v>1355</v>
      </c>
    </row>
    <row r="959" spans="1:2" x14ac:dyDescent="0.2">
      <c r="A959">
        <v>958</v>
      </c>
      <c r="B959" t="s">
        <v>1356</v>
      </c>
    </row>
    <row r="960" spans="1:2" x14ac:dyDescent="0.2">
      <c r="A960">
        <v>959</v>
      </c>
      <c r="B960" t="s">
        <v>1357</v>
      </c>
    </row>
    <row r="961" spans="1:2" x14ac:dyDescent="0.2">
      <c r="A961">
        <v>960</v>
      </c>
      <c r="B961" t="s">
        <v>1358</v>
      </c>
    </row>
    <row r="962" spans="1:2" x14ac:dyDescent="0.2">
      <c r="A962">
        <v>961</v>
      </c>
      <c r="B962" t="s">
        <v>1359</v>
      </c>
    </row>
    <row r="963" spans="1:2" x14ac:dyDescent="0.2">
      <c r="A963">
        <v>962</v>
      </c>
      <c r="B963" t="s">
        <v>1360</v>
      </c>
    </row>
    <row r="964" spans="1:2" x14ac:dyDescent="0.2">
      <c r="A964">
        <v>963</v>
      </c>
      <c r="B964" t="s">
        <v>1361</v>
      </c>
    </row>
    <row r="965" spans="1:2" x14ac:dyDescent="0.2">
      <c r="A965">
        <v>964</v>
      </c>
      <c r="B965" t="s">
        <v>1362</v>
      </c>
    </row>
    <row r="966" spans="1:2" x14ac:dyDescent="0.2">
      <c r="A966">
        <v>965</v>
      </c>
      <c r="B966" t="s">
        <v>560</v>
      </c>
    </row>
    <row r="967" spans="1:2" x14ac:dyDescent="0.2">
      <c r="A967">
        <v>966</v>
      </c>
    </row>
    <row r="968" spans="1:2" x14ac:dyDescent="0.2">
      <c r="A968">
        <v>967</v>
      </c>
    </row>
    <row r="969" spans="1:2" x14ac:dyDescent="0.2">
      <c r="A969">
        <v>968</v>
      </c>
      <c r="B969">
        <v>31</v>
      </c>
    </row>
    <row r="970" spans="1:2" x14ac:dyDescent="0.2">
      <c r="A970">
        <v>969</v>
      </c>
    </row>
    <row r="971" spans="1:2" x14ac:dyDescent="0.2">
      <c r="A971">
        <v>970</v>
      </c>
    </row>
    <row r="972" spans="1:2" x14ac:dyDescent="0.2">
      <c r="A972">
        <v>971</v>
      </c>
      <c r="B972" t="s">
        <v>1363</v>
      </c>
    </row>
    <row r="973" spans="1:2" x14ac:dyDescent="0.2">
      <c r="A973">
        <v>972</v>
      </c>
      <c r="B973" t="s">
        <v>1364</v>
      </c>
    </row>
    <row r="974" spans="1:2" x14ac:dyDescent="0.2">
      <c r="A974">
        <v>973</v>
      </c>
      <c r="B974" t="s">
        <v>1365</v>
      </c>
    </row>
    <row r="975" spans="1:2" x14ac:dyDescent="0.2">
      <c r="A975">
        <v>974</v>
      </c>
      <c r="B975" t="s">
        <v>1366</v>
      </c>
    </row>
    <row r="976" spans="1:2" x14ac:dyDescent="0.2">
      <c r="A976">
        <v>975</v>
      </c>
      <c r="B976" t="s">
        <v>1367</v>
      </c>
    </row>
    <row r="977" spans="1:2" x14ac:dyDescent="0.2">
      <c r="A977">
        <v>976</v>
      </c>
      <c r="B977" t="s">
        <v>1368</v>
      </c>
    </row>
    <row r="978" spans="1:2" x14ac:dyDescent="0.2">
      <c r="A978">
        <v>977</v>
      </c>
      <c r="B978" t="s">
        <v>1369</v>
      </c>
    </row>
    <row r="979" spans="1:2" x14ac:dyDescent="0.2">
      <c r="A979">
        <v>978</v>
      </c>
      <c r="B979" t="s">
        <v>1370</v>
      </c>
    </row>
    <row r="980" spans="1:2" x14ac:dyDescent="0.2">
      <c r="A980">
        <v>979</v>
      </c>
      <c r="B980" t="s">
        <v>1371</v>
      </c>
    </row>
    <row r="981" spans="1:2" x14ac:dyDescent="0.2">
      <c r="A981">
        <v>980</v>
      </c>
      <c r="B981" t="s">
        <v>1372</v>
      </c>
    </row>
    <row r="982" spans="1:2" x14ac:dyDescent="0.2">
      <c r="A982">
        <v>981</v>
      </c>
      <c r="B982" t="s">
        <v>1373</v>
      </c>
    </row>
    <row r="983" spans="1:2" x14ac:dyDescent="0.2">
      <c r="A983">
        <v>982</v>
      </c>
      <c r="B983" t="s">
        <v>1374</v>
      </c>
    </row>
    <row r="984" spans="1:2" x14ac:dyDescent="0.2">
      <c r="A984">
        <v>983</v>
      </c>
      <c r="B984" t="s">
        <v>1375</v>
      </c>
    </row>
    <row r="985" spans="1:2" x14ac:dyDescent="0.2">
      <c r="A985">
        <v>984</v>
      </c>
      <c r="B985" t="s">
        <v>1376</v>
      </c>
    </row>
    <row r="986" spans="1:2" x14ac:dyDescent="0.2">
      <c r="A986">
        <v>985</v>
      </c>
      <c r="B986" t="s">
        <v>1377</v>
      </c>
    </row>
    <row r="987" spans="1:2" x14ac:dyDescent="0.2">
      <c r="A987">
        <v>986</v>
      </c>
      <c r="B987" t="s">
        <v>1378</v>
      </c>
    </row>
    <row r="988" spans="1:2" x14ac:dyDescent="0.2">
      <c r="A988">
        <v>987</v>
      </c>
      <c r="B988" t="s">
        <v>1379</v>
      </c>
    </row>
    <row r="989" spans="1:2" x14ac:dyDescent="0.2">
      <c r="A989">
        <v>988</v>
      </c>
      <c r="B989" t="s">
        <v>1380</v>
      </c>
    </row>
    <row r="990" spans="1:2" x14ac:dyDescent="0.2">
      <c r="A990">
        <v>989</v>
      </c>
      <c r="B990" t="s">
        <v>1381</v>
      </c>
    </row>
    <row r="991" spans="1:2" x14ac:dyDescent="0.2">
      <c r="A991">
        <v>990</v>
      </c>
      <c r="B991" t="s">
        <v>1382</v>
      </c>
    </row>
    <row r="992" spans="1:2" x14ac:dyDescent="0.2">
      <c r="A992">
        <v>991</v>
      </c>
      <c r="B992" t="s">
        <v>1383</v>
      </c>
    </row>
    <row r="993" spans="1:2" x14ac:dyDescent="0.2">
      <c r="A993">
        <v>992</v>
      </c>
      <c r="B993" t="s">
        <v>1384</v>
      </c>
    </row>
    <row r="994" spans="1:2" x14ac:dyDescent="0.2">
      <c r="A994">
        <v>993</v>
      </c>
      <c r="B994" t="s">
        <v>1385</v>
      </c>
    </row>
    <row r="995" spans="1:2" x14ac:dyDescent="0.2">
      <c r="A995">
        <v>994</v>
      </c>
      <c r="B995" t="s">
        <v>1386</v>
      </c>
    </row>
    <row r="996" spans="1:2" x14ac:dyDescent="0.2">
      <c r="A996">
        <v>995</v>
      </c>
      <c r="B996" t="s">
        <v>1387</v>
      </c>
    </row>
    <row r="997" spans="1:2" x14ac:dyDescent="0.2">
      <c r="A997">
        <v>996</v>
      </c>
      <c r="B997" t="s">
        <v>1388</v>
      </c>
    </row>
    <row r="998" spans="1:2" x14ac:dyDescent="0.2">
      <c r="A998">
        <v>997</v>
      </c>
      <c r="B998" t="s">
        <v>1389</v>
      </c>
    </row>
    <row r="999" spans="1:2" x14ac:dyDescent="0.2">
      <c r="A999">
        <v>998</v>
      </c>
      <c r="B999" t="s">
        <v>1390</v>
      </c>
    </row>
    <row r="1000" spans="1:2" x14ac:dyDescent="0.2">
      <c r="A1000">
        <v>999</v>
      </c>
      <c r="B1000" t="s">
        <v>1391</v>
      </c>
    </row>
    <row r="1001" spans="1:2" x14ac:dyDescent="0.2">
      <c r="A1001">
        <v>1000</v>
      </c>
      <c r="B1001" t="s">
        <v>1392</v>
      </c>
    </row>
    <row r="1002" spans="1:2" x14ac:dyDescent="0.2">
      <c r="A1002">
        <v>1001</v>
      </c>
      <c r="B1002" t="s">
        <v>1393</v>
      </c>
    </row>
    <row r="1003" spans="1:2" x14ac:dyDescent="0.2">
      <c r="A1003">
        <v>1002</v>
      </c>
      <c r="B1003" t="s">
        <v>1394</v>
      </c>
    </row>
    <row r="1004" spans="1:2" x14ac:dyDescent="0.2">
      <c r="A1004">
        <v>1003</v>
      </c>
      <c r="B1004" t="s">
        <v>1395</v>
      </c>
    </row>
    <row r="1005" spans="1:2" x14ac:dyDescent="0.2">
      <c r="A1005">
        <v>1004</v>
      </c>
      <c r="B1005" t="s">
        <v>1396</v>
      </c>
    </row>
    <row r="1006" spans="1:2" x14ac:dyDescent="0.2">
      <c r="A1006">
        <v>1005</v>
      </c>
      <c r="B1006" t="s">
        <v>1397</v>
      </c>
    </row>
    <row r="1007" spans="1:2" x14ac:dyDescent="0.2">
      <c r="A1007">
        <v>1006</v>
      </c>
      <c r="B1007" t="s">
        <v>1398</v>
      </c>
    </row>
    <row r="1008" spans="1:2" x14ac:dyDescent="0.2">
      <c r="A1008">
        <v>1007</v>
      </c>
      <c r="B1008" t="s">
        <v>1399</v>
      </c>
    </row>
    <row r="1009" spans="1:2" x14ac:dyDescent="0.2">
      <c r="A1009">
        <v>1008</v>
      </c>
      <c r="B1009" t="s">
        <v>1400</v>
      </c>
    </row>
    <row r="1010" spans="1:2" x14ac:dyDescent="0.2">
      <c r="A1010">
        <v>1009</v>
      </c>
      <c r="B1010" t="s">
        <v>1401</v>
      </c>
    </row>
    <row r="1011" spans="1:2" x14ac:dyDescent="0.2">
      <c r="A1011">
        <v>1010</v>
      </c>
      <c r="B1011" t="s">
        <v>1402</v>
      </c>
    </row>
    <row r="1012" spans="1:2" x14ac:dyDescent="0.2">
      <c r="A1012">
        <v>1011</v>
      </c>
      <c r="B1012" t="s">
        <v>1403</v>
      </c>
    </row>
    <row r="1013" spans="1:2" x14ac:dyDescent="0.2">
      <c r="A1013">
        <v>1012</v>
      </c>
      <c r="B1013" t="s">
        <v>1404</v>
      </c>
    </row>
    <row r="1014" spans="1:2" x14ac:dyDescent="0.2">
      <c r="A1014">
        <v>1013</v>
      </c>
      <c r="B1014" t="s">
        <v>1405</v>
      </c>
    </row>
    <row r="1015" spans="1:2" x14ac:dyDescent="0.2">
      <c r="A1015">
        <v>1014</v>
      </c>
      <c r="B1015" t="s">
        <v>1406</v>
      </c>
    </row>
    <row r="1016" spans="1:2" x14ac:dyDescent="0.2">
      <c r="A1016">
        <v>1015</v>
      </c>
      <c r="B1016" t="s">
        <v>1407</v>
      </c>
    </row>
    <row r="1017" spans="1:2" x14ac:dyDescent="0.2">
      <c r="A1017">
        <v>1016</v>
      </c>
      <c r="B1017" t="s">
        <v>560</v>
      </c>
    </row>
    <row r="1018" spans="1:2" x14ac:dyDescent="0.2">
      <c r="A1018">
        <v>1017</v>
      </c>
    </row>
    <row r="1019" spans="1:2" x14ac:dyDescent="0.2">
      <c r="A1019">
        <v>1018</v>
      </c>
    </row>
    <row r="1020" spans="1:2" x14ac:dyDescent="0.2">
      <c r="A1020">
        <v>1019</v>
      </c>
      <c r="B1020">
        <v>32</v>
      </c>
    </row>
    <row r="1021" spans="1:2" x14ac:dyDescent="0.2">
      <c r="A1021">
        <v>1020</v>
      </c>
    </row>
    <row r="1022" spans="1:2" x14ac:dyDescent="0.2">
      <c r="A1022">
        <v>1021</v>
      </c>
    </row>
    <row r="1023" spans="1:2" x14ac:dyDescent="0.2">
      <c r="A1023">
        <v>1022</v>
      </c>
      <c r="B1023" t="s">
        <v>1408</v>
      </c>
    </row>
    <row r="1024" spans="1:2" x14ac:dyDescent="0.2">
      <c r="A1024">
        <v>1023</v>
      </c>
      <c r="B1024" t="s">
        <v>1409</v>
      </c>
    </row>
    <row r="1025" spans="1:2" x14ac:dyDescent="0.2">
      <c r="A1025">
        <v>1024</v>
      </c>
      <c r="B1025" t="s">
        <v>1410</v>
      </c>
    </row>
    <row r="1026" spans="1:2" x14ac:dyDescent="0.2">
      <c r="A1026">
        <v>1025</v>
      </c>
    </row>
    <row r="1027" spans="1:2" x14ac:dyDescent="0.2">
      <c r="A1027">
        <v>1026</v>
      </c>
      <c r="B1027" t="s">
        <v>1411</v>
      </c>
    </row>
    <row r="1028" spans="1:2" x14ac:dyDescent="0.2">
      <c r="A1028">
        <v>1027</v>
      </c>
    </row>
    <row r="1029" spans="1:2" x14ac:dyDescent="0.2">
      <c r="A1029">
        <v>1028</v>
      </c>
      <c r="B1029" t="s">
        <v>1412</v>
      </c>
    </row>
    <row r="1030" spans="1:2" x14ac:dyDescent="0.2">
      <c r="A1030">
        <v>1029</v>
      </c>
      <c r="B1030" t="s">
        <v>1413</v>
      </c>
    </row>
    <row r="1031" spans="1:2" x14ac:dyDescent="0.2">
      <c r="A1031">
        <v>1030</v>
      </c>
      <c r="B1031" t="s">
        <v>1414</v>
      </c>
    </row>
    <row r="1032" spans="1:2" x14ac:dyDescent="0.2">
      <c r="A1032">
        <v>1031</v>
      </c>
      <c r="B1032" t="s">
        <v>1415</v>
      </c>
    </row>
    <row r="1033" spans="1:2" x14ac:dyDescent="0.2">
      <c r="A1033">
        <v>1032</v>
      </c>
      <c r="B1033" t="s">
        <v>1416</v>
      </c>
    </row>
    <row r="1034" spans="1:2" x14ac:dyDescent="0.2">
      <c r="A1034">
        <v>1033</v>
      </c>
      <c r="B1034" t="s">
        <v>1417</v>
      </c>
    </row>
    <row r="1035" spans="1:2" x14ac:dyDescent="0.2">
      <c r="A1035">
        <v>1034</v>
      </c>
      <c r="B1035" t="s">
        <v>1418</v>
      </c>
    </row>
    <row r="1036" spans="1:2" x14ac:dyDescent="0.2">
      <c r="A1036">
        <v>1035</v>
      </c>
      <c r="B1036" t="s">
        <v>1419</v>
      </c>
    </row>
    <row r="1037" spans="1:2" x14ac:dyDescent="0.2">
      <c r="A1037">
        <v>1036</v>
      </c>
      <c r="B1037" t="s">
        <v>1420</v>
      </c>
    </row>
    <row r="1038" spans="1:2" x14ac:dyDescent="0.2">
      <c r="A1038">
        <v>1037</v>
      </c>
      <c r="B1038" t="s">
        <v>1421</v>
      </c>
    </row>
    <row r="1039" spans="1:2" x14ac:dyDescent="0.2">
      <c r="A1039">
        <v>1038</v>
      </c>
      <c r="B1039" t="s">
        <v>1422</v>
      </c>
    </row>
    <row r="1040" spans="1:2" x14ac:dyDescent="0.2">
      <c r="A1040">
        <v>1039</v>
      </c>
      <c r="B1040" t="s">
        <v>1423</v>
      </c>
    </row>
    <row r="1041" spans="1:2" x14ac:dyDescent="0.2">
      <c r="A1041">
        <v>1040</v>
      </c>
      <c r="B1041" t="s">
        <v>1424</v>
      </c>
    </row>
    <row r="1042" spans="1:2" x14ac:dyDescent="0.2">
      <c r="A1042">
        <v>1041</v>
      </c>
      <c r="B1042" t="s">
        <v>1425</v>
      </c>
    </row>
    <row r="1043" spans="1:2" x14ac:dyDescent="0.2">
      <c r="A1043">
        <v>1042</v>
      </c>
      <c r="B1043" t="s">
        <v>1426</v>
      </c>
    </row>
    <row r="1044" spans="1:2" x14ac:dyDescent="0.2">
      <c r="A1044">
        <v>1043</v>
      </c>
      <c r="B1044" t="s">
        <v>1427</v>
      </c>
    </row>
    <row r="1045" spans="1:2" x14ac:dyDescent="0.2">
      <c r="A1045">
        <v>1044</v>
      </c>
      <c r="B1045" t="s">
        <v>1428</v>
      </c>
    </row>
    <row r="1046" spans="1:2" x14ac:dyDescent="0.2">
      <c r="A1046">
        <v>1045</v>
      </c>
      <c r="B1046" t="s">
        <v>1429</v>
      </c>
    </row>
    <row r="1047" spans="1:2" x14ac:dyDescent="0.2">
      <c r="A1047">
        <v>1046</v>
      </c>
      <c r="B1047" t="s">
        <v>1430</v>
      </c>
    </row>
    <row r="1048" spans="1:2" x14ac:dyDescent="0.2">
      <c r="A1048">
        <v>1047</v>
      </c>
      <c r="B1048" t="s">
        <v>1431</v>
      </c>
    </row>
    <row r="1049" spans="1:2" x14ac:dyDescent="0.2">
      <c r="A1049">
        <v>1048</v>
      </c>
      <c r="B1049" t="s">
        <v>1432</v>
      </c>
    </row>
    <row r="1050" spans="1:2" x14ac:dyDescent="0.2">
      <c r="A1050">
        <v>1049</v>
      </c>
      <c r="B1050" t="s">
        <v>1433</v>
      </c>
    </row>
    <row r="1051" spans="1:2" x14ac:dyDescent="0.2">
      <c r="A1051">
        <v>1050</v>
      </c>
      <c r="B1051" t="s">
        <v>1434</v>
      </c>
    </row>
    <row r="1052" spans="1:2" x14ac:dyDescent="0.2">
      <c r="A1052">
        <v>1051</v>
      </c>
      <c r="B1052" t="s">
        <v>1435</v>
      </c>
    </row>
    <row r="1053" spans="1:2" x14ac:dyDescent="0.2">
      <c r="A1053">
        <v>1052</v>
      </c>
      <c r="B1053" t="s">
        <v>1436</v>
      </c>
    </row>
    <row r="1054" spans="1:2" x14ac:dyDescent="0.2">
      <c r="A1054">
        <v>1053</v>
      </c>
      <c r="B1054" t="s">
        <v>1437</v>
      </c>
    </row>
    <row r="1055" spans="1:2" x14ac:dyDescent="0.2">
      <c r="A1055">
        <v>1054</v>
      </c>
      <c r="B1055" t="s">
        <v>1438</v>
      </c>
    </row>
    <row r="1056" spans="1:2" x14ac:dyDescent="0.2">
      <c r="A1056">
        <v>1055</v>
      </c>
      <c r="B1056" t="s">
        <v>1439</v>
      </c>
    </row>
    <row r="1057" spans="1:2" x14ac:dyDescent="0.2">
      <c r="A1057">
        <v>1056</v>
      </c>
      <c r="B1057" t="s">
        <v>1440</v>
      </c>
    </row>
    <row r="1058" spans="1:2" x14ac:dyDescent="0.2">
      <c r="A1058">
        <v>1057</v>
      </c>
      <c r="B1058" t="s">
        <v>1441</v>
      </c>
    </row>
    <row r="1059" spans="1:2" x14ac:dyDescent="0.2">
      <c r="A1059">
        <v>1058</v>
      </c>
      <c r="B1059" t="s">
        <v>1442</v>
      </c>
    </row>
    <row r="1060" spans="1:2" x14ac:dyDescent="0.2">
      <c r="A1060">
        <v>1059</v>
      </c>
      <c r="B1060" t="s">
        <v>1443</v>
      </c>
    </row>
    <row r="1061" spans="1:2" x14ac:dyDescent="0.2">
      <c r="A1061">
        <v>1060</v>
      </c>
      <c r="B1061" t="s">
        <v>1444</v>
      </c>
    </row>
    <row r="1062" spans="1:2" x14ac:dyDescent="0.2">
      <c r="A1062">
        <v>1061</v>
      </c>
      <c r="B1062" t="s">
        <v>1445</v>
      </c>
    </row>
    <row r="1063" spans="1:2" x14ac:dyDescent="0.2">
      <c r="A1063">
        <v>1062</v>
      </c>
      <c r="B1063" t="s">
        <v>1446</v>
      </c>
    </row>
    <row r="1064" spans="1:2" x14ac:dyDescent="0.2">
      <c r="A1064">
        <v>1063</v>
      </c>
      <c r="B1064" t="s">
        <v>1447</v>
      </c>
    </row>
    <row r="1065" spans="1:2" x14ac:dyDescent="0.2">
      <c r="A1065">
        <v>1064</v>
      </c>
      <c r="B1065" t="s">
        <v>1448</v>
      </c>
    </row>
    <row r="1066" spans="1:2" x14ac:dyDescent="0.2">
      <c r="A1066">
        <v>1065</v>
      </c>
      <c r="B1066" t="s">
        <v>1449</v>
      </c>
    </row>
    <row r="1067" spans="1:2" x14ac:dyDescent="0.2">
      <c r="A1067">
        <v>1066</v>
      </c>
      <c r="B1067" t="s">
        <v>1450</v>
      </c>
    </row>
    <row r="1068" spans="1:2" x14ac:dyDescent="0.2">
      <c r="A1068">
        <v>1067</v>
      </c>
      <c r="B1068" t="s">
        <v>1451</v>
      </c>
    </row>
    <row r="1069" spans="1:2" x14ac:dyDescent="0.2">
      <c r="A1069">
        <v>1068</v>
      </c>
      <c r="B1069" t="s">
        <v>1452</v>
      </c>
    </row>
    <row r="1070" spans="1:2" x14ac:dyDescent="0.2">
      <c r="A1070">
        <v>1069</v>
      </c>
      <c r="B1070" t="s">
        <v>1453</v>
      </c>
    </row>
    <row r="1071" spans="1:2" x14ac:dyDescent="0.2">
      <c r="A1071">
        <v>1070</v>
      </c>
      <c r="B1071" t="s">
        <v>1454</v>
      </c>
    </row>
    <row r="1072" spans="1:2" x14ac:dyDescent="0.2">
      <c r="A1072">
        <v>1071</v>
      </c>
      <c r="B1072" t="s">
        <v>1455</v>
      </c>
    </row>
    <row r="1073" spans="1:2" x14ac:dyDescent="0.2">
      <c r="A1073">
        <v>1072</v>
      </c>
      <c r="B1073" t="s">
        <v>1456</v>
      </c>
    </row>
    <row r="1074" spans="1:2" x14ac:dyDescent="0.2">
      <c r="A1074">
        <v>1073</v>
      </c>
      <c r="B1074" t="s">
        <v>1457</v>
      </c>
    </row>
    <row r="1075" spans="1:2" x14ac:dyDescent="0.2">
      <c r="A1075">
        <v>1074</v>
      </c>
      <c r="B1075" t="s">
        <v>560</v>
      </c>
    </row>
    <row r="1076" spans="1:2" x14ac:dyDescent="0.2">
      <c r="A1076">
        <v>1075</v>
      </c>
    </row>
    <row r="1077" spans="1:2" x14ac:dyDescent="0.2">
      <c r="A1077">
        <v>1076</v>
      </c>
    </row>
    <row r="1078" spans="1:2" x14ac:dyDescent="0.2">
      <c r="A1078">
        <v>1077</v>
      </c>
      <c r="B1078">
        <v>33</v>
      </c>
    </row>
    <row r="1079" spans="1:2" x14ac:dyDescent="0.2">
      <c r="A1079">
        <v>1078</v>
      </c>
    </row>
    <row r="1080" spans="1:2" x14ac:dyDescent="0.2">
      <c r="A1080">
        <v>1079</v>
      </c>
    </row>
    <row r="1081" spans="1:2" x14ac:dyDescent="0.2">
      <c r="A1081">
        <v>1080</v>
      </c>
      <c r="B1081" t="s">
        <v>1458</v>
      </c>
    </row>
    <row r="1082" spans="1:2" x14ac:dyDescent="0.2">
      <c r="A1082">
        <v>1081</v>
      </c>
      <c r="B1082" t="s">
        <v>1459</v>
      </c>
    </row>
    <row r="1083" spans="1:2" x14ac:dyDescent="0.2">
      <c r="A1083">
        <v>1082</v>
      </c>
      <c r="B1083" t="s">
        <v>1460</v>
      </c>
    </row>
    <row r="1084" spans="1:2" x14ac:dyDescent="0.2">
      <c r="A1084">
        <v>1083</v>
      </c>
      <c r="B1084" t="s">
        <v>1461</v>
      </c>
    </row>
    <row r="1085" spans="1:2" x14ac:dyDescent="0.2">
      <c r="A1085">
        <v>1084</v>
      </c>
      <c r="B1085" t="s">
        <v>1462</v>
      </c>
    </row>
    <row r="1086" spans="1:2" x14ac:dyDescent="0.2">
      <c r="A1086">
        <v>1085</v>
      </c>
      <c r="B1086" t="s">
        <v>1463</v>
      </c>
    </row>
    <row r="1087" spans="1:2" x14ac:dyDescent="0.2">
      <c r="A1087">
        <v>1086</v>
      </c>
      <c r="B1087" t="s">
        <v>1464</v>
      </c>
    </row>
    <row r="1088" spans="1:2" x14ac:dyDescent="0.2">
      <c r="A1088">
        <v>1087</v>
      </c>
      <c r="B1088" t="s">
        <v>1465</v>
      </c>
    </row>
    <row r="1089" spans="1:2" x14ac:dyDescent="0.2">
      <c r="A1089">
        <v>1088</v>
      </c>
      <c r="B1089" t="s">
        <v>1466</v>
      </c>
    </row>
    <row r="1090" spans="1:2" x14ac:dyDescent="0.2">
      <c r="A1090">
        <v>1089</v>
      </c>
      <c r="B1090" t="s">
        <v>1467</v>
      </c>
    </row>
    <row r="1091" spans="1:2" x14ac:dyDescent="0.2">
      <c r="A1091">
        <v>1090</v>
      </c>
      <c r="B1091" t="s">
        <v>1468</v>
      </c>
    </row>
    <row r="1092" spans="1:2" x14ac:dyDescent="0.2">
      <c r="A1092">
        <v>1091</v>
      </c>
      <c r="B1092" t="s">
        <v>1469</v>
      </c>
    </row>
    <row r="1093" spans="1:2" x14ac:dyDescent="0.2">
      <c r="A1093">
        <v>1092</v>
      </c>
      <c r="B1093" t="s">
        <v>1470</v>
      </c>
    </row>
    <row r="1094" spans="1:2" x14ac:dyDescent="0.2">
      <c r="A1094">
        <v>1093</v>
      </c>
      <c r="B1094" t="s">
        <v>1471</v>
      </c>
    </row>
    <row r="1095" spans="1:2" x14ac:dyDescent="0.2">
      <c r="A1095">
        <v>1094</v>
      </c>
      <c r="B1095" t="s">
        <v>1472</v>
      </c>
    </row>
    <row r="1096" spans="1:2" x14ac:dyDescent="0.2">
      <c r="A1096">
        <v>1095</v>
      </c>
      <c r="B1096" t="s">
        <v>1473</v>
      </c>
    </row>
    <row r="1097" spans="1:2" x14ac:dyDescent="0.2">
      <c r="A1097">
        <v>1096</v>
      </c>
      <c r="B1097" t="s">
        <v>1474</v>
      </c>
    </row>
    <row r="1098" spans="1:2" x14ac:dyDescent="0.2">
      <c r="A1098">
        <v>1097</v>
      </c>
      <c r="B1098" t="s">
        <v>1475</v>
      </c>
    </row>
    <row r="1099" spans="1:2" x14ac:dyDescent="0.2">
      <c r="A1099">
        <v>1098</v>
      </c>
      <c r="B1099" t="s">
        <v>1476</v>
      </c>
    </row>
    <row r="1100" spans="1:2" x14ac:dyDescent="0.2">
      <c r="A1100">
        <v>1099</v>
      </c>
      <c r="B1100" t="s">
        <v>1477</v>
      </c>
    </row>
    <row r="1101" spans="1:2" x14ac:dyDescent="0.2">
      <c r="A1101">
        <v>1100</v>
      </c>
      <c r="B1101" t="s">
        <v>1478</v>
      </c>
    </row>
    <row r="1102" spans="1:2" x14ac:dyDescent="0.2">
      <c r="A1102">
        <v>1101</v>
      </c>
      <c r="B1102" t="s">
        <v>1479</v>
      </c>
    </row>
    <row r="1103" spans="1:2" x14ac:dyDescent="0.2">
      <c r="A1103">
        <v>1102</v>
      </c>
      <c r="B1103" t="s">
        <v>1480</v>
      </c>
    </row>
    <row r="1104" spans="1:2" x14ac:dyDescent="0.2">
      <c r="A1104">
        <v>1103</v>
      </c>
      <c r="B1104" t="s">
        <v>1481</v>
      </c>
    </row>
    <row r="1105" spans="1:2" x14ac:dyDescent="0.2">
      <c r="A1105">
        <v>1104</v>
      </c>
      <c r="B1105" t="s">
        <v>1482</v>
      </c>
    </row>
    <row r="1106" spans="1:2" x14ac:dyDescent="0.2">
      <c r="A1106">
        <v>1105</v>
      </c>
      <c r="B1106" t="s">
        <v>1483</v>
      </c>
    </row>
    <row r="1107" spans="1:2" x14ac:dyDescent="0.2">
      <c r="A1107">
        <v>1106</v>
      </c>
      <c r="B1107" t="s">
        <v>1484</v>
      </c>
    </row>
    <row r="1108" spans="1:2" x14ac:dyDescent="0.2">
      <c r="A1108">
        <v>1107</v>
      </c>
      <c r="B1108" t="s">
        <v>1485</v>
      </c>
    </row>
    <row r="1109" spans="1:2" x14ac:dyDescent="0.2">
      <c r="A1109">
        <v>1108</v>
      </c>
      <c r="B1109" t="s">
        <v>1486</v>
      </c>
    </row>
    <row r="1110" spans="1:2" x14ac:dyDescent="0.2">
      <c r="A1110">
        <v>1109</v>
      </c>
      <c r="B1110" t="s">
        <v>1487</v>
      </c>
    </row>
    <row r="1111" spans="1:2" x14ac:dyDescent="0.2">
      <c r="A1111">
        <v>1110</v>
      </c>
      <c r="B1111" t="s">
        <v>1488</v>
      </c>
    </row>
    <row r="1112" spans="1:2" x14ac:dyDescent="0.2">
      <c r="A1112">
        <v>1111</v>
      </c>
      <c r="B1112" t="s">
        <v>1489</v>
      </c>
    </row>
    <row r="1113" spans="1:2" x14ac:dyDescent="0.2">
      <c r="A1113">
        <v>1112</v>
      </c>
      <c r="B1113" t="s">
        <v>1490</v>
      </c>
    </row>
    <row r="1114" spans="1:2" x14ac:dyDescent="0.2">
      <c r="A1114">
        <v>1113</v>
      </c>
      <c r="B1114" t="s">
        <v>1491</v>
      </c>
    </row>
    <row r="1115" spans="1:2" x14ac:dyDescent="0.2">
      <c r="A1115">
        <v>1114</v>
      </c>
      <c r="B1115" t="s">
        <v>1492</v>
      </c>
    </row>
    <row r="1116" spans="1:2" x14ac:dyDescent="0.2">
      <c r="A1116">
        <v>1115</v>
      </c>
      <c r="B1116" t="s">
        <v>1493</v>
      </c>
    </row>
    <row r="1117" spans="1:2" x14ac:dyDescent="0.2">
      <c r="A1117">
        <v>1116</v>
      </c>
      <c r="B1117" t="s">
        <v>1494</v>
      </c>
    </row>
    <row r="1118" spans="1:2" x14ac:dyDescent="0.2">
      <c r="A1118">
        <v>1117</v>
      </c>
      <c r="B1118" t="s">
        <v>1495</v>
      </c>
    </row>
    <row r="1119" spans="1:2" x14ac:dyDescent="0.2">
      <c r="A1119">
        <v>1118</v>
      </c>
      <c r="B1119" t="s">
        <v>1496</v>
      </c>
    </row>
    <row r="1120" spans="1:2" x14ac:dyDescent="0.2">
      <c r="A1120">
        <v>1119</v>
      </c>
      <c r="B1120" t="s">
        <v>1497</v>
      </c>
    </row>
    <row r="1121" spans="1:2" x14ac:dyDescent="0.2">
      <c r="A1121">
        <v>1120</v>
      </c>
      <c r="B1121" t="s">
        <v>1498</v>
      </c>
    </row>
    <row r="1122" spans="1:2" x14ac:dyDescent="0.2">
      <c r="A1122">
        <v>1121</v>
      </c>
      <c r="B1122" t="s">
        <v>1499</v>
      </c>
    </row>
    <row r="1123" spans="1:2" x14ac:dyDescent="0.2">
      <c r="A1123">
        <v>1122</v>
      </c>
      <c r="B1123" t="s">
        <v>1500</v>
      </c>
    </row>
    <row r="1124" spans="1:2" x14ac:dyDescent="0.2">
      <c r="A1124">
        <v>1123</v>
      </c>
      <c r="B1124" t="s">
        <v>1501</v>
      </c>
    </row>
    <row r="1125" spans="1:2" x14ac:dyDescent="0.2">
      <c r="A1125">
        <v>1124</v>
      </c>
      <c r="B1125" t="s">
        <v>1502</v>
      </c>
    </row>
    <row r="1126" spans="1:2" x14ac:dyDescent="0.2">
      <c r="A1126">
        <v>1125</v>
      </c>
      <c r="B1126" t="s">
        <v>1503</v>
      </c>
    </row>
    <row r="1127" spans="1:2" x14ac:dyDescent="0.2">
      <c r="A1127">
        <v>1126</v>
      </c>
      <c r="B1127" t="s">
        <v>1504</v>
      </c>
    </row>
    <row r="1128" spans="1:2" x14ac:dyDescent="0.2">
      <c r="A1128">
        <v>1127</v>
      </c>
      <c r="B1128" t="s">
        <v>1505</v>
      </c>
    </row>
    <row r="1129" spans="1:2" x14ac:dyDescent="0.2">
      <c r="A1129">
        <v>1128</v>
      </c>
      <c r="B1129" t="s">
        <v>1506</v>
      </c>
    </row>
    <row r="1130" spans="1:2" x14ac:dyDescent="0.2">
      <c r="A1130">
        <v>1129</v>
      </c>
      <c r="B1130" t="s">
        <v>1507</v>
      </c>
    </row>
    <row r="1131" spans="1:2" x14ac:dyDescent="0.2">
      <c r="A1131">
        <v>1130</v>
      </c>
      <c r="B1131" t="s">
        <v>1508</v>
      </c>
    </row>
    <row r="1132" spans="1:2" x14ac:dyDescent="0.2">
      <c r="A1132">
        <v>1131</v>
      </c>
      <c r="B1132" t="s">
        <v>1509</v>
      </c>
    </row>
    <row r="1133" spans="1:2" x14ac:dyDescent="0.2">
      <c r="A1133">
        <v>1132</v>
      </c>
      <c r="B1133" t="s">
        <v>560</v>
      </c>
    </row>
    <row r="1134" spans="1:2" x14ac:dyDescent="0.2">
      <c r="A1134">
        <v>1133</v>
      </c>
    </row>
    <row r="1135" spans="1:2" x14ac:dyDescent="0.2">
      <c r="A1135">
        <v>1134</v>
      </c>
    </row>
    <row r="1136" spans="1:2" x14ac:dyDescent="0.2">
      <c r="A1136">
        <v>1135</v>
      </c>
      <c r="B1136">
        <v>34</v>
      </c>
    </row>
    <row r="1137" spans="1:2" x14ac:dyDescent="0.2">
      <c r="A1137">
        <v>1136</v>
      </c>
    </row>
    <row r="1138" spans="1:2" x14ac:dyDescent="0.2">
      <c r="A1138">
        <v>1137</v>
      </c>
    </row>
    <row r="1139" spans="1:2" x14ac:dyDescent="0.2">
      <c r="A1139">
        <v>1138</v>
      </c>
      <c r="B1139" t="s">
        <v>1510</v>
      </c>
    </row>
    <row r="1140" spans="1:2" x14ac:dyDescent="0.2">
      <c r="A1140">
        <v>1139</v>
      </c>
      <c r="B1140" t="s">
        <v>1511</v>
      </c>
    </row>
    <row r="1141" spans="1:2" x14ac:dyDescent="0.2">
      <c r="A1141">
        <v>1140</v>
      </c>
      <c r="B1141" t="s">
        <v>1512</v>
      </c>
    </row>
    <row r="1142" spans="1:2" x14ac:dyDescent="0.2">
      <c r="A1142">
        <v>1141</v>
      </c>
      <c r="B1142" t="s">
        <v>1513</v>
      </c>
    </row>
    <row r="1143" spans="1:2" x14ac:dyDescent="0.2">
      <c r="A1143">
        <v>1142</v>
      </c>
      <c r="B1143" t="s">
        <v>1514</v>
      </c>
    </row>
    <row r="1144" spans="1:2" x14ac:dyDescent="0.2">
      <c r="A1144">
        <v>1143</v>
      </c>
      <c r="B1144" t="s">
        <v>1515</v>
      </c>
    </row>
    <row r="1145" spans="1:2" x14ac:dyDescent="0.2">
      <c r="A1145">
        <v>1144</v>
      </c>
      <c r="B1145" t="s">
        <v>1516</v>
      </c>
    </row>
    <row r="1146" spans="1:2" x14ac:dyDescent="0.2">
      <c r="A1146">
        <v>1145</v>
      </c>
      <c r="B1146" t="s">
        <v>1517</v>
      </c>
    </row>
    <row r="1147" spans="1:2" x14ac:dyDescent="0.2">
      <c r="A1147">
        <v>1146</v>
      </c>
      <c r="B1147" t="s">
        <v>1518</v>
      </c>
    </row>
    <row r="1148" spans="1:2" x14ac:dyDescent="0.2">
      <c r="A1148">
        <v>1147</v>
      </c>
      <c r="B1148" t="s">
        <v>1519</v>
      </c>
    </row>
    <row r="1149" spans="1:2" x14ac:dyDescent="0.2">
      <c r="A1149">
        <v>1148</v>
      </c>
      <c r="B1149" t="s">
        <v>1520</v>
      </c>
    </row>
    <row r="1150" spans="1:2" x14ac:dyDescent="0.2">
      <c r="A1150">
        <v>1149</v>
      </c>
      <c r="B1150" t="s">
        <v>1521</v>
      </c>
    </row>
    <row r="1151" spans="1:2" x14ac:dyDescent="0.2">
      <c r="A1151">
        <v>1150</v>
      </c>
      <c r="B1151" t="s">
        <v>1522</v>
      </c>
    </row>
    <row r="1152" spans="1:2" x14ac:dyDescent="0.2">
      <c r="A1152">
        <v>1151</v>
      </c>
      <c r="B1152" t="s">
        <v>1523</v>
      </c>
    </row>
    <row r="1153" spans="1:2" x14ac:dyDescent="0.2">
      <c r="A1153">
        <v>1152</v>
      </c>
      <c r="B1153" t="s">
        <v>1524</v>
      </c>
    </row>
    <row r="1154" spans="1:2" x14ac:dyDescent="0.2">
      <c r="A1154">
        <v>1153</v>
      </c>
      <c r="B1154" t="s">
        <v>1525</v>
      </c>
    </row>
    <row r="1155" spans="1:2" x14ac:dyDescent="0.2">
      <c r="A1155">
        <v>1154</v>
      </c>
      <c r="B1155" t="s">
        <v>1526</v>
      </c>
    </row>
    <row r="1156" spans="1:2" x14ac:dyDescent="0.2">
      <c r="A1156">
        <v>1155</v>
      </c>
      <c r="B1156" t="s">
        <v>1527</v>
      </c>
    </row>
    <row r="1157" spans="1:2" x14ac:dyDescent="0.2">
      <c r="A1157">
        <v>1156</v>
      </c>
      <c r="B1157" t="s">
        <v>1528</v>
      </c>
    </row>
    <row r="1158" spans="1:2" x14ac:dyDescent="0.2">
      <c r="A1158">
        <v>1157</v>
      </c>
      <c r="B1158" t="s">
        <v>1529</v>
      </c>
    </row>
    <row r="1159" spans="1:2" x14ac:dyDescent="0.2">
      <c r="A1159">
        <v>1158</v>
      </c>
      <c r="B1159" t="s">
        <v>1530</v>
      </c>
    </row>
    <row r="1160" spans="1:2" x14ac:dyDescent="0.2">
      <c r="A1160">
        <v>1159</v>
      </c>
      <c r="B1160" t="s">
        <v>1531</v>
      </c>
    </row>
    <row r="1161" spans="1:2" x14ac:dyDescent="0.2">
      <c r="A1161">
        <v>1160</v>
      </c>
      <c r="B1161" t="s">
        <v>1532</v>
      </c>
    </row>
    <row r="1162" spans="1:2" x14ac:dyDescent="0.2">
      <c r="A1162">
        <v>1161</v>
      </c>
      <c r="B1162" t="s">
        <v>1533</v>
      </c>
    </row>
    <row r="1163" spans="1:2" x14ac:dyDescent="0.2">
      <c r="A1163">
        <v>1162</v>
      </c>
      <c r="B1163" t="s">
        <v>1534</v>
      </c>
    </row>
    <row r="1164" spans="1:2" x14ac:dyDescent="0.2">
      <c r="A1164">
        <v>1163</v>
      </c>
      <c r="B1164" t="s">
        <v>1535</v>
      </c>
    </row>
    <row r="1165" spans="1:2" x14ac:dyDescent="0.2">
      <c r="A1165">
        <v>1164</v>
      </c>
      <c r="B1165" t="s">
        <v>1536</v>
      </c>
    </row>
    <row r="1166" spans="1:2" x14ac:dyDescent="0.2">
      <c r="A1166">
        <v>1165</v>
      </c>
      <c r="B1166" t="s">
        <v>1537</v>
      </c>
    </row>
    <row r="1167" spans="1:2" x14ac:dyDescent="0.2">
      <c r="A1167">
        <v>1166</v>
      </c>
      <c r="B1167" t="s">
        <v>1538</v>
      </c>
    </row>
    <row r="1168" spans="1:2" x14ac:dyDescent="0.2">
      <c r="A1168">
        <v>1167</v>
      </c>
      <c r="B1168" t="s">
        <v>1539</v>
      </c>
    </row>
    <row r="1169" spans="1:2" x14ac:dyDescent="0.2">
      <c r="A1169">
        <v>1168</v>
      </c>
      <c r="B1169" t="s">
        <v>1540</v>
      </c>
    </row>
    <row r="1170" spans="1:2" x14ac:dyDescent="0.2">
      <c r="A1170">
        <v>1169</v>
      </c>
      <c r="B1170" t="s">
        <v>1541</v>
      </c>
    </row>
    <row r="1171" spans="1:2" x14ac:dyDescent="0.2">
      <c r="A1171">
        <v>1170</v>
      </c>
      <c r="B1171" t="s">
        <v>1542</v>
      </c>
    </row>
    <row r="1172" spans="1:2" x14ac:dyDescent="0.2">
      <c r="A1172">
        <v>1171</v>
      </c>
      <c r="B1172" t="s">
        <v>1543</v>
      </c>
    </row>
    <row r="1173" spans="1:2" x14ac:dyDescent="0.2">
      <c r="A1173">
        <v>1172</v>
      </c>
      <c r="B1173" t="s">
        <v>1544</v>
      </c>
    </row>
    <row r="1174" spans="1:2" x14ac:dyDescent="0.2">
      <c r="A1174">
        <v>1173</v>
      </c>
      <c r="B1174" t="s">
        <v>1545</v>
      </c>
    </row>
    <row r="1175" spans="1:2" x14ac:dyDescent="0.2">
      <c r="A1175">
        <v>1174</v>
      </c>
      <c r="B1175" t="s">
        <v>1546</v>
      </c>
    </row>
    <row r="1176" spans="1:2" x14ac:dyDescent="0.2">
      <c r="A1176">
        <v>1175</v>
      </c>
      <c r="B1176" t="s">
        <v>1547</v>
      </c>
    </row>
    <row r="1177" spans="1:2" x14ac:dyDescent="0.2">
      <c r="A1177">
        <v>1176</v>
      </c>
      <c r="B1177" t="s">
        <v>1548</v>
      </c>
    </row>
    <row r="1178" spans="1:2" x14ac:dyDescent="0.2">
      <c r="A1178">
        <v>1177</v>
      </c>
      <c r="B1178" t="s">
        <v>1549</v>
      </c>
    </row>
    <row r="1179" spans="1:2" x14ac:dyDescent="0.2">
      <c r="A1179">
        <v>1178</v>
      </c>
      <c r="B1179" t="s">
        <v>1550</v>
      </c>
    </row>
    <row r="1180" spans="1:2" x14ac:dyDescent="0.2">
      <c r="A1180">
        <v>1179</v>
      </c>
      <c r="B1180" t="s">
        <v>1551</v>
      </c>
    </row>
    <row r="1181" spans="1:2" x14ac:dyDescent="0.2">
      <c r="A1181">
        <v>1180</v>
      </c>
      <c r="B1181" t="s">
        <v>1552</v>
      </c>
    </row>
    <row r="1182" spans="1:2" x14ac:dyDescent="0.2">
      <c r="A1182">
        <v>1181</v>
      </c>
      <c r="B1182" t="s">
        <v>1553</v>
      </c>
    </row>
    <row r="1183" spans="1:2" x14ac:dyDescent="0.2">
      <c r="A1183">
        <v>1182</v>
      </c>
      <c r="B1183" t="s">
        <v>1554</v>
      </c>
    </row>
    <row r="1184" spans="1:2" x14ac:dyDescent="0.2">
      <c r="A1184">
        <v>1183</v>
      </c>
      <c r="B1184" t="s">
        <v>1555</v>
      </c>
    </row>
    <row r="1185" spans="1:2" x14ac:dyDescent="0.2">
      <c r="A1185">
        <v>1184</v>
      </c>
      <c r="B1185" t="s">
        <v>1556</v>
      </c>
    </row>
    <row r="1186" spans="1:2" x14ac:dyDescent="0.2">
      <c r="A1186">
        <v>1185</v>
      </c>
      <c r="B1186" t="s">
        <v>1557</v>
      </c>
    </row>
    <row r="1187" spans="1:2" x14ac:dyDescent="0.2">
      <c r="A1187">
        <v>1186</v>
      </c>
      <c r="B1187" t="s">
        <v>1558</v>
      </c>
    </row>
    <row r="1188" spans="1:2" x14ac:dyDescent="0.2">
      <c r="A1188">
        <v>1187</v>
      </c>
      <c r="B1188" t="s">
        <v>1559</v>
      </c>
    </row>
    <row r="1189" spans="1:2" x14ac:dyDescent="0.2">
      <c r="A1189">
        <v>1188</v>
      </c>
      <c r="B1189" t="s">
        <v>1560</v>
      </c>
    </row>
    <row r="1190" spans="1:2" x14ac:dyDescent="0.2">
      <c r="A1190">
        <v>1189</v>
      </c>
      <c r="B1190" t="s">
        <v>1561</v>
      </c>
    </row>
    <row r="1191" spans="1:2" x14ac:dyDescent="0.2">
      <c r="A1191">
        <v>1190</v>
      </c>
      <c r="B1191" t="s">
        <v>560</v>
      </c>
    </row>
    <row r="1192" spans="1:2" x14ac:dyDescent="0.2">
      <c r="A1192">
        <v>1191</v>
      </c>
    </row>
    <row r="1193" spans="1:2" x14ac:dyDescent="0.2">
      <c r="A1193">
        <v>1192</v>
      </c>
    </row>
    <row r="1194" spans="1:2" x14ac:dyDescent="0.2">
      <c r="A1194">
        <v>1193</v>
      </c>
      <c r="B1194">
        <v>35</v>
      </c>
    </row>
    <row r="1195" spans="1:2" x14ac:dyDescent="0.2">
      <c r="A1195">
        <v>1194</v>
      </c>
    </row>
    <row r="1196" spans="1:2" x14ac:dyDescent="0.2">
      <c r="A1196">
        <v>1195</v>
      </c>
    </row>
    <row r="1197" spans="1:2" x14ac:dyDescent="0.2">
      <c r="A1197">
        <v>1196</v>
      </c>
      <c r="B1197" t="s">
        <v>1562</v>
      </c>
    </row>
    <row r="1198" spans="1:2" x14ac:dyDescent="0.2">
      <c r="A1198">
        <v>1197</v>
      </c>
      <c r="B1198" t="s">
        <v>1563</v>
      </c>
    </row>
    <row r="1199" spans="1:2" x14ac:dyDescent="0.2">
      <c r="A1199">
        <v>1198</v>
      </c>
      <c r="B1199" t="s">
        <v>1564</v>
      </c>
    </row>
    <row r="1200" spans="1:2" x14ac:dyDescent="0.2">
      <c r="A1200">
        <v>1199</v>
      </c>
      <c r="B1200" t="s">
        <v>1565</v>
      </c>
    </row>
    <row r="1201" spans="1:2" x14ac:dyDescent="0.2">
      <c r="A1201">
        <v>1200</v>
      </c>
      <c r="B1201" t="s">
        <v>1566</v>
      </c>
    </row>
    <row r="1202" spans="1:2" x14ac:dyDescent="0.2">
      <c r="A1202">
        <v>1201</v>
      </c>
      <c r="B1202" t="s">
        <v>1567</v>
      </c>
    </row>
    <row r="1203" spans="1:2" x14ac:dyDescent="0.2">
      <c r="A1203">
        <v>1202</v>
      </c>
      <c r="B1203" t="s">
        <v>1568</v>
      </c>
    </row>
    <row r="1204" spans="1:2" x14ac:dyDescent="0.2">
      <c r="A1204">
        <v>1203</v>
      </c>
      <c r="B1204" t="s">
        <v>1569</v>
      </c>
    </row>
    <row r="1205" spans="1:2" x14ac:dyDescent="0.2">
      <c r="A1205">
        <v>1204</v>
      </c>
      <c r="B1205" t="s">
        <v>1570</v>
      </c>
    </row>
    <row r="1206" spans="1:2" x14ac:dyDescent="0.2">
      <c r="A1206">
        <v>1205</v>
      </c>
      <c r="B1206" t="s">
        <v>1571</v>
      </c>
    </row>
    <row r="1207" spans="1:2" x14ac:dyDescent="0.2">
      <c r="A1207">
        <v>1206</v>
      </c>
      <c r="B1207" t="s">
        <v>1572</v>
      </c>
    </row>
    <row r="1208" spans="1:2" x14ac:dyDescent="0.2">
      <c r="A1208">
        <v>1207</v>
      </c>
      <c r="B1208" t="s">
        <v>1573</v>
      </c>
    </row>
    <row r="1209" spans="1:2" x14ac:dyDescent="0.2">
      <c r="A1209">
        <v>1208</v>
      </c>
      <c r="B1209" t="s">
        <v>1574</v>
      </c>
    </row>
    <row r="1210" spans="1:2" x14ac:dyDescent="0.2">
      <c r="A1210">
        <v>1209</v>
      </c>
      <c r="B1210" t="s">
        <v>1575</v>
      </c>
    </row>
    <row r="1211" spans="1:2" x14ac:dyDescent="0.2">
      <c r="A1211">
        <v>1210</v>
      </c>
      <c r="B1211" t="s">
        <v>1576</v>
      </c>
    </row>
    <row r="1212" spans="1:2" x14ac:dyDescent="0.2">
      <c r="A1212">
        <v>1211</v>
      </c>
      <c r="B1212" t="s">
        <v>1577</v>
      </c>
    </row>
    <row r="1213" spans="1:2" x14ac:dyDescent="0.2">
      <c r="A1213">
        <v>1212</v>
      </c>
      <c r="B1213" t="s">
        <v>1578</v>
      </c>
    </row>
    <row r="1214" spans="1:2" x14ac:dyDescent="0.2">
      <c r="A1214">
        <v>1213</v>
      </c>
      <c r="B1214" t="s">
        <v>1579</v>
      </c>
    </row>
    <row r="1215" spans="1:2" x14ac:dyDescent="0.2">
      <c r="A1215">
        <v>1214</v>
      </c>
      <c r="B1215" t="s">
        <v>1580</v>
      </c>
    </row>
    <row r="1216" spans="1:2" x14ac:dyDescent="0.2">
      <c r="A1216">
        <v>1215</v>
      </c>
      <c r="B1216" t="s">
        <v>1581</v>
      </c>
    </row>
    <row r="1217" spans="1:2" x14ac:dyDescent="0.2">
      <c r="A1217">
        <v>1216</v>
      </c>
      <c r="B1217" t="s">
        <v>1582</v>
      </c>
    </row>
    <row r="1218" spans="1:2" x14ac:dyDescent="0.2">
      <c r="A1218">
        <v>1217</v>
      </c>
      <c r="B1218" t="s">
        <v>1583</v>
      </c>
    </row>
    <row r="1219" spans="1:2" x14ac:dyDescent="0.2">
      <c r="A1219">
        <v>1218</v>
      </c>
      <c r="B1219" t="s">
        <v>1584</v>
      </c>
    </row>
    <row r="1220" spans="1:2" x14ac:dyDescent="0.2">
      <c r="A1220">
        <v>1219</v>
      </c>
      <c r="B1220" t="s">
        <v>1585</v>
      </c>
    </row>
    <row r="1221" spans="1:2" x14ac:dyDescent="0.2">
      <c r="A1221">
        <v>1220</v>
      </c>
      <c r="B1221" t="s">
        <v>1586</v>
      </c>
    </row>
    <row r="1222" spans="1:2" x14ac:dyDescent="0.2">
      <c r="A1222">
        <v>1221</v>
      </c>
      <c r="B1222" t="s">
        <v>1587</v>
      </c>
    </row>
    <row r="1223" spans="1:2" x14ac:dyDescent="0.2">
      <c r="A1223">
        <v>1222</v>
      </c>
      <c r="B1223" t="s">
        <v>1588</v>
      </c>
    </row>
    <row r="1224" spans="1:2" x14ac:dyDescent="0.2">
      <c r="A1224">
        <v>1223</v>
      </c>
      <c r="B1224" t="s">
        <v>1589</v>
      </c>
    </row>
    <row r="1225" spans="1:2" x14ac:dyDescent="0.2">
      <c r="A1225">
        <v>1224</v>
      </c>
      <c r="B1225" t="s">
        <v>1590</v>
      </c>
    </row>
    <row r="1226" spans="1:2" x14ac:dyDescent="0.2">
      <c r="A1226">
        <v>1225</v>
      </c>
      <c r="B1226" t="s">
        <v>1591</v>
      </c>
    </row>
    <row r="1227" spans="1:2" x14ac:dyDescent="0.2">
      <c r="A1227">
        <v>1226</v>
      </c>
      <c r="B1227" t="s">
        <v>1592</v>
      </c>
    </row>
    <row r="1228" spans="1:2" x14ac:dyDescent="0.2">
      <c r="A1228">
        <v>1227</v>
      </c>
      <c r="B1228" t="s">
        <v>1593</v>
      </c>
    </row>
    <row r="1229" spans="1:2" x14ac:dyDescent="0.2">
      <c r="A1229">
        <v>1228</v>
      </c>
      <c r="B1229" t="s">
        <v>1594</v>
      </c>
    </row>
    <row r="1230" spans="1:2" x14ac:dyDescent="0.2">
      <c r="A1230">
        <v>1229</v>
      </c>
      <c r="B1230" t="s">
        <v>1595</v>
      </c>
    </row>
    <row r="1231" spans="1:2" x14ac:dyDescent="0.2">
      <c r="A1231">
        <v>1230</v>
      </c>
      <c r="B1231" t="s">
        <v>1596</v>
      </c>
    </row>
    <row r="1232" spans="1:2" x14ac:dyDescent="0.2">
      <c r="A1232">
        <v>1231</v>
      </c>
      <c r="B1232" t="s">
        <v>1597</v>
      </c>
    </row>
    <row r="1233" spans="1:2" x14ac:dyDescent="0.2">
      <c r="A1233">
        <v>1232</v>
      </c>
      <c r="B1233" t="s">
        <v>1598</v>
      </c>
    </row>
    <row r="1234" spans="1:2" x14ac:dyDescent="0.2">
      <c r="A1234">
        <v>1233</v>
      </c>
      <c r="B1234" t="s">
        <v>1599</v>
      </c>
    </row>
    <row r="1235" spans="1:2" x14ac:dyDescent="0.2">
      <c r="A1235">
        <v>1234</v>
      </c>
      <c r="B1235" t="s">
        <v>1600</v>
      </c>
    </row>
    <row r="1236" spans="1:2" x14ac:dyDescent="0.2">
      <c r="A1236">
        <v>1235</v>
      </c>
      <c r="B1236" t="s">
        <v>1601</v>
      </c>
    </row>
    <row r="1237" spans="1:2" x14ac:dyDescent="0.2">
      <c r="A1237">
        <v>1236</v>
      </c>
      <c r="B1237" t="s">
        <v>1602</v>
      </c>
    </row>
    <row r="1238" spans="1:2" x14ac:dyDescent="0.2">
      <c r="A1238">
        <v>1237</v>
      </c>
      <c r="B1238" t="s">
        <v>1603</v>
      </c>
    </row>
    <row r="1239" spans="1:2" x14ac:dyDescent="0.2">
      <c r="A1239">
        <v>1238</v>
      </c>
      <c r="B1239" t="s">
        <v>1604</v>
      </c>
    </row>
    <row r="1240" spans="1:2" x14ac:dyDescent="0.2">
      <c r="A1240">
        <v>1239</v>
      </c>
      <c r="B1240" t="s">
        <v>1605</v>
      </c>
    </row>
    <row r="1241" spans="1:2" x14ac:dyDescent="0.2">
      <c r="A1241">
        <v>1240</v>
      </c>
      <c r="B1241" t="s">
        <v>1606</v>
      </c>
    </row>
    <row r="1242" spans="1:2" x14ac:dyDescent="0.2">
      <c r="A1242">
        <v>1241</v>
      </c>
      <c r="B1242" t="s">
        <v>1607</v>
      </c>
    </row>
    <row r="1243" spans="1:2" x14ac:dyDescent="0.2">
      <c r="A1243">
        <v>1242</v>
      </c>
      <c r="B1243" t="s">
        <v>1608</v>
      </c>
    </row>
    <row r="1244" spans="1:2" x14ac:dyDescent="0.2">
      <c r="A1244">
        <v>1243</v>
      </c>
      <c r="B1244" t="s">
        <v>1609</v>
      </c>
    </row>
    <row r="1245" spans="1:2" x14ac:dyDescent="0.2">
      <c r="A1245">
        <v>1244</v>
      </c>
      <c r="B1245" t="s">
        <v>1610</v>
      </c>
    </row>
    <row r="1246" spans="1:2" x14ac:dyDescent="0.2">
      <c r="A1246">
        <v>1245</v>
      </c>
      <c r="B1246" t="s">
        <v>560</v>
      </c>
    </row>
    <row r="1247" spans="1:2" x14ac:dyDescent="0.2">
      <c r="A1247">
        <v>1246</v>
      </c>
    </row>
    <row r="1248" spans="1:2" x14ac:dyDescent="0.2">
      <c r="A1248">
        <v>1247</v>
      </c>
    </row>
    <row r="1249" spans="1:2" x14ac:dyDescent="0.2">
      <c r="A1249">
        <v>1248</v>
      </c>
      <c r="B1249">
        <v>36</v>
      </c>
    </row>
    <row r="1250" spans="1:2" x14ac:dyDescent="0.2">
      <c r="A1250">
        <v>1249</v>
      </c>
    </row>
    <row r="1251" spans="1:2" x14ac:dyDescent="0.2">
      <c r="A1251">
        <v>1250</v>
      </c>
    </row>
    <row r="1252" spans="1:2" x14ac:dyDescent="0.2">
      <c r="A1252">
        <v>1251</v>
      </c>
      <c r="B1252" t="s">
        <v>1611</v>
      </c>
    </row>
    <row r="1253" spans="1:2" x14ac:dyDescent="0.2">
      <c r="A1253">
        <v>1252</v>
      </c>
      <c r="B1253" t="s">
        <v>1612</v>
      </c>
    </row>
    <row r="1254" spans="1:2" x14ac:dyDescent="0.2">
      <c r="A1254">
        <v>1253</v>
      </c>
      <c r="B1254" t="s">
        <v>1613</v>
      </c>
    </row>
    <row r="1255" spans="1:2" x14ac:dyDescent="0.2">
      <c r="A1255">
        <v>1254</v>
      </c>
      <c r="B1255" t="s">
        <v>1614</v>
      </c>
    </row>
    <row r="1256" spans="1:2" x14ac:dyDescent="0.2">
      <c r="A1256">
        <v>1255</v>
      </c>
    </row>
    <row r="1257" spans="1:2" x14ac:dyDescent="0.2">
      <c r="A1257">
        <v>1256</v>
      </c>
      <c r="B1257" t="s">
        <v>1615</v>
      </c>
    </row>
    <row r="1258" spans="1:2" x14ac:dyDescent="0.2">
      <c r="A1258">
        <v>1257</v>
      </c>
    </row>
    <row r="1259" spans="1:2" x14ac:dyDescent="0.2">
      <c r="A1259">
        <v>1258</v>
      </c>
      <c r="B1259" t="s">
        <v>1616</v>
      </c>
    </row>
    <row r="1260" spans="1:2" x14ac:dyDescent="0.2">
      <c r="A1260">
        <v>1259</v>
      </c>
      <c r="B1260" t="s">
        <v>1617</v>
      </c>
    </row>
    <row r="1261" spans="1:2" x14ac:dyDescent="0.2">
      <c r="A1261">
        <v>1260</v>
      </c>
      <c r="B1261" t="s">
        <v>1618</v>
      </c>
    </row>
    <row r="1262" spans="1:2" x14ac:dyDescent="0.2">
      <c r="A1262">
        <v>1261</v>
      </c>
      <c r="B1262" t="s">
        <v>1619</v>
      </c>
    </row>
    <row r="1263" spans="1:2" x14ac:dyDescent="0.2">
      <c r="A1263">
        <v>1262</v>
      </c>
      <c r="B1263" t="s">
        <v>1620</v>
      </c>
    </row>
    <row r="1264" spans="1:2" x14ac:dyDescent="0.2">
      <c r="A1264">
        <v>1263</v>
      </c>
      <c r="B1264" t="s">
        <v>1621</v>
      </c>
    </row>
    <row r="1265" spans="1:2" x14ac:dyDescent="0.2">
      <c r="A1265">
        <v>1264</v>
      </c>
      <c r="B1265" t="s">
        <v>1622</v>
      </c>
    </row>
    <row r="1266" spans="1:2" x14ac:dyDescent="0.2">
      <c r="A1266">
        <v>1265</v>
      </c>
      <c r="B1266" t="s">
        <v>1623</v>
      </c>
    </row>
    <row r="1267" spans="1:2" x14ac:dyDescent="0.2">
      <c r="A1267">
        <v>1266</v>
      </c>
      <c r="B1267" t="s">
        <v>1624</v>
      </c>
    </row>
    <row r="1268" spans="1:2" x14ac:dyDescent="0.2">
      <c r="A1268">
        <v>1267</v>
      </c>
      <c r="B1268" t="s">
        <v>1625</v>
      </c>
    </row>
    <row r="1269" spans="1:2" x14ac:dyDescent="0.2">
      <c r="A1269">
        <v>1268</v>
      </c>
      <c r="B1269" t="s">
        <v>1626</v>
      </c>
    </row>
    <row r="1270" spans="1:2" x14ac:dyDescent="0.2">
      <c r="A1270">
        <v>1269</v>
      </c>
      <c r="B1270" t="s">
        <v>1627</v>
      </c>
    </row>
    <row r="1271" spans="1:2" x14ac:dyDescent="0.2">
      <c r="A1271">
        <v>1270</v>
      </c>
      <c r="B1271" t="s">
        <v>1628</v>
      </c>
    </row>
    <row r="1272" spans="1:2" x14ac:dyDescent="0.2">
      <c r="A1272">
        <v>1271</v>
      </c>
      <c r="B1272" t="s">
        <v>1629</v>
      </c>
    </row>
    <row r="1273" spans="1:2" x14ac:dyDescent="0.2">
      <c r="A1273">
        <v>1272</v>
      </c>
      <c r="B1273" t="s">
        <v>1630</v>
      </c>
    </row>
    <row r="1274" spans="1:2" x14ac:dyDescent="0.2">
      <c r="A1274">
        <v>1273</v>
      </c>
      <c r="B1274" t="s">
        <v>1631</v>
      </c>
    </row>
    <row r="1275" spans="1:2" x14ac:dyDescent="0.2">
      <c r="A1275">
        <v>1274</v>
      </c>
      <c r="B1275" t="s">
        <v>1632</v>
      </c>
    </row>
    <row r="1276" spans="1:2" x14ac:dyDescent="0.2">
      <c r="A1276">
        <v>1275</v>
      </c>
      <c r="B1276" t="s">
        <v>1633</v>
      </c>
    </row>
    <row r="1277" spans="1:2" x14ac:dyDescent="0.2">
      <c r="A1277">
        <v>1276</v>
      </c>
      <c r="B1277" t="s">
        <v>1634</v>
      </c>
    </row>
    <row r="1278" spans="1:2" x14ac:dyDescent="0.2">
      <c r="A1278">
        <v>1277</v>
      </c>
      <c r="B1278" t="s">
        <v>1635</v>
      </c>
    </row>
    <row r="1279" spans="1:2" x14ac:dyDescent="0.2">
      <c r="A1279">
        <v>1278</v>
      </c>
      <c r="B1279" t="s">
        <v>1636</v>
      </c>
    </row>
    <row r="1280" spans="1:2" x14ac:dyDescent="0.2">
      <c r="A1280">
        <v>1279</v>
      </c>
      <c r="B1280" t="s">
        <v>1637</v>
      </c>
    </row>
    <row r="1281" spans="1:2" x14ac:dyDescent="0.2">
      <c r="A1281">
        <v>1280</v>
      </c>
      <c r="B1281" t="s">
        <v>1638</v>
      </c>
    </row>
    <row r="1282" spans="1:2" x14ac:dyDescent="0.2">
      <c r="A1282">
        <v>1281</v>
      </c>
      <c r="B1282" t="s">
        <v>1639</v>
      </c>
    </row>
    <row r="1283" spans="1:2" x14ac:dyDescent="0.2">
      <c r="A1283">
        <v>1282</v>
      </c>
      <c r="B1283" t="s">
        <v>1640</v>
      </c>
    </row>
    <row r="1284" spans="1:2" x14ac:dyDescent="0.2">
      <c r="A1284">
        <v>1283</v>
      </c>
      <c r="B1284" t="s">
        <v>1641</v>
      </c>
    </row>
    <row r="1285" spans="1:2" x14ac:dyDescent="0.2">
      <c r="A1285">
        <v>1284</v>
      </c>
      <c r="B1285" t="s">
        <v>1642</v>
      </c>
    </row>
    <row r="1286" spans="1:2" x14ac:dyDescent="0.2">
      <c r="A1286">
        <v>1285</v>
      </c>
      <c r="B1286" t="s">
        <v>1643</v>
      </c>
    </row>
    <row r="1287" spans="1:2" x14ac:dyDescent="0.2">
      <c r="A1287">
        <v>1286</v>
      </c>
      <c r="B1287" t="s">
        <v>1644</v>
      </c>
    </row>
    <row r="1288" spans="1:2" x14ac:dyDescent="0.2">
      <c r="A1288">
        <v>1287</v>
      </c>
      <c r="B1288" t="s">
        <v>1645</v>
      </c>
    </row>
    <row r="1289" spans="1:2" x14ac:dyDescent="0.2">
      <c r="A1289">
        <v>1288</v>
      </c>
      <c r="B1289" t="s">
        <v>1646</v>
      </c>
    </row>
    <row r="1290" spans="1:2" x14ac:dyDescent="0.2">
      <c r="A1290">
        <v>1289</v>
      </c>
      <c r="B1290" t="s">
        <v>1647</v>
      </c>
    </row>
    <row r="1291" spans="1:2" x14ac:dyDescent="0.2">
      <c r="A1291">
        <v>1290</v>
      </c>
      <c r="B1291" t="s">
        <v>1648</v>
      </c>
    </row>
    <row r="1292" spans="1:2" x14ac:dyDescent="0.2">
      <c r="A1292">
        <v>1291</v>
      </c>
      <c r="B1292" t="s">
        <v>1649</v>
      </c>
    </row>
    <row r="1293" spans="1:2" x14ac:dyDescent="0.2">
      <c r="A1293">
        <v>1292</v>
      </c>
      <c r="B1293" t="s">
        <v>1650</v>
      </c>
    </row>
    <row r="1294" spans="1:2" x14ac:dyDescent="0.2">
      <c r="A1294">
        <v>1293</v>
      </c>
      <c r="B1294" t="s">
        <v>1651</v>
      </c>
    </row>
    <row r="1295" spans="1:2" x14ac:dyDescent="0.2">
      <c r="A1295">
        <v>1294</v>
      </c>
      <c r="B1295" t="s">
        <v>1652</v>
      </c>
    </row>
    <row r="1296" spans="1:2" x14ac:dyDescent="0.2">
      <c r="A1296">
        <v>1295</v>
      </c>
      <c r="B1296" t="s">
        <v>1653</v>
      </c>
    </row>
    <row r="1297" spans="1:2" x14ac:dyDescent="0.2">
      <c r="A1297">
        <v>1296</v>
      </c>
      <c r="B1297" t="s">
        <v>1654</v>
      </c>
    </row>
    <row r="1298" spans="1:2" x14ac:dyDescent="0.2">
      <c r="A1298">
        <v>1297</v>
      </c>
      <c r="B1298" t="s">
        <v>1655</v>
      </c>
    </row>
    <row r="1299" spans="1:2" x14ac:dyDescent="0.2">
      <c r="A1299">
        <v>1298</v>
      </c>
      <c r="B1299" t="s">
        <v>1656</v>
      </c>
    </row>
    <row r="1300" spans="1:2" x14ac:dyDescent="0.2">
      <c r="A1300">
        <v>1299</v>
      </c>
      <c r="B1300" t="s">
        <v>1657</v>
      </c>
    </row>
    <row r="1301" spans="1:2" x14ac:dyDescent="0.2">
      <c r="A1301">
        <v>1300</v>
      </c>
      <c r="B1301" t="s">
        <v>1658</v>
      </c>
    </row>
    <row r="1302" spans="1:2" x14ac:dyDescent="0.2">
      <c r="A1302">
        <v>1301</v>
      </c>
      <c r="B1302" t="s">
        <v>1659</v>
      </c>
    </row>
    <row r="1303" spans="1:2" x14ac:dyDescent="0.2">
      <c r="A1303">
        <v>1302</v>
      </c>
      <c r="B1303" t="s">
        <v>1660</v>
      </c>
    </row>
    <row r="1304" spans="1:2" x14ac:dyDescent="0.2">
      <c r="A1304">
        <v>1303</v>
      </c>
      <c r="B1304" t="s">
        <v>560</v>
      </c>
    </row>
    <row r="1305" spans="1:2" x14ac:dyDescent="0.2">
      <c r="A1305">
        <v>1304</v>
      </c>
    </row>
    <row r="1306" spans="1:2" x14ac:dyDescent="0.2">
      <c r="A1306">
        <v>1305</v>
      </c>
    </row>
    <row r="1307" spans="1:2" x14ac:dyDescent="0.2">
      <c r="A1307">
        <v>1306</v>
      </c>
      <c r="B1307">
        <v>37</v>
      </c>
    </row>
    <row r="1308" spans="1:2" x14ac:dyDescent="0.2">
      <c r="A1308">
        <v>1307</v>
      </c>
    </row>
    <row r="1309" spans="1:2" x14ac:dyDescent="0.2">
      <c r="A1309">
        <v>1308</v>
      </c>
    </row>
    <row r="1310" spans="1:2" x14ac:dyDescent="0.2">
      <c r="A1310">
        <v>1309</v>
      </c>
      <c r="B1310" t="s">
        <v>1661</v>
      </c>
    </row>
    <row r="1311" spans="1:2" x14ac:dyDescent="0.2">
      <c r="A1311">
        <v>1310</v>
      </c>
      <c r="B1311" t="s">
        <v>1662</v>
      </c>
    </row>
    <row r="1312" spans="1:2" x14ac:dyDescent="0.2">
      <c r="A1312">
        <v>1311</v>
      </c>
      <c r="B1312" t="s">
        <v>1663</v>
      </c>
    </row>
    <row r="1313" spans="1:2" x14ac:dyDescent="0.2">
      <c r="A1313">
        <v>1312</v>
      </c>
      <c r="B1313" t="s">
        <v>1664</v>
      </c>
    </row>
    <row r="1314" spans="1:2" x14ac:dyDescent="0.2">
      <c r="A1314">
        <v>1313</v>
      </c>
      <c r="B1314" t="s">
        <v>1665</v>
      </c>
    </row>
    <row r="1315" spans="1:2" x14ac:dyDescent="0.2">
      <c r="A1315">
        <v>1314</v>
      </c>
      <c r="B1315" t="s">
        <v>1666</v>
      </c>
    </row>
    <row r="1316" spans="1:2" x14ac:dyDescent="0.2">
      <c r="A1316">
        <v>1315</v>
      </c>
      <c r="B1316" t="s">
        <v>1667</v>
      </c>
    </row>
    <row r="1317" spans="1:2" x14ac:dyDescent="0.2">
      <c r="A1317">
        <v>1316</v>
      </c>
      <c r="B1317" t="s">
        <v>1668</v>
      </c>
    </row>
    <row r="1318" spans="1:2" x14ac:dyDescent="0.2">
      <c r="A1318">
        <v>1317</v>
      </c>
      <c r="B1318" t="s">
        <v>1669</v>
      </c>
    </row>
    <row r="1319" spans="1:2" x14ac:dyDescent="0.2">
      <c r="A1319">
        <v>1318</v>
      </c>
      <c r="B1319" t="s">
        <v>1670</v>
      </c>
    </row>
    <row r="1320" spans="1:2" x14ac:dyDescent="0.2">
      <c r="A1320">
        <v>1319</v>
      </c>
      <c r="B1320" t="s">
        <v>1671</v>
      </c>
    </row>
    <row r="1321" spans="1:2" x14ac:dyDescent="0.2">
      <c r="A1321">
        <v>1320</v>
      </c>
      <c r="B1321" t="s">
        <v>1672</v>
      </c>
    </row>
    <row r="1322" spans="1:2" x14ac:dyDescent="0.2">
      <c r="A1322">
        <v>1321</v>
      </c>
      <c r="B1322" t="s">
        <v>1673</v>
      </c>
    </row>
    <row r="1323" spans="1:2" x14ac:dyDescent="0.2">
      <c r="A1323">
        <v>1322</v>
      </c>
      <c r="B1323" t="s">
        <v>1674</v>
      </c>
    </row>
    <row r="1324" spans="1:2" x14ac:dyDescent="0.2">
      <c r="A1324">
        <v>1323</v>
      </c>
      <c r="B1324" t="s">
        <v>1675</v>
      </c>
    </row>
    <row r="1325" spans="1:2" x14ac:dyDescent="0.2">
      <c r="A1325">
        <v>1324</v>
      </c>
      <c r="B1325" t="s">
        <v>1676</v>
      </c>
    </row>
    <row r="1326" spans="1:2" x14ac:dyDescent="0.2">
      <c r="A1326">
        <v>1325</v>
      </c>
      <c r="B1326" t="s">
        <v>1677</v>
      </c>
    </row>
    <row r="1327" spans="1:2" x14ac:dyDescent="0.2">
      <c r="A1327">
        <v>1326</v>
      </c>
      <c r="B1327" t="s">
        <v>1678</v>
      </c>
    </row>
    <row r="1328" spans="1:2" x14ac:dyDescent="0.2">
      <c r="A1328">
        <v>1327</v>
      </c>
      <c r="B1328" t="s">
        <v>1679</v>
      </c>
    </row>
    <row r="1329" spans="1:2" x14ac:dyDescent="0.2">
      <c r="A1329">
        <v>1328</v>
      </c>
      <c r="B1329" t="s">
        <v>1680</v>
      </c>
    </row>
    <row r="1330" spans="1:2" x14ac:dyDescent="0.2">
      <c r="A1330">
        <v>1329</v>
      </c>
      <c r="B1330" t="s">
        <v>1681</v>
      </c>
    </row>
    <row r="1331" spans="1:2" x14ac:dyDescent="0.2">
      <c r="A1331">
        <v>1330</v>
      </c>
      <c r="B1331" t="s">
        <v>1682</v>
      </c>
    </row>
    <row r="1332" spans="1:2" x14ac:dyDescent="0.2">
      <c r="A1332">
        <v>1331</v>
      </c>
      <c r="B1332" t="s">
        <v>1683</v>
      </c>
    </row>
    <row r="1333" spans="1:2" x14ac:dyDescent="0.2">
      <c r="A1333">
        <v>1332</v>
      </c>
      <c r="B1333" t="s">
        <v>1684</v>
      </c>
    </row>
    <row r="1334" spans="1:2" x14ac:dyDescent="0.2">
      <c r="A1334">
        <v>1333</v>
      </c>
      <c r="B1334" t="s">
        <v>1685</v>
      </c>
    </row>
    <row r="1335" spans="1:2" x14ac:dyDescent="0.2">
      <c r="A1335">
        <v>1334</v>
      </c>
      <c r="B1335" t="s">
        <v>1686</v>
      </c>
    </row>
    <row r="1336" spans="1:2" x14ac:dyDescent="0.2">
      <c r="A1336">
        <v>1335</v>
      </c>
      <c r="B1336" t="s">
        <v>1687</v>
      </c>
    </row>
    <row r="1337" spans="1:2" x14ac:dyDescent="0.2">
      <c r="A1337">
        <v>1336</v>
      </c>
      <c r="B1337" t="s">
        <v>1688</v>
      </c>
    </row>
    <row r="1338" spans="1:2" x14ac:dyDescent="0.2">
      <c r="A1338">
        <v>1337</v>
      </c>
      <c r="B1338" t="s">
        <v>1689</v>
      </c>
    </row>
    <row r="1339" spans="1:2" x14ac:dyDescent="0.2">
      <c r="A1339">
        <v>1338</v>
      </c>
      <c r="B1339" t="s">
        <v>1690</v>
      </c>
    </row>
    <row r="1340" spans="1:2" x14ac:dyDescent="0.2">
      <c r="A1340">
        <v>1339</v>
      </c>
      <c r="B1340" t="s">
        <v>1691</v>
      </c>
    </row>
    <row r="1341" spans="1:2" x14ac:dyDescent="0.2">
      <c r="A1341">
        <v>1340</v>
      </c>
      <c r="B1341" t="s">
        <v>1692</v>
      </c>
    </row>
    <row r="1342" spans="1:2" x14ac:dyDescent="0.2">
      <c r="A1342">
        <v>1341</v>
      </c>
      <c r="B1342" t="s">
        <v>1693</v>
      </c>
    </row>
    <row r="1343" spans="1:2" x14ac:dyDescent="0.2">
      <c r="A1343">
        <v>1342</v>
      </c>
      <c r="B1343" t="s">
        <v>1694</v>
      </c>
    </row>
    <row r="1344" spans="1:2" x14ac:dyDescent="0.2">
      <c r="A1344">
        <v>1343</v>
      </c>
      <c r="B1344" t="s">
        <v>1695</v>
      </c>
    </row>
    <row r="1345" spans="1:2" x14ac:dyDescent="0.2">
      <c r="A1345">
        <v>1344</v>
      </c>
      <c r="B1345" t="s">
        <v>1696</v>
      </c>
    </row>
    <row r="1346" spans="1:2" x14ac:dyDescent="0.2">
      <c r="A1346">
        <v>1345</v>
      </c>
      <c r="B1346" t="s">
        <v>1697</v>
      </c>
    </row>
    <row r="1347" spans="1:2" x14ac:dyDescent="0.2">
      <c r="A1347">
        <v>1346</v>
      </c>
      <c r="B1347" t="s">
        <v>1698</v>
      </c>
    </row>
    <row r="1348" spans="1:2" x14ac:dyDescent="0.2">
      <c r="A1348">
        <v>1347</v>
      </c>
      <c r="B1348" t="s">
        <v>1699</v>
      </c>
    </row>
    <row r="1349" spans="1:2" x14ac:dyDescent="0.2">
      <c r="A1349">
        <v>1348</v>
      </c>
      <c r="B1349" t="s">
        <v>1700</v>
      </c>
    </row>
    <row r="1350" spans="1:2" x14ac:dyDescent="0.2">
      <c r="A1350">
        <v>1349</v>
      </c>
      <c r="B1350" t="s">
        <v>560</v>
      </c>
    </row>
    <row r="1351" spans="1:2" x14ac:dyDescent="0.2">
      <c r="A1351">
        <v>1350</v>
      </c>
    </row>
    <row r="1352" spans="1:2" x14ac:dyDescent="0.2">
      <c r="A1352">
        <v>1351</v>
      </c>
    </row>
    <row r="1353" spans="1:2" x14ac:dyDescent="0.2">
      <c r="A1353">
        <v>1352</v>
      </c>
      <c r="B1353">
        <v>38</v>
      </c>
    </row>
    <row r="1354" spans="1:2" x14ac:dyDescent="0.2">
      <c r="A1354">
        <v>1353</v>
      </c>
    </row>
    <row r="1355" spans="1:2" x14ac:dyDescent="0.2">
      <c r="A1355">
        <v>1354</v>
      </c>
    </row>
    <row r="1356" spans="1:2" x14ac:dyDescent="0.2">
      <c r="A1356">
        <v>1355</v>
      </c>
      <c r="B1356" t="s">
        <v>1701</v>
      </c>
    </row>
    <row r="1357" spans="1:2" x14ac:dyDescent="0.2">
      <c r="A1357">
        <v>1356</v>
      </c>
      <c r="B1357" t="s">
        <v>1702</v>
      </c>
    </row>
    <row r="1358" spans="1:2" x14ac:dyDescent="0.2">
      <c r="A1358">
        <v>1357</v>
      </c>
      <c r="B1358" t="s">
        <v>1703</v>
      </c>
    </row>
    <row r="1359" spans="1:2" x14ac:dyDescent="0.2">
      <c r="A1359">
        <v>1358</v>
      </c>
    </row>
    <row r="1360" spans="1:2" x14ac:dyDescent="0.2">
      <c r="A1360">
        <v>1359</v>
      </c>
      <c r="B1360" t="s">
        <v>1704</v>
      </c>
    </row>
    <row r="1361" spans="1:2" x14ac:dyDescent="0.2">
      <c r="A1361">
        <v>1360</v>
      </c>
    </row>
    <row r="1362" spans="1:2" x14ac:dyDescent="0.2">
      <c r="A1362">
        <v>1361</v>
      </c>
      <c r="B1362" t="s">
        <v>1705</v>
      </c>
    </row>
    <row r="1363" spans="1:2" x14ac:dyDescent="0.2">
      <c r="A1363">
        <v>1362</v>
      </c>
      <c r="B1363" t="s">
        <v>1706</v>
      </c>
    </row>
    <row r="1364" spans="1:2" x14ac:dyDescent="0.2">
      <c r="A1364">
        <v>1363</v>
      </c>
      <c r="B1364" t="s">
        <v>1707</v>
      </c>
    </row>
    <row r="1365" spans="1:2" x14ac:dyDescent="0.2">
      <c r="A1365">
        <v>1364</v>
      </c>
      <c r="B1365" t="s">
        <v>1708</v>
      </c>
    </row>
    <row r="1366" spans="1:2" x14ac:dyDescent="0.2">
      <c r="A1366">
        <v>1365</v>
      </c>
      <c r="B1366" t="s">
        <v>1709</v>
      </c>
    </row>
    <row r="1367" spans="1:2" x14ac:dyDescent="0.2">
      <c r="A1367">
        <v>1366</v>
      </c>
      <c r="B1367" t="s">
        <v>1710</v>
      </c>
    </row>
    <row r="1368" spans="1:2" x14ac:dyDescent="0.2">
      <c r="A1368">
        <v>1367</v>
      </c>
      <c r="B1368" t="s">
        <v>1711</v>
      </c>
    </row>
    <row r="1369" spans="1:2" x14ac:dyDescent="0.2">
      <c r="A1369">
        <v>1368</v>
      </c>
      <c r="B1369" t="s">
        <v>1712</v>
      </c>
    </row>
    <row r="1370" spans="1:2" x14ac:dyDescent="0.2">
      <c r="A1370">
        <v>1369</v>
      </c>
      <c r="B1370" t="s">
        <v>1713</v>
      </c>
    </row>
    <row r="1371" spans="1:2" x14ac:dyDescent="0.2">
      <c r="A1371">
        <v>1370</v>
      </c>
      <c r="B1371" t="s">
        <v>1714</v>
      </c>
    </row>
    <row r="1372" spans="1:2" x14ac:dyDescent="0.2">
      <c r="A1372">
        <v>1371</v>
      </c>
      <c r="B1372" t="s">
        <v>1715</v>
      </c>
    </row>
    <row r="1373" spans="1:2" x14ac:dyDescent="0.2">
      <c r="A1373">
        <v>1372</v>
      </c>
      <c r="B1373" t="s">
        <v>1716</v>
      </c>
    </row>
    <row r="1374" spans="1:2" x14ac:dyDescent="0.2">
      <c r="A1374">
        <v>1373</v>
      </c>
      <c r="B1374" t="s">
        <v>1775</v>
      </c>
    </row>
    <row r="1375" spans="1:2" x14ac:dyDescent="0.2">
      <c r="A1375">
        <v>1374</v>
      </c>
      <c r="B1375" t="s">
        <v>1776</v>
      </c>
    </row>
    <row r="1376" spans="1:2" x14ac:dyDescent="0.2">
      <c r="A1376">
        <v>1375</v>
      </c>
      <c r="B1376" t="s">
        <v>1777</v>
      </c>
    </row>
    <row r="1377" spans="1:2" x14ac:dyDescent="0.2">
      <c r="A1377">
        <v>1376</v>
      </c>
      <c r="B1377" t="s">
        <v>1778</v>
      </c>
    </row>
    <row r="1378" spans="1:2" x14ac:dyDescent="0.2">
      <c r="A1378">
        <v>1377</v>
      </c>
      <c r="B1378" t="s">
        <v>1779</v>
      </c>
    </row>
    <row r="1379" spans="1:2" x14ac:dyDescent="0.2">
      <c r="A1379">
        <v>1378</v>
      </c>
      <c r="B1379" t="s">
        <v>1780</v>
      </c>
    </row>
    <row r="1380" spans="1:2" x14ac:dyDescent="0.2">
      <c r="A1380">
        <v>1379</v>
      </c>
      <c r="B1380" t="s">
        <v>1781</v>
      </c>
    </row>
    <row r="1381" spans="1:2" x14ac:dyDescent="0.2">
      <c r="A1381">
        <v>1380</v>
      </c>
      <c r="B1381" t="s">
        <v>1782</v>
      </c>
    </row>
    <row r="1382" spans="1:2" x14ac:dyDescent="0.2">
      <c r="A1382">
        <v>1381</v>
      </c>
      <c r="B1382" t="s">
        <v>1783</v>
      </c>
    </row>
    <row r="1383" spans="1:2" x14ac:dyDescent="0.2">
      <c r="A1383">
        <v>1382</v>
      </c>
      <c r="B1383" t="s">
        <v>1784</v>
      </c>
    </row>
    <row r="1384" spans="1:2" x14ac:dyDescent="0.2">
      <c r="A1384">
        <v>1383</v>
      </c>
      <c r="B1384" t="s">
        <v>1785</v>
      </c>
    </row>
    <row r="1385" spans="1:2" x14ac:dyDescent="0.2">
      <c r="A1385">
        <v>1384</v>
      </c>
      <c r="B1385" t="s">
        <v>1786</v>
      </c>
    </row>
    <row r="1386" spans="1:2" x14ac:dyDescent="0.2">
      <c r="A1386">
        <v>1385</v>
      </c>
      <c r="B1386" t="s">
        <v>1787</v>
      </c>
    </row>
    <row r="1387" spans="1:2" x14ac:dyDescent="0.2">
      <c r="A1387">
        <v>1386</v>
      </c>
      <c r="B1387" t="s">
        <v>1788</v>
      </c>
    </row>
    <row r="1388" spans="1:2" x14ac:dyDescent="0.2">
      <c r="A1388">
        <v>1387</v>
      </c>
      <c r="B1388" t="s">
        <v>1789</v>
      </c>
    </row>
    <row r="1389" spans="1:2" x14ac:dyDescent="0.2">
      <c r="A1389">
        <v>1388</v>
      </c>
      <c r="B1389" t="s">
        <v>1790</v>
      </c>
    </row>
    <row r="1390" spans="1:2" x14ac:dyDescent="0.2">
      <c r="A1390">
        <v>1389</v>
      </c>
      <c r="B1390" t="s">
        <v>1791</v>
      </c>
    </row>
    <row r="1391" spans="1:2" x14ac:dyDescent="0.2">
      <c r="A1391">
        <v>1390</v>
      </c>
      <c r="B1391" t="s">
        <v>1792</v>
      </c>
    </row>
    <row r="1392" spans="1:2" x14ac:dyDescent="0.2">
      <c r="A1392">
        <v>1391</v>
      </c>
      <c r="B1392" t="s">
        <v>1793</v>
      </c>
    </row>
    <row r="1393" spans="1:2" x14ac:dyDescent="0.2">
      <c r="A1393">
        <v>1392</v>
      </c>
      <c r="B1393" t="s">
        <v>1794</v>
      </c>
    </row>
    <row r="1394" spans="1:2" x14ac:dyDescent="0.2">
      <c r="A1394">
        <v>1393</v>
      </c>
      <c r="B1394" t="s">
        <v>1795</v>
      </c>
    </row>
    <row r="1395" spans="1:2" x14ac:dyDescent="0.2">
      <c r="A1395">
        <v>1394</v>
      </c>
      <c r="B1395" t="s">
        <v>1796</v>
      </c>
    </row>
    <row r="1396" spans="1:2" x14ac:dyDescent="0.2">
      <c r="A1396">
        <v>1395</v>
      </c>
      <c r="B1396" t="s">
        <v>1797</v>
      </c>
    </row>
    <row r="1397" spans="1:2" x14ac:dyDescent="0.2">
      <c r="A1397">
        <v>1396</v>
      </c>
      <c r="B1397" t="s">
        <v>1798</v>
      </c>
    </row>
    <row r="1398" spans="1:2" x14ac:dyDescent="0.2">
      <c r="A1398">
        <v>1397</v>
      </c>
      <c r="B1398" t="s">
        <v>1799</v>
      </c>
    </row>
    <row r="1399" spans="1:2" x14ac:dyDescent="0.2">
      <c r="A1399">
        <v>1398</v>
      </c>
      <c r="B1399" t="s">
        <v>1800</v>
      </c>
    </row>
    <row r="1400" spans="1:2" x14ac:dyDescent="0.2">
      <c r="A1400">
        <v>1399</v>
      </c>
      <c r="B1400" t="s">
        <v>1801</v>
      </c>
    </row>
    <row r="1401" spans="1:2" x14ac:dyDescent="0.2">
      <c r="A1401">
        <v>1400</v>
      </c>
      <c r="B1401" t="s">
        <v>1802</v>
      </c>
    </row>
    <row r="1402" spans="1:2" x14ac:dyDescent="0.2">
      <c r="A1402">
        <v>1401</v>
      </c>
      <c r="B1402" t="s">
        <v>1803</v>
      </c>
    </row>
    <row r="1403" spans="1:2" x14ac:dyDescent="0.2">
      <c r="A1403">
        <v>1402</v>
      </c>
      <c r="B1403" t="s">
        <v>1804</v>
      </c>
    </row>
    <row r="1404" spans="1:2" x14ac:dyDescent="0.2">
      <c r="A1404">
        <v>1403</v>
      </c>
      <c r="B1404" t="s">
        <v>1805</v>
      </c>
    </row>
    <row r="1405" spans="1:2" x14ac:dyDescent="0.2">
      <c r="A1405">
        <v>1404</v>
      </c>
      <c r="B1405" t="s">
        <v>1806</v>
      </c>
    </row>
    <row r="1406" spans="1:2" x14ac:dyDescent="0.2">
      <c r="A1406">
        <v>1405</v>
      </c>
      <c r="B1406" t="s">
        <v>1807</v>
      </c>
    </row>
    <row r="1407" spans="1:2" x14ac:dyDescent="0.2">
      <c r="A1407">
        <v>1406</v>
      </c>
      <c r="B1407" t="s">
        <v>1808</v>
      </c>
    </row>
    <row r="1408" spans="1:2" x14ac:dyDescent="0.2">
      <c r="A1408">
        <v>1407</v>
      </c>
      <c r="B1408" t="s">
        <v>560</v>
      </c>
    </row>
    <row r="1409" spans="1:2" x14ac:dyDescent="0.2">
      <c r="A1409">
        <v>1408</v>
      </c>
    </row>
    <row r="1410" spans="1:2" x14ac:dyDescent="0.2">
      <c r="A1410">
        <v>1409</v>
      </c>
    </row>
    <row r="1411" spans="1:2" x14ac:dyDescent="0.2">
      <c r="A1411">
        <v>1410</v>
      </c>
      <c r="B1411">
        <v>39</v>
      </c>
    </row>
    <row r="1412" spans="1:2" x14ac:dyDescent="0.2">
      <c r="A1412">
        <v>1411</v>
      </c>
    </row>
    <row r="1413" spans="1:2" x14ac:dyDescent="0.2">
      <c r="A1413">
        <v>1412</v>
      </c>
    </row>
    <row r="1414" spans="1:2" x14ac:dyDescent="0.2">
      <c r="A1414">
        <v>1413</v>
      </c>
      <c r="B1414" t="s">
        <v>1809</v>
      </c>
    </row>
    <row r="1415" spans="1:2" x14ac:dyDescent="0.2">
      <c r="A1415">
        <v>1414</v>
      </c>
      <c r="B1415" t="s">
        <v>1810</v>
      </c>
    </row>
    <row r="1416" spans="1:2" x14ac:dyDescent="0.2">
      <c r="A1416">
        <v>1415</v>
      </c>
      <c r="B1416" t="s">
        <v>1811</v>
      </c>
    </row>
    <row r="1417" spans="1:2" x14ac:dyDescent="0.2">
      <c r="A1417">
        <v>1416</v>
      </c>
      <c r="B1417" t="s">
        <v>1812</v>
      </c>
    </row>
    <row r="1418" spans="1:2" x14ac:dyDescent="0.2">
      <c r="A1418">
        <v>1417</v>
      </c>
      <c r="B1418" t="s">
        <v>1813</v>
      </c>
    </row>
    <row r="1419" spans="1:2" x14ac:dyDescent="0.2">
      <c r="A1419">
        <v>1418</v>
      </c>
      <c r="B1419" t="s">
        <v>1814</v>
      </c>
    </row>
    <row r="1420" spans="1:2" x14ac:dyDescent="0.2">
      <c r="A1420">
        <v>1419</v>
      </c>
      <c r="B1420" t="s">
        <v>1815</v>
      </c>
    </row>
    <row r="1421" spans="1:2" x14ac:dyDescent="0.2">
      <c r="A1421">
        <v>1420</v>
      </c>
      <c r="B1421" t="s">
        <v>1816</v>
      </c>
    </row>
    <row r="1422" spans="1:2" x14ac:dyDescent="0.2">
      <c r="A1422">
        <v>1421</v>
      </c>
      <c r="B1422" t="s">
        <v>1817</v>
      </c>
    </row>
    <row r="1423" spans="1:2" x14ac:dyDescent="0.2">
      <c r="A1423">
        <v>1422</v>
      </c>
      <c r="B1423" t="s">
        <v>1818</v>
      </c>
    </row>
    <row r="1424" spans="1:2" x14ac:dyDescent="0.2">
      <c r="A1424">
        <v>1423</v>
      </c>
      <c r="B1424" t="s">
        <v>1819</v>
      </c>
    </row>
    <row r="1425" spans="1:2" x14ac:dyDescent="0.2">
      <c r="A1425">
        <v>1424</v>
      </c>
      <c r="B1425" t="s">
        <v>1820</v>
      </c>
    </row>
    <row r="1426" spans="1:2" x14ac:dyDescent="0.2">
      <c r="A1426">
        <v>1425</v>
      </c>
      <c r="B1426" t="s">
        <v>1821</v>
      </c>
    </row>
    <row r="1427" spans="1:2" x14ac:dyDescent="0.2">
      <c r="A1427">
        <v>1426</v>
      </c>
      <c r="B1427" t="s">
        <v>1822</v>
      </c>
    </row>
    <row r="1428" spans="1:2" x14ac:dyDescent="0.2">
      <c r="A1428">
        <v>1427</v>
      </c>
      <c r="B1428" t="s">
        <v>1823</v>
      </c>
    </row>
    <row r="1429" spans="1:2" x14ac:dyDescent="0.2">
      <c r="A1429">
        <v>1428</v>
      </c>
      <c r="B1429" t="s">
        <v>1824</v>
      </c>
    </row>
    <row r="1430" spans="1:2" x14ac:dyDescent="0.2">
      <c r="A1430">
        <v>1429</v>
      </c>
      <c r="B1430" t="s">
        <v>1825</v>
      </c>
    </row>
    <row r="1431" spans="1:2" x14ac:dyDescent="0.2">
      <c r="A1431">
        <v>1430</v>
      </c>
      <c r="B1431" t="s">
        <v>1826</v>
      </c>
    </row>
    <row r="1432" spans="1:2" x14ac:dyDescent="0.2">
      <c r="A1432">
        <v>1431</v>
      </c>
      <c r="B1432" t="s">
        <v>1827</v>
      </c>
    </row>
    <row r="1433" spans="1:2" x14ac:dyDescent="0.2">
      <c r="A1433">
        <v>1432</v>
      </c>
      <c r="B1433" t="s">
        <v>1828</v>
      </c>
    </row>
    <row r="1434" spans="1:2" x14ac:dyDescent="0.2">
      <c r="A1434">
        <v>1433</v>
      </c>
      <c r="B1434" t="s">
        <v>1829</v>
      </c>
    </row>
    <row r="1435" spans="1:2" x14ac:dyDescent="0.2">
      <c r="A1435">
        <v>1434</v>
      </c>
      <c r="B1435" t="s">
        <v>1830</v>
      </c>
    </row>
    <row r="1436" spans="1:2" x14ac:dyDescent="0.2">
      <c r="A1436">
        <v>1435</v>
      </c>
      <c r="B1436" t="s">
        <v>1831</v>
      </c>
    </row>
    <row r="1437" spans="1:2" x14ac:dyDescent="0.2">
      <c r="A1437">
        <v>1436</v>
      </c>
      <c r="B1437" t="s">
        <v>1832</v>
      </c>
    </row>
    <row r="1438" spans="1:2" x14ac:dyDescent="0.2">
      <c r="A1438">
        <v>1437</v>
      </c>
      <c r="B1438" t="s">
        <v>1833</v>
      </c>
    </row>
    <row r="1439" spans="1:2" x14ac:dyDescent="0.2">
      <c r="A1439">
        <v>1438</v>
      </c>
      <c r="B1439" t="s">
        <v>1834</v>
      </c>
    </row>
    <row r="1440" spans="1:2" x14ac:dyDescent="0.2">
      <c r="A1440">
        <v>1439</v>
      </c>
      <c r="B1440" t="s">
        <v>1835</v>
      </c>
    </row>
    <row r="1441" spans="1:2" x14ac:dyDescent="0.2">
      <c r="A1441">
        <v>1440</v>
      </c>
      <c r="B1441" t="s">
        <v>1836</v>
      </c>
    </row>
    <row r="1442" spans="1:2" x14ac:dyDescent="0.2">
      <c r="A1442">
        <v>1441</v>
      </c>
      <c r="B1442" t="s">
        <v>1837</v>
      </c>
    </row>
    <row r="1443" spans="1:2" x14ac:dyDescent="0.2">
      <c r="A1443">
        <v>1442</v>
      </c>
      <c r="B1443" t="s">
        <v>1838</v>
      </c>
    </row>
    <row r="1444" spans="1:2" x14ac:dyDescent="0.2">
      <c r="A1444">
        <v>1443</v>
      </c>
      <c r="B1444" t="s">
        <v>1839</v>
      </c>
    </row>
    <row r="1445" spans="1:2" x14ac:dyDescent="0.2">
      <c r="A1445">
        <v>1444</v>
      </c>
      <c r="B1445" t="s">
        <v>1840</v>
      </c>
    </row>
    <row r="1446" spans="1:2" x14ac:dyDescent="0.2">
      <c r="A1446">
        <v>1445</v>
      </c>
      <c r="B1446" t="s">
        <v>1841</v>
      </c>
    </row>
    <row r="1447" spans="1:2" x14ac:dyDescent="0.2">
      <c r="A1447">
        <v>1446</v>
      </c>
      <c r="B1447" t="s">
        <v>1842</v>
      </c>
    </row>
    <row r="1448" spans="1:2" x14ac:dyDescent="0.2">
      <c r="A1448">
        <v>1447</v>
      </c>
      <c r="B1448" t="s">
        <v>1843</v>
      </c>
    </row>
    <row r="1449" spans="1:2" x14ac:dyDescent="0.2">
      <c r="A1449">
        <v>1448</v>
      </c>
      <c r="B1449" t="s">
        <v>1844</v>
      </c>
    </row>
    <row r="1450" spans="1:2" x14ac:dyDescent="0.2">
      <c r="A1450">
        <v>1449</v>
      </c>
      <c r="B1450" t="s">
        <v>1845</v>
      </c>
    </row>
    <row r="1451" spans="1:2" x14ac:dyDescent="0.2">
      <c r="A1451">
        <v>1450</v>
      </c>
      <c r="B1451" t="s">
        <v>1846</v>
      </c>
    </row>
    <row r="1452" spans="1:2" x14ac:dyDescent="0.2">
      <c r="A1452">
        <v>1451</v>
      </c>
      <c r="B1452" t="s">
        <v>1847</v>
      </c>
    </row>
    <row r="1453" spans="1:2" x14ac:dyDescent="0.2">
      <c r="A1453">
        <v>1452</v>
      </c>
      <c r="B1453" t="s">
        <v>1848</v>
      </c>
    </row>
    <row r="1454" spans="1:2" x14ac:dyDescent="0.2">
      <c r="A1454">
        <v>1453</v>
      </c>
      <c r="B1454" t="s">
        <v>1849</v>
      </c>
    </row>
    <row r="1455" spans="1:2" x14ac:dyDescent="0.2">
      <c r="A1455">
        <v>1454</v>
      </c>
      <c r="B1455" t="s">
        <v>1850</v>
      </c>
    </row>
    <row r="1456" spans="1:2" x14ac:dyDescent="0.2">
      <c r="A1456">
        <v>1455</v>
      </c>
      <c r="B1456" t="s">
        <v>1851</v>
      </c>
    </row>
    <row r="1457" spans="1:2" x14ac:dyDescent="0.2">
      <c r="A1457">
        <v>1456</v>
      </c>
      <c r="B1457" t="s">
        <v>1852</v>
      </c>
    </row>
    <row r="1458" spans="1:2" x14ac:dyDescent="0.2">
      <c r="A1458">
        <v>1457</v>
      </c>
      <c r="B1458" t="s">
        <v>1853</v>
      </c>
    </row>
    <row r="1459" spans="1:2" x14ac:dyDescent="0.2">
      <c r="A1459">
        <v>1458</v>
      </c>
      <c r="B1459" t="s">
        <v>1854</v>
      </c>
    </row>
    <row r="1460" spans="1:2" x14ac:dyDescent="0.2">
      <c r="A1460">
        <v>1459</v>
      </c>
      <c r="B1460" t="s">
        <v>1855</v>
      </c>
    </row>
    <row r="1461" spans="1:2" x14ac:dyDescent="0.2">
      <c r="A1461">
        <v>1460</v>
      </c>
      <c r="B1461" t="s">
        <v>1856</v>
      </c>
    </row>
    <row r="1462" spans="1:2" x14ac:dyDescent="0.2">
      <c r="A1462">
        <v>1461</v>
      </c>
      <c r="B1462" t="s">
        <v>1857</v>
      </c>
    </row>
    <row r="1463" spans="1:2" x14ac:dyDescent="0.2">
      <c r="A1463">
        <v>1462</v>
      </c>
      <c r="B1463" t="s">
        <v>1858</v>
      </c>
    </row>
    <row r="1464" spans="1:2" x14ac:dyDescent="0.2">
      <c r="A1464">
        <v>1463</v>
      </c>
      <c r="B1464" t="s">
        <v>1859</v>
      </c>
    </row>
    <row r="1465" spans="1:2" x14ac:dyDescent="0.2">
      <c r="A1465">
        <v>1464</v>
      </c>
      <c r="B1465" t="s">
        <v>560</v>
      </c>
    </row>
    <row r="1466" spans="1:2" x14ac:dyDescent="0.2">
      <c r="A1466">
        <v>1465</v>
      </c>
    </row>
    <row r="1467" spans="1:2" x14ac:dyDescent="0.2">
      <c r="A1467">
        <v>1466</v>
      </c>
    </row>
    <row r="1468" spans="1:2" x14ac:dyDescent="0.2">
      <c r="A1468">
        <v>1467</v>
      </c>
      <c r="B1468">
        <v>40</v>
      </c>
    </row>
    <row r="1469" spans="1:2" x14ac:dyDescent="0.2">
      <c r="A1469">
        <v>1468</v>
      </c>
    </row>
    <row r="1470" spans="1:2" x14ac:dyDescent="0.2">
      <c r="A1470">
        <v>1469</v>
      </c>
    </row>
    <row r="1471" spans="1:2" x14ac:dyDescent="0.2">
      <c r="A1471">
        <v>1470</v>
      </c>
      <c r="B1471" t="s">
        <v>1860</v>
      </c>
    </row>
    <row r="1472" spans="1:2" x14ac:dyDescent="0.2">
      <c r="A1472">
        <v>1471</v>
      </c>
      <c r="B1472" t="s">
        <v>1861</v>
      </c>
    </row>
    <row r="1473" spans="1:2" x14ac:dyDescent="0.2">
      <c r="A1473">
        <v>1472</v>
      </c>
      <c r="B1473" t="s">
        <v>1862</v>
      </c>
    </row>
    <row r="1474" spans="1:2" x14ac:dyDescent="0.2">
      <c r="A1474">
        <v>1473</v>
      </c>
      <c r="B1474" t="s">
        <v>1863</v>
      </c>
    </row>
    <row r="1475" spans="1:2" x14ac:dyDescent="0.2">
      <c r="A1475">
        <v>1474</v>
      </c>
    </row>
    <row r="1476" spans="1:2" x14ac:dyDescent="0.2">
      <c r="A1476">
        <v>1475</v>
      </c>
      <c r="B1476" t="s">
        <v>1615</v>
      </c>
    </row>
    <row r="1477" spans="1:2" x14ac:dyDescent="0.2">
      <c r="A1477">
        <v>1476</v>
      </c>
    </row>
    <row r="1478" spans="1:2" x14ac:dyDescent="0.2">
      <c r="A1478">
        <v>1477</v>
      </c>
      <c r="B1478" t="s">
        <v>1616</v>
      </c>
    </row>
    <row r="1479" spans="1:2" x14ac:dyDescent="0.2">
      <c r="A1479">
        <v>1478</v>
      </c>
      <c r="B1479" t="s">
        <v>1864</v>
      </c>
    </row>
    <row r="1480" spans="1:2" x14ac:dyDescent="0.2">
      <c r="A1480">
        <v>1479</v>
      </c>
      <c r="B1480" t="s">
        <v>1865</v>
      </c>
    </row>
    <row r="1481" spans="1:2" x14ac:dyDescent="0.2">
      <c r="A1481">
        <v>1480</v>
      </c>
      <c r="B1481" t="s">
        <v>1866</v>
      </c>
    </row>
    <row r="1482" spans="1:2" x14ac:dyDescent="0.2">
      <c r="A1482">
        <v>1481</v>
      </c>
      <c r="B1482" t="s">
        <v>1867</v>
      </c>
    </row>
    <row r="1483" spans="1:2" x14ac:dyDescent="0.2">
      <c r="A1483">
        <v>1482</v>
      </c>
      <c r="B1483" t="s">
        <v>1868</v>
      </c>
    </row>
    <row r="1484" spans="1:2" x14ac:dyDescent="0.2">
      <c r="A1484">
        <v>1483</v>
      </c>
      <c r="B1484" t="s">
        <v>1869</v>
      </c>
    </row>
    <row r="1485" spans="1:2" x14ac:dyDescent="0.2">
      <c r="A1485">
        <v>1484</v>
      </c>
      <c r="B1485" t="s">
        <v>1870</v>
      </c>
    </row>
    <row r="1486" spans="1:2" x14ac:dyDescent="0.2">
      <c r="A1486">
        <v>1485</v>
      </c>
      <c r="B1486" t="s">
        <v>1871</v>
      </c>
    </row>
    <row r="1487" spans="1:2" x14ac:dyDescent="0.2">
      <c r="A1487">
        <v>1486</v>
      </c>
      <c r="B1487" t="s">
        <v>1872</v>
      </c>
    </row>
    <row r="1488" spans="1:2" x14ac:dyDescent="0.2">
      <c r="A1488">
        <v>1487</v>
      </c>
      <c r="B1488" t="s">
        <v>1873</v>
      </c>
    </row>
    <row r="1489" spans="1:2" x14ac:dyDescent="0.2">
      <c r="A1489">
        <v>1488</v>
      </c>
      <c r="B1489" t="s">
        <v>1874</v>
      </c>
    </row>
    <row r="1490" spans="1:2" x14ac:dyDescent="0.2">
      <c r="A1490">
        <v>1489</v>
      </c>
      <c r="B1490" t="s">
        <v>1875</v>
      </c>
    </row>
    <row r="1491" spans="1:2" x14ac:dyDescent="0.2">
      <c r="A1491">
        <v>1490</v>
      </c>
      <c r="B1491" t="s">
        <v>1876</v>
      </c>
    </row>
    <row r="1492" spans="1:2" x14ac:dyDescent="0.2">
      <c r="A1492">
        <v>1491</v>
      </c>
      <c r="B1492" t="s">
        <v>1877</v>
      </c>
    </row>
    <row r="1493" spans="1:2" x14ac:dyDescent="0.2">
      <c r="A1493">
        <v>1492</v>
      </c>
      <c r="B1493" t="s">
        <v>1878</v>
      </c>
    </row>
    <row r="1494" spans="1:2" x14ac:dyDescent="0.2">
      <c r="A1494">
        <v>1493</v>
      </c>
      <c r="B1494" t="s">
        <v>1879</v>
      </c>
    </row>
    <row r="1495" spans="1:2" x14ac:dyDescent="0.2">
      <c r="A1495">
        <v>1494</v>
      </c>
      <c r="B1495" t="s">
        <v>1880</v>
      </c>
    </row>
    <row r="1496" spans="1:2" x14ac:dyDescent="0.2">
      <c r="A1496">
        <v>1495</v>
      </c>
      <c r="B1496" t="s">
        <v>1881</v>
      </c>
    </row>
    <row r="1497" spans="1:2" x14ac:dyDescent="0.2">
      <c r="A1497">
        <v>1496</v>
      </c>
      <c r="B1497" t="s">
        <v>1882</v>
      </c>
    </row>
    <row r="1498" spans="1:2" x14ac:dyDescent="0.2">
      <c r="A1498">
        <v>1497</v>
      </c>
      <c r="B1498" t="s">
        <v>1883</v>
      </c>
    </row>
    <row r="1499" spans="1:2" x14ac:dyDescent="0.2">
      <c r="A1499">
        <v>1498</v>
      </c>
      <c r="B1499" t="s">
        <v>1884</v>
      </c>
    </row>
    <row r="1500" spans="1:2" x14ac:dyDescent="0.2">
      <c r="A1500">
        <v>1499</v>
      </c>
      <c r="B1500" t="s">
        <v>1885</v>
      </c>
    </row>
    <row r="1501" spans="1:2" x14ac:dyDescent="0.2">
      <c r="A1501">
        <v>1500</v>
      </c>
      <c r="B1501" t="s">
        <v>1886</v>
      </c>
    </row>
    <row r="1502" spans="1:2" x14ac:dyDescent="0.2">
      <c r="A1502">
        <v>1501</v>
      </c>
      <c r="B1502" t="s">
        <v>1887</v>
      </c>
    </row>
    <row r="1503" spans="1:2" x14ac:dyDescent="0.2">
      <c r="A1503">
        <v>1502</v>
      </c>
      <c r="B1503" t="s">
        <v>1888</v>
      </c>
    </row>
    <row r="1504" spans="1:2" x14ac:dyDescent="0.2">
      <c r="A1504">
        <v>1503</v>
      </c>
      <c r="B1504" t="s">
        <v>1889</v>
      </c>
    </row>
    <row r="1505" spans="1:2" x14ac:dyDescent="0.2">
      <c r="A1505">
        <v>1504</v>
      </c>
      <c r="B1505" t="s">
        <v>1890</v>
      </c>
    </row>
    <row r="1506" spans="1:2" x14ac:dyDescent="0.2">
      <c r="A1506">
        <v>1505</v>
      </c>
      <c r="B1506" t="s">
        <v>1891</v>
      </c>
    </row>
    <row r="1507" spans="1:2" x14ac:dyDescent="0.2">
      <c r="A1507">
        <v>1506</v>
      </c>
      <c r="B1507" t="s">
        <v>1892</v>
      </c>
    </row>
    <row r="1508" spans="1:2" x14ac:dyDescent="0.2">
      <c r="A1508">
        <v>1507</v>
      </c>
      <c r="B1508" t="s">
        <v>1893</v>
      </c>
    </row>
    <row r="1509" spans="1:2" x14ac:dyDescent="0.2">
      <c r="A1509">
        <v>1508</v>
      </c>
      <c r="B1509" t="s">
        <v>1894</v>
      </c>
    </row>
    <row r="1510" spans="1:2" x14ac:dyDescent="0.2">
      <c r="A1510">
        <v>1509</v>
      </c>
      <c r="B1510" t="s">
        <v>1895</v>
      </c>
    </row>
    <row r="1511" spans="1:2" x14ac:dyDescent="0.2">
      <c r="A1511">
        <v>1510</v>
      </c>
      <c r="B1511" t="s">
        <v>1896</v>
      </c>
    </row>
    <row r="1512" spans="1:2" x14ac:dyDescent="0.2">
      <c r="A1512">
        <v>1511</v>
      </c>
      <c r="B1512" t="s">
        <v>1897</v>
      </c>
    </row>
    <row r="1513" spans="1:2" x14ac:dyDescent="0.2">
      <c r="A1513">
        <v>1512</v>
      </c>
      <c r="B1513" t="s">
        <v>1898</v>
      </c>
    </row>
    <row r="1514" spans="1:2" x14ac:dyDescent="0.2">
      <c r="A1514">
        <v>1513</v>
      </c>
      <c r="B1514" t="s">
        <v>1899</v>
      </c>
    </row>
    <row r="1515" spans="1:2" x14ac:dyDescent="0.2">
      <c r="A1515">
        <v>1514</v>
      </c>
      <c r="B1515" t="s">
        <v>1900</v>
      </c>
    </row>
    <row r="1516" spans="1:2" x14ac:dyDescent="0.2">
      <c r="A1516">
        <v>1515</v>
      </c>
      <c r="B1516" t="s">
        <v>1901</v>
      </c>
    </row>
    <row r="1517" spans="1:2" x14ac:dyDescent="0.2">
      <c r="A1517">
        <v>1516</v>
      </c>
      <c r="B1517" t="s">
        <v>1902</v>
      </c>
    </row>
    <row r="1518" spans="1:2" x14ac:dyDescent="0.2">
      <c r="A1518">
        <v>1517</v>
      </c>
      <c r="B1518" t="s">
        <v>1903</v>
      </c>
    </row>
    <row r="1519" spans="1:2" x14ac:dyDescent="0.2">
      <c r="A1519">
        <v>1518</v>
      </c>
      <c r="B1519" t="s">
        <v>1904</v>
      </c>
    </row>
    <row r="1520" spans="1:2" x14ac:dyDescent="0.2">
      <c r="A1520">
        <v>1519</v>
      </c>
      <c r="B1520" t="s">
        <v>1905</v>
      </c>
    </row>
    <row r="1521" spans="1:2" x14ac:dyDescent="0.2">
      <c r="A1521">
        <v>1520</v>
      </c>
      <c r="B1521" t="s">
        <v>1906</v>
      </c>
    </row>
    <row r="1522" spans="1:2" x14ac:dyDescent="0.2">
      <c r="A1522">
        <v>1521</v>
      </c>
      <c r="B1522" t="s">
        <v>1907</v>
      </c>
    </row>
    <row r="1523" spans="1:2" x14ac:dyDescent="0.2">
      <c r="A1523">
        <v>1522</v>
      </c>
      <c r="B1523" t="s">
        <v>560</v>
      </c>
    </row>
    <row r="1524" spans="1:2" x14ac:dyDescent="0.2">
      <c r="A1524">
        <v>1523</v>
      </c>
    </row>
    <row r="1525" spans="1:2" x14ac:dyDescent="0.2">
      <c r="A1525">
        <v>1524</v>
      </c>
    </row>
    <row r="1526" spans="1:2" x14ac:dyDescent="0.2">
      <c r="A1526">
        <v>1525</v>
      </c>
      <c r="B1526">
        <v>41</v>
      </c>
    </row>
    <row r="1527" spans="1:2" x14ac:dyDescent="0.2">
      <c r="A1527">
        <v>1526</v>
      </c>
    </row>
    <row r="1528" spans="1:2" x14ac:dyDescent="0.2">
      <c r="A1528">
        <v>1527</v>
      </c>
    </row>
    <row r="1529" spans="1:2" x14ac:dyDescent="0.2">
      <c r="A1529">
        <v>1528</v>
      </c>
      <c r="B1529" t="s">
        <v>1908</v>
      </c>
    </row>
    <row r="1530" spans="1:2" x14ac:dyDescent="0.2">
      <c r="A1530">
        <v>1529</v>
      </c>
      <c r="B1530" t="s">
        <v>1909</v>
      </c>
    </row>
    <row r="1531" spans="1:2" x14ac:dyDescent="0.2">
      <c r="A1531">
        <v>1530</v>
      </c>
      <c r="B1531" t="s">
        <v>1910</v>
      </c>
    </row>
    <row r="1532" spans="1:2" x14ac:dyDescent="0.2">
      <c r="A1532">
        <v>1531</v>
      </c>
      <c r="B1532" t="s">
        <v>1911</v>
      </c>
    </row>
    <row r="1533" spans="1:2" x14ac:dyDescent="0.2">
      <c r="A1533">
        <v>1532</v>
      </c>
      <c r="B1533" t="s">
        <v>1912</v>
      </c>
    </row>
    <row r="1534" spans="1:2" x14ac:dyDescent="0.2">
      <c r="A1534">
        <v>1533</v>
      </c>
      <c r="B1534" t="s">
        <v>1913</v>
      </c>
    </row>
    <row r="1535" spans="1:2" x14ac:dyDescent="0.2">
      <c r="A1535">
        <v>1534</v>
      </c>
      <c r="B1535" t="s">
        <v>1914</v>
      </c>
    </row>
    <row r="1536" spans="1:2" x14ac:dyDescent="0.2">
      <c r="A1536">
        <v>1535</v>
      </c>
      <c r="B1536" t="s">
        <v>1915</v>
      </c>
    </row>
    <row r="1537" spans="1:2" x14ac:dyDescent="0.2">
      <c r="A1537">
        <v>1536</v>
      </c>
      <c r="B1537" t="s">
        <v>1916</v>
      </c>
    </row>
    <row r="1538" spans="1:2" x14ac:dyDescent="0.2">
      <c r="A1538">
        <v>1537</v>
      </c>
      <c r="B1538" t="s">
        <v>1917</v>
      </c>
    </row>
    <row r="1539" spans="1:2" x14ac:dyDescent="0.2">
      <c r="A1539">
        <v>1538</v>
      </c>
      <c r="B1539" t="s">
        <v>1918</v>
      </c>
    </row>
    <row r="1540" spans="1:2" x14ac:dyDescent="0.2">
      <c r="A1540">
        <v>1539</v>
      </c>
      <c r="B1540" t="s">
        <v>1919</v>
      </c>
    </row>
    <row r="1541" spans="1:2" x14ac:dyDescent="0.2">
      <c r="A1541">
        <v>1540</v>
      </c>
      <c r="B1541" t="s">
        <v>1920</v>
      </c>
    </row>
    <row r="1542" spans="1:2" x14ac:dyDescent="0.2">
      <c r="A1542">
        <v>1541</v>
      </c>
      <c r="B1542" t="s">
        <v>1921</v>
      </c>
    </row>
    <row r="1543" spans="1:2" x14ac:dyDescent="0.2">
      <c r="A1543">
        <v>1542</v>
      </c>
      <c r="B1543" t="s">
        <v>1922</v>
      </c>
    </row>
    <row r="1544" spans="1:2" x14ac:dyDescent="0.2">
      <c r="A1544">
        <v>1543</v>
      </c>
      <c r="B1544" t="s">
        <v>1923</v>
      </c>
    </row>
    <row r="1545" spans="1:2" x14ac:dyDescent="0.2">
      <c r="A1545">
        <v>1544</v>
      </c>
      <c r="B1545" t="s">
        <v>1924</v>
      </c>
    </row>
    <row r="1546" spans="1:2" x14ac:dyDescent="0.2">
      <c r="A1546">
        <v>1545</v>
      </c>
      <c r="B1546" t="s">
        <v>1925</v>
      </c>
    </row>
    <row r="1547" spans="1:2" x14ac:dyDescent="0.2">
      <c r="A1547">
        <v>1546</v>
      </c>
      <c r="B1547" t="s">
        <v>1926</v>
      </c>
    </row>
    <row r="1548" spans="1:2" x14ac:dyDescent="0.2">
      <c r="A1548">
        <v>1547</v>
      </c>
      <c r="B1548" t="s">
        <v>1927</v>
      </c>
    </row>
    <row r="1549" spans="1:2" x14ac:dyDescent="0.2">
      <c r="A1549">
        <v>1548</v>
      </c>
      <c r="B1549" t="s">
        <v>1928</v>
      </c>
    </row>
    <row r="1550" spans="1:2" x14ac:dyDescent="0.2">
      <c r="A1550">
        <v>1549</v>
      </c>
      <c r="B1550" t="s">
        <v>1929</v>
      </c>
    </row>
    <row r="1551" spans="1:2" x14ac:dyDescent="0.2">
      <c r="A1551">
        <v>1550</v>
      </c>
      <c r="B1551" t="s">
        <v>1930</v>
      </c>
    </row>
    <row r="1552" spans="1:2" x14ac:dyDescent="0.2">
      <c r="A1552">
        <v>1551</v>
      </c>
      <c r="B1552" t="s">
        <v>1931</v>
      </c>
    </row>
    <row r="1553" spans="1:2" x14ac:dyDescent="0.2">
      <c r="A1553">
        <v>1552</v>
      </c>
      <c r="B1553" t="s">
        <v>1932</v>
      </c>
    </row>
    <row r="1554" spans="1:2" x14ac:dyDescent="0.2">
      <c r="A1554">
        <v>1553</v>
      </c>
      <c r="B1554" t="s">
        <v>1933</v>
      </c>
    </row>
    <row r="1555" spans="1:2" x14ac:dyDescent="0.2">
      <c r="A1555">
        <v>1554</v>
      </c>
      <c r="B1555" t="s">
        <v>1934</v>
      </c>
    </row>
    <row r="1556" spans="1:2" x14ac:dyDescent="0.2">
      <c r="A1556">
        <v>1555</v>
      </c>
      <c r="B1556" t="s">
        <v>1935</v>
      </c>
    </row>
    <row r="1557" spans="1:2" x14ac:dyDescent="0.2">
      <c r="A1557">
        <v>1556</v>
      </c>
      <c r="B1557" t="s">
        <v>1936</v>
      </c>
    </row>
    <row r="1558" spans="1:2" x14ac:dyDescent="0.2">
      <c r="A1558">
        <v>1557</v>
      </c>
      <c r="B1558" t="s">
        <v>1937</v>
      </c>
    </row>
    <row r="1559" spans="1:2" x14ac:dyDescent="0.2">
      <c r="A1559">
        <v>1558</v>
      </c>
      <c r="B1559" t="s">
        <v>1938</v>
      </c>
    </row>
    <row r="1560" spans="1:2" x14ac:dyDescent="0.2">
      <c r="A1560">
        <v>1559</v>
      </c>
      <c r="B1560" t="s">
        <v>1939</v>
      </c>
    </row>
    <row r="1561" spans="1:2" x14ac:dyDescent="0.2">
      <c r="A1561">
        <v>1560</v>
      </c>
      <c r="B1561" t="s">
        <v>1940</v>
      </c>
    </row>
    <row r="1562" spans="1:2" x14ac:dyDescent="0.2">
      <c r="A1562">
        <v>1561</v>
      </c>
      <c r="B1562" t="s">
        <v>1941</v>
      </c>
    </row>
    <row r="1563" spans="1:2" x14ac:dyDescent="0.2">
      <c r="A1563">
        <v>1562</v>
      </c>
      <c r="B1563" t="s">
        <v>1942</v>
      </c>
    </row>
    <row r="1564" spans="1:2" x14ac:dyDescent="0.2">
      <c r="A1564">
        <v>1563</v>
      </c>
      <c r="B1564" t="s">
        <v>1943</v>
      </c>
    </row>
    <row r="1565" spans="1:2" x14ac:dyDescent="0.2">
      <c r="A1565">
        <v>1564</v>
      </c>
      <c r="B1565" t="s">
        <v>1944</v>
      </c>
    </row>
    <row r="1566" spans="1:2" x14ac:dyDescent="0.2">
      <c r="A1566">
        <v>1565</v>
      </c>
      <c r="B1566" t="s">
        <v>1945</v>
      </c>
    </row>
    <row r="1567" spans="1:2" x14ac:dyDescent="0.2">
      <c r="A1567">
        <v>1566</v>
      </c>
      <c r="B1567" t="s">
        <v>1946</v>
      </c>
    </row>
    <row r="1568" spans="1:2" x14ac:dyDescent="0.2">
      <c r="A1568">
        <v>1567</v>
      </c>
      <c r="B1568" t="s">
        <v>1947</v>
      </c>
    </row>
    <row r="1569" spans="1:2" x14ac:dyDescent="0.2">
      <c r="A1569">
        <v>1568</v>
      </c>
      <c r="B1569" t="s">
        <v>1948</v>
      </c>
    </row>
    <row r="1570" spans="1:2" x14ac:dyDescent="0.2">
      <c r="A1570">
        <v>1569</v>
      </c>
      <c r="B1570" t="s">
        <v>1949</v>
      </c>
    </row>
    <row r="1571" spans="1:2" x14ac:dyDescent="0.2">
      <c r="A1571">
        <v>1570</v>
      </c>
      <c r="B1571" t="s">
        <v>1950</v>
      </c>
    </row>
    <row r="1572" spans="1:2" x14ac:dyDescent="0.2">
      <c r="A1572">
        <v>1571</v>
      </c>
      <c r="B1572" t="s">
        <v>1951</v>
      </c>
    </row>
    <row r="1573" spans="1:2" x14ac:dyDescent="0.2">
      <c r="A1573">
        <v>1572</v>
      </c>
      <c r="B1573" t="s">
        <v>1952</v>
      </c>
    </row>
    <row r="1574" spans="1:2" x14ac:dyDescent="0.2">
      <c r="A1574">
        <v>1573</v>
      </c>
      <c r="B1574" t="s">
        <v>1953</v>
      </c>
    </row>
    <row r="1575" spans="1:2" x14ac:dyDescent="0.2">
      <c r="A1575">
        <v>1574</v>
      </c>
      <c r="B1575" t="s">
        <v>1954</v>
      </c>
    </row>
    <row r="1576" spans="1:2" x14ac:dyDescent="0.2">
      <c r="A1576">
        <v>1575</v>
      </c>
      <c r="B1576" t="s">
        <v>1955</v>
      </c>
    </row>
    <row r="1577" spans="1:2" x14ac:dyDescent="0.2">
      <c r="A1577">
        <v>1576</v>
      </c>
      <c r="B1577" t="s">
        <v>1956</v>
      </c>
    </row>
    <row r="1578" spans="1:2" x14ac:dyDescent="0.2">
      <c r="A1578">
        <v>1577</v>
      </c>
      <c r="B1578" t="s">
        <v>1957</v>
      </c>
    </row>
    <row r="1579" spans="1:2" x14ac:dyDescent="0.2">
      <c r="A1579">
        <v>1578</v>
      </c>
      <c r="B1579" t="s">
        <v>1958</v>
      </c>
    </row>
    <row r="1580" spans="1:2" x14ac:dyDescent="0.2">
      <c r="A1580">
        <v>1579</v>
      </c>
      <c r="B1580" t="s">
        <v>1959</v>
      </c>
    </row>
    <row r="1581" spans="1:2" x14ac:dyDescent="0.2">
      <c r="A1581">
        <v>1580</v>
      </c>
      <c r="B1581" t="s">
        <v>560</v>
      </c>
    </row>
    <row r="1582" spans="1:2" x14ac:dyDescent="0.2">
      <c r="A1582">
        <v>1581</v>
      </c>
    </row>
    <row r="1583" spans="1:2" x14ac:dyDescent="0.2">
      <c r="A1583">
        <v>1582</v>
      </c>
    </row>
    <row r="1584" spans="1:2" x14ac:dyDescent="0.2">
      <c r="A1584">
        <v>1583</v>
      </c>
      <c r="B1584">
        <v>42</v>
      </c>
    </row>
    <row r="1585" spans="1:2" x14ac:dyDescent="0.2">
      <c r="A1585">
        <v>1584</v>
      </c>
    </row>
    <row r="1586" spans="1:2" x14ac:dyDescent="0.2">
      <c r="A1586">
        <v>1585</v>
      </c>
    </row>
    <row r="1587" spans="1:2" x14ac:dyDescent="0.2">
      <c r="A1587">
        <v>1586</v>
      </c>
      <c r="B1587" t="s">
        <v>1960</v>
      </c>
    </row>
    <row r="1588" spans="1:2" x14ac:dyDescent="0.2">
      <c r="A1588">
        <v>1587</v>
      </c>
      <c r="B1588" t="s">
        <v>1961</v>
      </c>
    </row>
    <row r="1589" spans="1:2" x14ac:dyDescent="0.2">
      <c r="A1589">
        <v>1588</v>
      </c>
      <c r="B1589" t="s">
        <v>1962</v>
      </c>
    </row>
    <row r="1590" spans="1:2" x14ac:dyDescent="0.2">
      <c r="A1590">
        <v>1589</v>
      </c>
      <c r="B1590" t="s">
        <v>1963</v>
      </c>
    </row>
    <row r="1591" spans="1:2" x14ac:dyDescent="0.2">
      <c r="A1591">
        <v>1590</v>
      </c>
      <c r="B1591" t="s">
        <v>1964</v>
      </c>
    </row>
    <row r="1592" spans="1:2" x14ac:dyDescent="0.2">
      <c r="A1592">
        <v>1591</v>
      </c>
      <c r="B1592" t="s">
        <v>1965</v>
      </c>
    </row>
    <row r="1593" spans="1:2" x14ac:dyDescent="0.2">
      <c r="A1593">
        <v>1592</v>
      </c>
      <c r="B1593" t="s">
        <v>1966</v>
      </c>
    </row>
    <row r="1594" spans="1:2" x14ac:dyDescent="0.2">
      <c r="A1594">
        <v>1593</v>
      </c>
      <c r="B1594" t="s">
        <v>1967</v>
      </c>
    </row>
    <row r="1595" spans="1:2" x14ac:dyDescent="0.2">
      <c r="A1595">
        <v>1594</v>
      </c>
      <c r="B1595" t="s">
        <v>1968</v>
      </c>
    </row>
    <row r="1596" spans="1:2" x14ac:dyDescent="0.2">
      <c r="A1596">
        <v>1595</v>
      </c>
      <c r="B1596" t="s">
        <v>1969</v>
      </c>
    </row>
    <row r="1597" spans="1:2" x14ac:dyDescent="0.2">
      <c r="A1597">
        <v>1596</v>
      </c>
      <c r="B1597" t="s">
        <v>1970</v>
      </c>
    </row>
    <row r="1598" spans="1:2" x14ac:dyDescent="0.2">
      <c r="A1598">
        <v>1597</v>
      </c>
      <c r="B1598" t="s">
        <v>1971</v>
      </c>
    </row>
    <row r="1599" spans="1:2" x14ac:dyDescent="0.2">
      <c r="A1599">
        <v>1598</v>
      </c>
      <c r="B1599" t="s">
        <v>1972</v>
      </c>
    </row>
    <row r="1600" spans="1:2" x14ac:dyDescent="0.2">
      <c r="A1600">
        <v>1599</v>
      </c>
      <c r="B1600" t="s">
        <v>1973</v>
      </c>
    </row>
    <row r="1601" spans="1:2" x14ac:dyDescent="0.2">
      <c r="A1601">
        <v>1600</v>
      </c>
      <c r="B1601" t="s">
        <v>1974</v>
      </c>
    </row>
    <row r="1602" spans="1:2" x14ac:dyDescent="0.2">
      <c r="A1602">
        <v>1601</v>
      </c>
      <c r="B1602" t="s">
        <v>1975</v>
      </c>
    </row>
    <row r="1603" spans="1:2" x14ac:dyDescent="0.2">
      <c r="A1603">
        <v>1602</v>
      </c>
      <c r="B1603" t="s">
        <v>1976</v>
      </c>
    </row>
    <row r="1604" spans="1:2" x14ac:dyDescent="0.2">
      <c r="A1604">
        <v>1603</v>
      </c>
      <c r="B1604" t="s">
        <v>1977</v>
      </c>
    </row>
    <row r="1605" spans="1:2" x14ac:dyDescent="0.2">
      <c r="A1605">
        <v>1604</v>
      </c>
      <c r="B1605" t="s">
        <v>1978</v>
      </c>
    </row>
    <row r="1606" spans="1:2" x14ac:dyDescent="0.2">
      <c r="A1606">
        <v>1605</v>
      </c>
      <c r="B1606" t="s">
        <v>1979</v>
      </c>
    </row>
    <row r="1607" spans="1:2" x14ac:dyDescent="0.2">
      <c r="A1607">
        <v>1606</v>
      </c>
      <c r="B1607" t="s">
        <v>1980</v>
      </c>
    </row>
    <row r="1608" spans="1:2" x14ac:dyDescent="0.2">
      <c r="A1608">
        <v>1607</v>
      </c>
      <c r="B1608" t="s">
        <v>1981</v>
      </c>
    </row>
    <row r="1609" spans="1:2" x14ac:dyDescent="0.2">
      <c r="A1609">
        <v>1608</v>
      </c>
      <c r="B1609" t="s">
        <v>1982</v>
      </c>
    </row>
    <row r="1610" spans="1:2" x14ac:dyDescent="0.2">
      <c r="A1610">
        <v>1609</v>
      </c>
      <c r="B1610" t="s">
        <v>1983</v>
      </c>
    </row>
    <row r="1611" spans="1:2" x14ac:dyDescent="0.2">
      <c r="A1611">
        <v>1610</v>
      </c>
      <c r="B1611" t="s">
        <v>1984</v>
      </c>
    </row>
    <row r="1612" spans="1:2" x14ac:dyDescent="0.2">
      <c r="A1612">
        <v>1611</v>
      </c>
      <c r="B1612" t="s">
        <v>1985</v>
      </c>
    </row>
    <row r="1613" spans="1:2" x14ac:dyDescent="0.2">
      <c r="A1613">
        <v>1612</v>
      </c>
      <c r="B1613" t="s">
        <v>1986</v>
      </c>
    </row>
    <row r="1614" spans="1:2" x14ac:dyDescent="0.2">
      <c r="A1614">
        <v>1613</v>
      </c>
      <c r="B1614" t="s">
        <v>1987</v>
      </c>
    </row>
    <row r="1615" spans="1:2" x14ac:dyDescent="0.2">
      <c r="A1615">
        <v>1614</v>
      </c>
      <c r="B1615" t="s">
        <v>1988</v>
      </c>
    </row>
    <row r="1616" spans="1:2" x14ac:dyDescent="0.2">
      <c r="A1616">
        <v>1615</v>
      </c>
      <c r="B1616" t="s">
        <v>1989</v>
      </c>
    </row>
    <row r="1617" spans="1:2" x14ac:dyDescent="0.2">
      <c r="A1617">
        <v>1616</v>
      </c>
      <c r="B1617" t="s">
        <v>1990</v>
      </c>
    </row>
    <row r="1618" spans="1:2" x14ac:dyDescent="0.2">
      <c r="A1618">
        <v>1617</v>
      </c>
      <c r="B1618" t="s">
        <v>1991</v>
      </c>
    </row>
    <row r="1619" spans="1:2" x14ac:dyDescent="0.2">
      <c r="A1619">
        <v>1618</v>
      </c>
      <c r="B1619" t="s">
        <v>1992</v>
      </c>
    </row>
    <row r="1620" spans="1:2" x14ac:dyDescent="0.2">
      <c r="A1620">
        <v>1619</v>
      </c>
      <c r="B1620" t="s">
        <v>1993</v>
      </c>
    </row>
    <row r="1621" spans="1:2" x14ac:dyDescent="0.2">
      <c r="A1621">
        <v>1620</v>
      </c>
      <c r="B1621" t="s">
        <v>1994</v>
      </c>
    </row>
    <row r="1622" spans="1:2" x14ac:dyDescent="0.2">
      <c r="A1622">
        <v>1621</v>
      </c>
      <c r="B1622" t="s">
        <v>1995</v>
      </c>
    </row>
    <row r="1623" spans="1:2" x14ac:dyDescent="0.2">
      <c r="A1623">
        <v>1622</v>
      </c>
      <c r="B1623" t="s">
        <v>1996</v>
      </c>
    </row>
    <row r="1624" spans="1:2" x14ac:dyDescent="0.2">
      <c r="A1624">
        <v>1623</v>
      </c>
      <c r="B1624" t="s">
        <v>1997</v>
      </c>
    </row>
    <row r="1625" spans="1:2" x14ac:dyDescent="0.2">
      <c r="A1625">
        <v>1624</v>
      </c>
      <c r="B1625" t="s">
        <v>1998</v>
      </c>
    </row>
    <row r="1626" spans="1:2" x14ac:dyDescent="0.2">
      <c r="A1626">
        <v>1625</v>
      </c>
      <c r="B1626" t="s">
        <v>1999</v>
      </c>
    </row>
    <row r="1627" spans="1:2" x14ac:dyDescent="0.2">
      <c r="A1627">
        <v>1626</v>
      </c>
      <c r="B1627" t="s">
        <v>2000</v>
      </c>
    </row>
    <row r="1628" spans="1:2" x14ac:dyDescent="0.2">
      <c r="A1628">
        <v>1627</v>
      </c>
      <c r="B1628" t="s">
        <v>2001</v>
      </c>
    </row>
    <row r="1629" spans="1:2" x14ac:dyDescent="0.2">
      <c r="A1629">
        <v>1628</v>
      </c>
      <c r="B1629" t="s">
        <v>2002</v>
      </c>
    </row>
    <row r="1630" spans="1:2" x14ac:dyDescent="0.2">
      <c r="A1630">
        <v>1629</v>
      </c>
      <c r="B1630" t="s">
        <v>2003</v>
      </c>
    </row>
    <row r="1631" spans="1:2" x14ac:dyDescent="0.2">
      <c r="A1631">
        <v>1630</v>
      </c>
      <c r="B1631" t="s">
        <v>2004</v>
      </c>
    </row>
    <row r="1632" spans="1:2" x14ac:dyDescent="0.2">
      <c r="A1632">
        <v>1631</v>
      </c>
      <c r="B1632" t="s">
        <v>2005</v>
      </c>
    </row>
    <row r="1633" spans="1:2" x14ac:dyDescent="0.2">
      <c r="A1633">
        <v>1632</v>
      </c>
      <c r="B1633" t="s">
        <v>2006</v>
      </c>
    </row>
    <row r="1634" spans="1:2" x14ac:dyDescent="0.2">
      <c r="A1634">
        <v>1633</v>
      </c>
      <c r="B1634" t="s">
        <v>2007</v>
      </c>
    </row>
    <row r="1635" spans="1:2" x14ac:dyDescent="0.2">
      <c r="A1635">
        <v>1634</v>
      </c>
      <c r="B1635" t="s">
        <v>2008</v>
      </c>
    </row>
    <row r="1636" spans="1:2" x14ac:dyDescent="0.2">
      <c r="A1636">
        <v>1635</v>
      </c>
      <c r="B1636" t="s">
        <v>2009</v>
      </c>
    </row>
    <row r="1637" spans="1:2" x14ac:dyDescent="0.2">
      <c r="A1637">
        <v>1636</v>
      </c>
      <c r="B1637" t="s">
        <v>2010</v>
      </c>
    </row>
    <row r="1638" spans="1:2" x14ac:dyDescent="0.2">
      <c r="A1638">
        <v>1637</v>
      </c>
      <c r="B1638" t="s">
        <v>2011</v>
      </c>
    </row>
    <row r="1639" spans="1:2" x14ac:dyDescent="0.2">
      <c r="A1639">
        <v>1638</v>
      </c>
      <c r="B1639" t="s">
        <v>560</v>
      </c>
    </row>
    <row r="1640" spans="1:2" x14ac:dyDescent="0.2">
      <c r="A1640">
        <v>1639</v>
      </c>
    </row>
    <row r="1641" spans="1:2" x14ac:dyDescent="0.2">
      <c r="A1641">
        <v>1640</v>
      </c>
    </row>
    <row r="1642" spans="1:2" x14ac:dyDescent="0.2">
      <c r="A1642">
        <v>1641</v>
      </c>
      <c r="B1642">
        <v>43</v>
      </c>
    </row>
    <row r="1643" spans="1:2" x14ac:dyDescent="0.2">
      <c r="A1643">
        <v>1642</v>
      </c>
    </row>
    <row r="1644" spans="1:2" x14ac:dyDescent="0.2">
      <c r="A1644">
        <v>1643</v>
      </c>
    </row>
    <row r="1645" spans="1:2" x14ac:dyDescent="0.2">
      <c r="A1645">
        <v>1644</v>
      </c>
      <c r="B1645" t="s">
        <v>2012</v>
      </c>
    </row>
    <row r="1646" spans="1:2" x14ac:dyDescent="0.2">
      <c r="A1646">
        <v>1645</v>
      </c>
      <c r="B1646" t="s">
        <v>2013</v>
      </c>
    </row>
    <row r="1647" spans="1:2" x14ac:dyDescent="0.2">
      <c r="A1647">
        <v>1646</v>
      </c>
      <c r="B1647" t="s">
        <v>2014</v>
      </c>
    </row>
    <row r="1648" spans="1:2" x14ac:dyDescent="0.2">
      <c r="A1648">
        <v>1647</v>
      </c>
      <c r="B1648" t="s">
        <v>2015</v>
      </c>
    </row>
    <row r="1649" spans="1:2" x14ac:dyDescent="0.2">
      <c r="A1649">
        <v>1648</v>
      </c>
      <c r="B1649" t="s">
        <v>2016</v>
      </c>
    </row>
    <row r="1650" spans="1:2" x14ac:dyDescent="0.2">
      <c r="A1650">
        <v>1649</v>
      </c>
      <c r="B1650" t="s">
        <v>2017</v>
      </c>
    </row>
    <row r="1651" spans="1:2" x14ac:dyDescent="0.2">
      <c r="A1651">
        <v>1650</v>
      </c>
      <c r="B1651" t="s">
        <v>2018</v>
      </c>
    </row>
    <row r="1652" spans="1:2" x14ac:dyDescent="0.2">
      <c r="A1652">
        <v>1651</v>
      </c>
      <c r="B1652" t="s">
        <v>2019</v>
      </c>
    </row>
    <row r="1653" spans="1:2" x14ac:dyDescent="0.2">
      <c r="A1653">
        <v>1652</v>
      </c>
      <c r="B1653" t="s">
        <v>2020</v>
      </c>
    </row>
    <row r="1654" spans="1:2" x14ac:dyDescent="0.2">
      <c r="A1654">
        <v>1653</v>
      </c>
      <c r="B1654" t="s">
        <v>560</v>
      </c>
    </row>
    <row r="1655" spans="1:2" x14ac:dyDescent="0.2">
      <c r="A1655">
        <v>1654</v>
      </c>
    </row>
    <row r="1656" spans="1:2" x14ac:dyDescent="0.2">
      <c r="A1656">
        <v>1655</v>
      </c>
    </row>
    <row r="1657" spans="1:2" x14ac:dyDescent="0.2">
      <c r="A1657">
        <v>1656</v>
      </c>
      <c r="B1657">
        <v>44</v>
      </c>
    </row>
    <row r="1658" spans="1:2" x14ac:dyDescent="0.2">
      <c r="A1658">
        <v>1657</v>
      </c>
    </row>
    <row r="1659" spans="1:2" x14ac:dyDescent="0.2">
      <c r="A1659">
        <v>1658</v>
      </c>
    </row>
    <row r="1660" spans="1:2" x14ac:dyDescent="0.2">
      <c r="A1660">
        <v>1659</v>
      </c>
      <c r="B1660" t="s">
        <v>2021</v>
      </c>
    </row>
    <row r="1661" spans="1:2" x14ac:dyDescent="0.2">
      <c r="A1661">
        <v>1660</v>
      </c>
      <c r="B1661" t="s">
        <v>2022</v>
      </c>
    </row>
    <row r="1662" spans="1:2" x14ac:dyDescent="0.2">
      <c r="A1662">
        <v>1661</v>
      </c>
      <c r="B1662" t="s">
        <v>2023</v>
      </c>
    </row>
    <row r="1663" spans="1:2" x14ac:dyDescent="0.2">
      <c r="A1663">
        <v>1662</v>
      </c>
      <c r="B1663" t="s">
        <v>2024</v>
      </c>
    </row>
    <row r="1664" spans="1:2" x14ac:dyDescent="0.2">
      <c r="A1664">
        <v>1663</v>
      </c>
      <c r="B1664" t="s">
        <v>2025</v>
      </c>
    </row>
    <row r="1665" spans="1:2" x14ac:dyDescent="0.2">
      <c r="A1665">
        <v>1664</v>
      </c>
      <c r="B1665" t="s">
        <v>2026</v>
      </c>
    </row>
    <row r="1666" spans="1:2" x14ac:dyDescent="0.2">
      <c r="A1666">
        <v>1665</v>
      </c>
      <c r="B1666" t="s">
        <v>2027</v>
      </c>
    </row>
    <row r="1667" spans="1:2" x14ac:dyDescent="0.2">
      <c r="A1667">
        <v>1666</v>
      </c>
      <c r="B1667" t="s">
        <v>2028</v>
      </c>
    </row>
    <row r="1668" spans="1:2" x14ac:dyDescent="0.2">
      <c r="A1668">
        <v>1667</v>
      </c>
    </row>
    <row r="1669" spans="1:2" x14ac:dyDescent="0.2">
      <c r="A1669">
        <v>1668</v>
      </c>
      <c r="B1669" t="s">
        <v>1704</v>
      </c>
    </row>
    <row r="1670" spans="1:2" x14ac:dyDescent="0.2">
      <c r="A1670">
        <v>1669</v>
      </c>
    </row>
    <row r="1671" spans="1:2" x14ac:dyDescent="0.2">
      <c r="A1671">
        <v>1670</v>
      </c>
      <c r="B1671" t="s">
        <v>1705</v>
      </c>
    </row>
    <row r="1672" spans="1:2" x14ac:dyDescent="0.2">
      <c r="A1672">
        <v>1671</v>
      </c>
      <c r="B1672" t="s">
        <v>2029</v>
      </c>
    </row>
    <row r="1673" spans="1:2" x14ac:dyDescent="0.2">
      <c r="A1673">
        <v>1672</v>
      </c>
      <c r="B1673" t="s">
        <v>2030</v>
      </c>
    </row>
    <row r="1674" spans="1:2" x14ac:dyDescent="0.2">
      <c r="A1674">
        <v>1673</v>
      </c>
      <c r="B1674" t="s">
        <v>2031</v>
      </c>
    </row>
    <row r="1675" spans="1:2" x14ac:dyDescent="0.2">
      <c r="A1675">
        <v>1674</v>
      </c>
      <c r="B1675" t="s">
        <v>2032</v>
      </c>
    </row>
    <row r="1676" spans="1:2" x14ac:dyDescent="0.2">
      <c r="A1676">
        <v>1675</v>
      </c>
      <c r="B1676" t="s">
        <v>2033</v>
      </c>
    </row>
    <row r="1677" spans="1:2" x14ac:dyDescent="0.2">
      <c r="A1677">
        <v>1676</v>
      </c>
      <c r="B1677" t="s">
        <v>2034</v>
      </c>
    </row>
    <row r="1678" spans="1:2" x14ac:dyDescent="0.2">
      <c r="A1678">
        <v>1677</v>
      </c>
      <c r="B1678" t="s">
        <v>2035</v>
      </c>
    </row>
    <row r="1679" spans="1:2" x14ac:dyDescent="0.2">
      <c r="A1679">
        <v>1678</v>
      </c>
      <c r="B1679" t="s">
        <v>2036</v>
      </c>
    </row>
    <row r="1680" spans="1:2" x14ac:dyDescent="0.2">
      <c r="A1680">
        <v>1679</v>
      </c>
      <c r="B1680" t="s">
        <v>2037</v>
      </c>
    </row>
    <row r="1681" spans="1:2" x14ac:dyDescent="0.2">
      <c r="A1681">
        <v>1680</v>
      </c>
      <c r="B1681" t="s">
        <v>2038</v>
      </c>
    </row>
    <row r="1682" spans="1:2" x14ac:dyDescent="0.2">
      <c r="A1682">
        <v>1681</v>
      </c>
      <c r="B1682" t="s">
        <v>2039</v>
      </c>
    </row>
    <row r="1683" spans="1:2" x14ac:dyDescent="0.2">
      <c r="A1683">
        <v>1682</v>
      </c>
      <c r="B1683" t="s">
        <v>2040</v>
      </c>
    </row>
    <row r="1684" spans="1:2" x14ac:dyDescent="0.2">
      <c r="A1684">
        <v>1683</v>
      </c>
      <c r="B1684" t="s">
        <v>2041</v>
      </c>
    </row>
    <row r="1685" spans="1:2" x14ac:dyDescent="0.2">
      <c r="A1685">
        <v>1684</v>
      </c>
      <c r="B1685" t="s">
        <v>2042</v>
      </c>
    </row>
    <row r="1686" spans="1:2" x14ac:dyDescent="0.2">
      <c r="A1686">
        <v>1685</v>
      </c>
      <c r="B1686" t="s">
        <v>2043</v>
      </c>
    </row>
    <row r="1687" spans="1:2" x14ac:dyDescent="0.2">
      <c r="A1687">
        <v>1686</v>
      </c>
      <c r="B1687" t="s">
        <v>2044</v>
      </c>
    </row>
    <row r="1688" spans="1:2" x14ac:dyDescent="0.2">
      <c r="A1688">
        <v>1687</v>
      </c>
      <c r="B1688" t="s">
        <v>2045</v>
      </c>
    </row>
    <row r="1689" spans="1:2" x14ac:dyDescent="0.2">
      <c r="A1689">
        <v>1688</v>
      </c>
      <c r="B1689" t="s">
        <v>2046</v>
      </c>
    </row>
    <row r="1690" spans="1:2" x14ac:dyDescent="0.2">
      <c r="A1690">
        <v>1689</v>
      </c>
      <c r="B1690" t="s">
        <v>2047</v>
      </c>
    </row>
    <row r="1691" spans="1:2" x14ac:dyDescent="0.2">
      <c r="A1691">
        <v>1690</v>
      </c>
      <c r="B1691" t="s">
        <v>2048</v>
      </c>
    </row>
    <row r="1692" spans="1:2" x14ac:dyDescent="0.2">
      <c r="A1692">
        <v>1691</v>
      </c>
      <c r="B1692" t="s">
        <v>2049</v>
      </c>
    </row>
    <row r="1693" spans="1:2" x14ac:dyDescent="0.2">
      <c r="A1693">
        <v>1692</v>
      </c>
      <c r="B1693" t="s">
        <v>2050</v>
      </c>
    </row>
    <row r="1694" spans="1:2" x14ac:dyDescent="0.2">
      <c r="A1694">
        <v>1693</v>
      </c>
      <c r="B1694" t="s">
        <v>2051</v>
      </c>
    </row>
    <row r="1695" spans="1:2" x14ac:dyDescent="0.2">
      <c r="A1695">
        <v>1694</v>
      </c>
      <c r="B1695" t="s">
        <v>2052</v>
      </c>
    </row>
    <row r="1696" spans="1:2" x14ac:dyDescent="0.2">
      <c r="A1696">
        <v>1695</v>
      </c>
      <c r="B1696" t="s">
        <v>2053</v>
      </c>
    </row>
    <row r="1697" spans="1:2" x14ac:dyDescent="0.2">
      <c r="A1697">
        <v>1696</v>
      </c>
      <c r="B1697" t="s">
        <v>2054</v>
      </c>
    </row>
    <row r="1698" spans="1:2" x14ac:dyDescent="0.2">
      <c r="A1698">
        <v>1697</v>
      </c>
      <c r="B1698" t="s">
        <v>2055</v>
      </c>
    </row>
    <row r="1699" spans="1:2" x14ac:dyDescent="0.2">
      <c r="A1699">
        <v>1698</v>
      </c>
      <c r="B1699" t="s">
        <v>2056</v>
      </c>
    </row>
    <row r="1700" spans="1:2" x14ac:dyDescent="0.2">
      <c r="A1700">
        <v>1699</v>
      </c>
      <c r="B1700" t="s">
        <v>2057</v>
      </c>
    </row>
    <row r="1701" spans="1:2" x14ac:dyDescent="0.2">
      <c r="A1701">
        <v>1700</v>
      </c>
      <c r="B1701" t="s">
        <v>2058</v>
      </c>
    </row>
    <row r="1702" spans="1:2" x14ac:dyDescent="0.2">
      <c r="A1702">
        <v>1701</v>
      </c>
      <c r="B1702" t="s">
        <v>2059</v>
      </c>
    </row>
    <row r="1703" spans="1:2" x14ac:dyDescent="0.2">
      <c r="A1703">
        <v>1702</v>
      </c>
      <c r="B1703" t="s">
        <v>2060</v>
      </c>
    </row>
    <row r="1704" spans="1:2" x14ac:dyDescent="0.2">
      <c r="A1704">
        <v>1703</v>
      </c>
      <c r="B1704" t="s">
        <v>2061</v>
      </c>
    </row>
    <row r="1705" spans="1:2" x14ac:dyDescent="0.2">
      <c r="A1705">
        <v>1704</v>
      </c>
      <c r="B1705" t="s">
        <v>2062</v>
      </c>
    </row>
    <row r="1706" spans="1:2" x14ac:dyDescent="0.2">
      <c r="A1706">
        <v>1705</v>
      </c>
      <c r="B1706" t="s">
        <v>2063</v>
      </c>
    </row>
    <row r="1707" spans="1:2" x14ac:dyDescent="0.2">
      <c r="A1707">
        <v>1706</v>
      </c>
      <c r="B1707" t="s">
        <v>2064</v>
      </c>
    </row>
    <row r="1708" spans="1:2" x14ac:dyDescent="0.2">
      <c r="A1708">
        <v>1707</v>
      </c>
      <c r="B1708" t="s">
        <v>2065</v>
      </c>
    </row>
    <row r="1709" spans="1:2" x14ac:dyDescent="0.2">
      <c r="A1709">
        <v>1708</v>
      </c>
      <c r="B1709" t="s">
        <v>2066</v>
      </c>
    </row>
    <row r="1710" spans="1:2" x14ac:dyDescent="0.2">
      <c r="A1710">
        <v>1709</v>
      </c>
      <c r="B1710" t="s">
        <v>2067</v>
      </c>
    </row>
    <row r="1711" spans="1:2" x14ac:dyDescent="0.2">
      <c r="A1711">
        <v>1710</v>
      </c>
      <c r="B1711" t="s">
        <v>2068</v>
      </c>
    </row>
    <row r="1712" spans="1:2" x14ac:dyDescent="0.2">
      <c r="A1712">
        <v>1711</v>
      </c>
      <c r="B1712" t="s">
        <v>560</v>
      </c>
    </row>
    <row r="1713" spans="1:2" x14ac:dyDescent="0.2">
      <c r="A1713">
        <v>1712</v>
      </c>
    </row>
    <row r="1714" spans="1:2" x14ac:dyDescent="0.2">
      <c r="A1714">
        <v>1713</v>
      </c>
    </row>
    <row r="1715" spans="1:2" x14ac:dyDescent="0.2">
      <c r="A1715">
        <v>1714</v>
      </c>
      <c r="B1715">
        <v>45</v>
      </c>
    </row>
    <row r="1716" spans="1:2" x14ac:dyDescent="0.2">
      <c r="A1716">
        <v>1715</v>
      </c>
    </row>
    <row r="1717" spans="1:2" x14ac:dyDescent="0.2">
      <c r="A1717">
        <v>1716</v>
      </c>
    </row>
    <row r="1718" spans="1:2" x14ac:dyDescent="0.2">
      <c r="A1718">
        <v>1717</v>
      </c>
      <c r="B1718" t="s">
        <v>2069</v>
      </c>
    </row>
    <row r="1719" spans="1:2" x14ac:dyDescent="0.2">
      <c r="A1719">
        <v>1718</v>
      </c>
      <c r="B1719" t="s">
        <v>2070</v>
      </c>
    </row>
    <row r="1720" spans="1:2" x14ac:dyDescent="0.2">
      <c r="A1720">
        <v>1719</v>
      </c>
      <c r="B1720" t="s">
        <v>2071</v>
      </c>
    </row>
    <row r="1721" spans="1:2" x14ac:dyDescent="0.2">
      <c r="A1721">
        <v>1720</v>
      </c>
      <c r="B1721" t="s">
        <v>2072</v>
      </c>
    </row>
    <row r="1722" spans="1:2" x14ac:dyDescent="0.2">
      <c r="A1722">
        <v>1721</v>
      </c>
      <c r="B1722" t="s">
        <v>2073</v>
      </c>
    </row>
    <row r="1723" spans="1:2" x14ac:dyDescent="0.2">
      <c r="A1723">
        <v>1722</v>
      </c>
      <c r="B1723" t="s">
        <v>2074</v>
      </c>
    </row>
    <row r="1724" spans="1:2" x14ac:dyDescent="0.2">
      <c r="A1724">
        <v>1723</v>
      </c>
      <c r="B1724" t="s">
        <v>2075</v>
      </c>
    </row>
    <row r="1725" spans="1:2" x14ac:dyDescent="0.2">
      <c r="A1725">
        <v>1724</v>
      </c>
      <c r="B1725" t="s">
        <v>2076</v>
      </c>
    </row>
    <row r="1726" spans="1:2" x14ac:dyDescent="0.2">
      <c r="A1726">
        <v>1725</v>
      </c>
      <c r="B1726" t="s">
        <v>2077</v>
      </c>
    </row>
    <row r="1727" spans="1:2" x14ac:dyDescent="0.2">
      <c r="A1727">
        <v>1726</v>
      </c>
      <c r="B1727" t="s">
        <v>2078</v>
      </c>
    </row>
    <row r="1728" spans="1:2" x14ac:dyDescent="0.2">
      <c r="A1728">
        <v>1727</v>
      </c>
      <c r="B1728" t="s">
        <v>2079</v>
      </c>
    </row>
    <row r="1729" spans="1:2" x14ac:dyDescent="0.2">
      <c r="A1729">
        <v>1728</v>
      </c>
      <c r="B1729" t="s">
        <v>2080</v>
      </c>
    </row>
    <row r="1730" spans="1:2" x14ac:dyDescent="0.2">
      <c r="A1730">
        <v>1729</v>
      </c>
      <c r="B1730" t="s">
        <v>2081</v>
      </c>
    </row>
    <row r="1731" spans="1:2" x14ac:dyDescent="0.2">
      <c r="A1731">
        <v>1730</v>
      </c>
      <c r="B1731" t="s">
        <v>2082</v>
      </c>
    </row>
    <row r="1732" spans="1:2" x14ac:dyDescent="0.2">
      <c r="A1732">
        <v>1731</v>
      </c>
      <c r="B1732" t="s">
        <v>2083</v>
      </c>
    </row>
    <row r="1733" spans="1:2" x14ac:dyDescent="0.2">
      <c r="A1733">
        <v>1732</v>
      </c>
      <c r="B1733" t="s">
        <v>2084</v>
      </c>
    </row>
    <row r="1734" spans="1:2" x14ac:dyDescent="0.2">
      <c r="A1734">
        <v>1733</v>
      </c>
      <c r="B1734" t="s">
        <v>2085</v>
      </c>
    </row>
    <row r="1735" spans="1:2" x14ac:dyDescent="0.2">
      <c r="A1735">
        <v>1734</v>
      </c>
      <c r="B1735" t="s">
        <v>2086</v>
      </c>
    </row>
    <row r="1736" spans="1:2" x14ac:dyDescent="0.2">
      <c r="A1736">
        <v>1735</v>
      </c>
      <c r="B1736" t="s">
        <v>2087</v>
      </c>
    </row>
    <row r="1737" spans="1:2" x14ac:dyDescent="0.2">
      <c r="A1737">
        <v>1736</v>
      </c>
      <c r="B1737" t="s">
        <v>2088</v>
      </c>
    </row>
    <row r="1738" spans="1:2" x14ac:dyDescent="0.2">
      <c r="A1738">
        <v>1737</v>
      </c>
      <c r="B1738" t="s">
        <v>2089</v>
      </c>
    </row>
    <row r="1739" spans="1:2" x14ac:dyDescent="0.2">
      <c r="A1739">
        <v>1738</v>
      </c>
      <c r="B1739" t="s">
        <v>2090</v>
      </c>
    </row>
    <row r="1740" spans="1:2" x14ac:dyDescent="0.2">
      <c r="A1740">
        <v>1739</v>
      </c>
      <c r="B1740" t="s">
        <v>2091</v>
      </c>
    </row>
    <row r="1741" spans="1:2" x14ac:dyDescent="0.2">
      <c r="A1741">
        <v>1740</v>
      </c>
      <c r="B1741" t="s">
        <v>2092</v>
      </c>
    </row>
    <row r="1742" spans="1:2" x14ac:dyDescent="0.2">
      <c r="A1742">
        <v>1741</v>
      </c>
      <c r="B1742" t="s">
        <v>2093</v>
      </c>
    </row>
    <row r="1743" spans="1:2" x14ac:dyDescent="0.2">
      <c r="A1743">
        <v>1742</v>
      </c>
      <c r="B1743" t="s">
        <v>2094</v>
      </c>
    </row>
    <row r="1744" spans="1:2" x14ac:dyDescent="0.2">
      <c r="A1744">
        <v>1743</v>
      </c>
      <c r="B1744" t="s">
        <v>2095</v>
      </c>
    </row>
    <row r="1745" spans="1:2" x14ac:dyDescent="0.2">
      <c r="A1745">
        <v>1744</v>
      </c>
      <c r="B1745" t="s">
        <v>2096</v>
      </c>
    </row>
    <row r="1746" spans="1:2" x14ac:dyDescent="0.2">
      <c r="A1746">
        <v>1745</v>
      </c>
      <c r="B1746" t="s">
        <v>2097</v>
      </c>
    </row>
    <row r="1747" spans="1:2" x14ac:dyDescent="0.2">
      <c r="A1747">
        <v>1746</v>
      </c>
      <c r="B1747" t="s">
        <v>2098</v>
      </c>
    </row>
    <row r="1748" spans="1:2" x14ac:dyDescent="0.2">
      <c r="A1748">
        <v>1747</v>
      </c>
      <c r="B1748" t="s">
        <v>2099</v>
      </c>
    </row>
    <row r="1749" spans="1:2" x14ac:dyDescent="0.2">
      <c r="A1749">
        <v>1748</v>
      </c>
      <c r="B1749" t="s">
        <v>2100</v>
      </c>
    </row>
    <row r="1750" spans="1:2" x14ac:dyDescent="0.2">
      <c r="A1750">
        <v>1749</v>
      </c>
      <c r="B1750" t="s">
        <v>2101</v>
      </c>
    </row>
    <row r="1751" spans="1:2" x14ac:dyDescent="0.2">
      <c r="A1751">
        <v>1750</v>
      </c>
      <c r="B1751" t="s">
        <v>2102</v>
      </c>
    </row>
    <row r="1752" spans="1:2" x14ac:dyDescent="0.2">
      <c r="A1752">
        <v>1751</v>
      </c>
      <c r="B1752" t="s">
        <v>2103</v>
      </c>
    </row>
    <row r="1753" spans="1:2" x14ac:dyDescent="0.2">
      <c r="A1753">
        <v>1752</v>
      </c>
      <c r="B1753" t="s">
        <v>2104</v>
      </c>
    </row>
    <row r="1754" spans="1:2" x14ac:dyDescent="0.2">
      <c r="A1754">
        <v>1753</v>
      </c>
      <c r="B1754" t="s">
        <v>2105</v>
      </c>
    </row>
    <row r="1755" spans="1:2" x14ac:dyDescent="0.2">
      <c r="A1755">
        <v>1754</v>
      </c>
      <c r="B1755" t="s">
        <v>2106</v>
      </c>
    </row>
    <row r="1756" spans="1:2" x14ac:dyDescent="0.2">
      <c r="A1756">
        <v>1755</v>
      </c>
      <c r="B1756" t="s">
        <v>2107</v>
      </c>
    </row>
    <row r="1757" spans="1:2" x14ac:dyDescent="0.2">
      <c r="A1757">
        <v>1756</v>
      </c>
      <c r="B1757" t="s">
        <v>2108</v>
      </c>
    </row>
    <row r="1758" spans="1:2" x14ac:dyDescent="0.2">
      <c r="A1758">
        <v>1757</v>
      </c>
      <c r="B1758" t="s">
        <v>2109</v>
      </c>
    </row>
    <row r="1759" spans="1:2" x14ac:dyDescent="0.2">
      <c r="A1759">
        <v>1758</v>
      </c>
      <c r="B1759" t="s">
        <v>2110</v>
      </c>
    </row>
    <row r="1760" spans="1:2" x14ac:dyDescent="0.2">
      <c r="A1760">
        <v>1759</v>
      </c>
      <c r="B1760" t="s">
        <v>2111</v>
      </c>
    </row>
    <row r="1761" spans="1:2" x14ac:dyDescent="0.2">
      <c r="A1761">
        <v>1760</v>
      </c>
      <c r="B1761" t="s">
        <v>2112</v>
      </c>
    </row>
    <row r="1762" spans="1:2" x14ac:dyDescent="0.2">
      <c r="A1762">
        <v>1761</v>
      </c>
      <c r="B1762" t="s">
        <v>2113</v>
      </c>
    </row>
    <row r="1763" spans="1:2" x14ac:dyDescent="0.2">
      <c r="A1763">
        <v>1762</v>
      </c>
      <c r="B1763" t="s">
        <v>2114</v>
      </c>
    </row>
    <row r="1764" spans="1:2" x14ac:dyDescent="0.2">
      <c r="A1764">
        <v>1763</v>
      </c>
      <c r="B1764" t="s">
        <v>2115</v>
      </c>
    </row>
    <row r="1765" spans="1:2" x14ac:dyDescent="0.2">
      <c r="A1765">
        <v>1764</v>
      </c>
      <c r="B1765" t="s">
        <v>2116</v>
      </c>
    </row>
    <row r="1766" spans="1:2" x14ac:dyDescent="0.2">
      <c r="A1766">
        <v>1765</v>
      </c>
      <c r="B1766" t="s">
        <v>2117</v>
      </c>
    </row>
    <row r="1767" spans="1:2" x14ac:dyDescent="0.2">
      <c r="A1767">
        <v>1766</v>
      </c>
      <c r="B1767" t="s">
        <v>2118</v>
      </c>
    </row>
    <row r="1768" spans="1:2" x14ac:dyDescent="0.2">
      <c r="A1768">
        <v>1767</v>
      </c>
      <c r="B1768" t="s">
        <v>2119</v>
      </c>
    </row>
    <row r="1769" spans="1:2" x14ac:dyDescent="0.2">
      <c r="A1769">
        <v>1768</v>
      </c>
      <c r="B1769" t="s">
        <v>2120</v>
      </c>
    </row>
    <row r="1770" spans="1:2" x14ac:dyDescent="0.2">
      <c r="A1770">
        <v>1769</v>
      </c>
      <c r="B1770" t="s">
        <v>560</v>
      </c>
    </row>
    <row r="1771" spans="1:2" x14ac:dyDescent="0.2">
      <c r="A1771">
        <v>1770</v>
      </c>
    </row>
    <row r="1772" spans="1:2" x14ac:dyDescent="0.2">
      <c r="A1772">
        <v>1771</v>
      </c>
    </row>
    <row r="1773" spans="1:2" x14ac:dyDescent="0.2">
      <c r="A1773">
        <v>1772</v>
      </c>
      <c r="B1773">
        <v>46</v>
      </c>
    </row>
    <row r="1774" spans="1:2" x14ac:dyDescent="0.2">
      <c r="A1774">
        <v>1773</v>
      </c>
    </row>
    <row r="1775" spans="1:2" x14ac:dyDescent="0.2">
      <c r="A1775">
        <v>1774</v>
      </c>
    </row>
    <row r="1776" spans="1:2" x14ac:dyDescent="0.2">
      <c r="A1776">
        <v>1775</v>
      </c>
      <c r="B1776" t="s">
        <v>2121</v>
      </c>
    </row>
    <row r="1777" spans="1:2" x14ac:dyDescent="0.2">
      <c r="A1777">
        <v>1776</v>
      </c>
      <c r="B1777" t="s">
        <v>2122</v>
      </c>
    </row>
    <row r="1778" spans="1:2" x14ac:dyDescent="0.2">
      <c r="A1778">
        <v>1777</v>
      </c>
      <c r="B1778" t="s">
        <v>2123</v>
      </c>
    </row>
    <row r="1779" spans="1:2" x14ac:dyDescent="0.2">
      <c r="A1779">
        <v>1778</v>
      </c>
      <c r="B1779" t="s">
        <v>2124</v>
      </c>
    </row>
    <row r="1780" spans="1:2" x14ac:dyDescent="0.2">
      <c r="A1780">
        <v>1779</v>
      </c>
      <c r="B1780" t="s">
        <v>2125</v>
      </c>
    </row>
    <row r="1781" spans="1:2" x14ac:dyDescent="0.2">
      <c r="A1781">
        <v>1780</v>
      </c>
      <c r="B1781" t="s">
        <v>2126</v>
      </c>
    </row>
    <row r="1782" spans="1:2" x14ac:dyDescent="0.2">
      <c r="A1782">
        <v>1781</v>
      </c>
      <c r="B1782" t="s">
        <v>560</v>
      </c>
    </row>
    <row r="1783" spans="1:2" x14ac:dyDescent="0.2">
      <c r="A1783">
        <v>1782</v>
      </c>
    </row>
    <row r="1784" spans="1:2" x14ac:dyDescent="0.2">
      <c r="A1784">
        <v>1783</v>
      </c>
    </row>
    <row r="1785" spans="1:2" x14ac:dyDescent="0.2">
      <c r="A1785">
        <v>1784</v>
      </c>
      <c r="B1785">
        <v>47</v>
      </c>
    </row>
    <row r="1786" spans="1:2" x14ac:dyDescent="0.2">
      <c r="A1786">
        <v>1785</v>
      </c>
    </row>
    <row r="1787" spans="1:2" x14ac:dyDescent="0.2">
      <c r="A1787">
        <v>1786</v>
      </c>
    </row>
    <row r="1788" spans="1:2" x14ac:dyDescent="0.2">
      <c r="A1788">
        <v>1787</v>
      </c>
      <c r="B1788" t="s">
        <v>2127</v>
      </c>
    </row>
    <row r="1789" spans="1:2" x14ac:dyDescent="0.2">
      <c r="A1789">
        <v>1788</v>
      </c>
      <c r="B1789" t="s">
        <v>2128</v>
      </c>
    </row>
    <row r="1790" spans="1:2" x14ac:dyDescent="0.2">
      <c r="A1790">
        <v>1789</v>
      </c>
    </row>
    <row r="1791" spans="1:2" x14ac:dyDescent="0.2">
      <c r="A1791">
        <v>1790</v>
      </c>
      <c r="B1791" t="s">
        <v>2129</v>
      </c>
    </row>
    <row r="1792" spans="1:2" x14ac:dyDescent="0.2">
      <c r="A1792">
        <v>1791</v>
      </c>
    </row>
    <row r="1793" spans="1:2" x14ac:dyDescent="0.2">
      <c r="A1793">
        <v>1792</v>
      </c>
      <c r="B1793" t="s">
        <v>2130</v>
      </c>
    </row>
    <row r="1794" spans="1:2" x14ac:dyDescent="0.2">
      <c r="A1794">
        <v>1793</v>
      </c>
      <c r="B1794" t="s">
        <v>2131</v>
      </c>
    </row>
    <row r="1795" spans="1:2" x14ac:dyDescent="0.2">
      <c r="A1795">
        <v>1794</v>
      </c>
      <c r="B1795" t="s">
        <v>2132</v>
      </c>
    </row>
    <row r="1796" spans="1:2" x14ac:dyDescent="0.2">
      <c r="A1796">
        <v>1795</v>
      </c>
      <c r="B1796" t="s">
        <v>2133</v>
      </c>
    </row>
    <row r="1797" spans="1:2" x14ac:dyDescent="0.2">
      <c r="A1797">
        <v>1796</v>
      </c>
      <c r="B1797" t="s">
        <v>2134</v>
      </c>
    </row>
    <row r="1798" spans="1:2" x14ac:dyDescent="0.2">
      <c r="A1798">
        <v>1797</v>
      </c>
      <c r="B1798" t="s">
        <v>2135</v>
      </c>
    </row>
    <row r="1799" spans="1:2" x14ac:dyDescent="0.2">
      <c r="A1799">
        <v>1798</v>
      </c>
      <c r="B1799" t="s">
        <v>2136</v>
      </c>
    </row>
    <row r="1800" spans="1:2" x14ac:dyDescent="0.2">
      <c r="A1800">
        <v>1799</v>
      </c>
      <c r="B1800" t="s">
        <v>2137</v>
      </c>
    </row>
    <row r="1801" spans="1:2" x14ac:dyDescent="0.2">
      <c r="A1801">
        <v>1800</v>
      </c>
      <c r="B1801" t="s">
        <v>2138</v>
      </c>
    </row>
    <row r="1802" spans="1:2" x14ac:dyDescent="0.2">
      <c r="A1802">
        <v>1801</v>
      </c>
      <c r="B1802" t="s">
        <v>2139</v>
      </c>
    </row>
    <row r="1803" spans="1:2" x14ac:dyDescent="0.2">
      <c r="A1803">
        <v>1802</v>
      </c>
      <c r="B1803" t="s">
        <v>2140</v>
      </c>
    </row>
    <row r="1804" spans="1:2" x14ac:dyDescent="0.2">
      <c r="A1804">
        <v>1803</v>
      </c>
      <c r="B1804" t="s">
        <v>2141</v>
      </c>
    </row>
    <row r="1805" spans="1:2" x14ac:dyDescent="0.2">
      <c r="A1805">
        <v>1804</v>
      </c>
      <c r="B1805" t="s">
        <v>2142</v>
      </c>
    </row>
    <row r="1806" spans="1:2" x14ac:dyDescent="0.2">
      <c r="A1806">
        <v>1805</v>
      </c>
      <c r="B1806" t="s">
        <v>2143</v>
      </c>
    </row>
    <row r="1807" spans="1:2" x14ac:dyDescent="0.2">
      <c r="A1807">
        <v>1806</v>
      </c>
      <c r="B1807" t="s">
        <v>2144</v>
      </c>
    </row>
    <row r="1808" spans="1:2" x14ac:dyDescent="0.2">
      <c r="A1808">
        <v>1807</v>
      </c>
      <c r="B1808" t="s">
        <v>2145</v>
      </c>
    </row>
    <row r="1809" spans="1:2" x14ac:dyDescent="0.2">
      <c r="A1809">
        <v>1808</v>
      </c>
      <c r="B1809" t="s">
        <v>2146</v>
      </c>
    </row>
    <row r="1810" spans="1:2" x14ac:dyDescent="0.2">
      <c r="A1810">
        <v>1809</v>
      </c>
      <c r="B1810" t="s">
        <v>2147</v>
      </c>
    </row>
    <row r="1811" spans="1:2" x14ac:dyDescent="0.2">
      <c r="A1811">
        <v>1810</v>
      </c>
      <c r="B1811" t="s">
        <v>2148</v>
      </c>
    </row>
    <row r="1812" spans="1:2" x14ac:dyDescent="0.2">
      <c r="A1812">
        <v>1811</v>
      </c>
      <c r="B1812" t="s">
        <v>2149</v>
      </c>
    </row>
    <row r="1813" spans="1:2" x14ac:dyDescent="0.2">
      <c r="A1813">
        <v>1812</v>
      </c>
      <c r="B1813" t="s">
        <v>2150</v>
      </c>
    </row>
    <row r="1814" spans="1:2" x14ac:dyDescent="0.2">
      <c r="A1814">
        <v>1813</v>
      </c>
      <c r="B1814" t="s">
        <v>2151</v>
      </c>
    </row>
    <row r="1815" spans="1:2" x14ac:dyDescent="0.2">
      <c r="A1815">
        <v>1814</v>
      </c>
      <c r="B1815" t="s">
        <v>2152</v>
      </c>
    </row>
    <row r="1816" spans="1:2" x14ac:dyDescent="0.2">
      <c r="A1816">
        <v>1815</v>
      </c>
      <c r="B1816" t="s">
        <v>2153</v>
      </c>
    </row>
    <row r="1817" spans="1:2" x14ac:dyDescent="0.2">
      <c r="A1817">
        <v>1816</v>
      </c>
      <c r="B1817" t="s">
        <v>2154</v>
      </c>
    </row>
    <row r="1818" spans="1:2" x14ac:dyDescent="0.2">
      <c r="A1818">
        <v>1817</v>
      </c>
      <c r="B1818" t="s">
        <v>2155</v>
      </c>
    </row>
    <row r="1819" spans="1:2" x14ac:dyDescent="0.2">
      <c r="A1819">
        <v>1818</v>
      </c>
      <c r="B1819" t="s">
        <v>2156</v>
      </c>
    </row>
    <row r="1820" spans="1:2" x14ac:dyDescent="0.2">
      <c r="A1820">
        <v>1819</v>
      </c>
      <c r="B1820" t="s">
        <v>2157</v>
      </c>
    </row>
    <row r="1821" spans="1:2" x14ac:dyDescent="0.2">
      <c r="A1821">
        <v>1820</v>
      </c>
      <c r="B1821" t="s">
        <v>2158</v>
      </c>
    </row>
    <row r="1822" spans="1:2" x14ac:dyDescent="0.2">
      <c r="A1822">
        <v>1821</v>
      </c>
      <c r="B1822" t="s">
        <v>2159</v>
      </c>
    </row>
    <row r="1823" spans="1:2" x14ac:dyDescent="0.2">
      <c r="A1823">
        <v>1822</v>
      </c>
      <c r="B1823" t="s">
        <v>2160</v>
      </c>
    </row>
    <row r="1824" spans="1:2" x14ac:dyDescent="0.2">
      <c r="A1824">
        <v>1823</v>
      </c>
      <c r="B1824" t="s">
        <v>2161</v>
      </c>
    </row>
    <row r="1825" spans="1:2" x14ac:dyDescent="0.2">
      <c r="A1825">
        <v>1824</v>
      </c>
      <c r="B1825" t="s">
        <v>2162</v>
      </c>
    </row>
    <row r="1826" spans="1:2" x14ac:dyDescent="0.2">
      <c r="A1826">
        <v>1825</v>
      </c>
      <c r="B1826" t="s">
        <v>2163</v>
      </c>
    </row>
    <row r="1827" spans="1:2" x14ac:dyDescent="0.2">
      <c r="A1827">
        <v>1826</v>
      </c>
      <c r="B1827" t="s">
        <v>2164</v>
      </c>
    </row>
    <row r="1828" spans="1:2" x14ac:dyDescent="0.2">
      <c r="A1828">
        <v>1827</v>
      </c>
      <c r="B1828" t="s">
        <v>2165</v>
      </c>
    </row>
    <row r="1829" spans="1:2" x14ac:dyDescent="0.2">
      <c r="A1829">
        <v>1828</v>
      </c>
      <c r="B1829" t="s">
        <v>2166</v>
      </c>
    </row>
    <row r="1830" spans="1:2" x14ac:dyDescent="0.2">
      <c r="A1830">
        <v>1829</v>
      </c>
      <c r="B1830" t="s">
        <v>2167</v>
      </c>
    </row>
    <row r="1831" spans="1:2" x14ac:dyDescent="0.2">
      <c r="A1831">
        <v>1830</v>
      </c>
      <c r="B1831" t="s">
        <v>2168</v>
      </c>
    </row>
    <row r="1832" spans="1:2" x14ac:dyDescent="0.2">
      <c r="A1832">
        <v>1831</v>
      </c>
      <c r="B1832" t="s">
        <v>2169</v>
      </c>
    </row>
    <row r="1833" spans="1:2" x14ac:dyDescent="0.2">
      <c r="A1833">
        <v>1832</v>
      </c>
      <c r="B1833" t="s">
        <v>2170</v>
      </c>
    </row>
    <row r="1834" spans="1:2" x14ac:dyDescent="0.2">
      <c r="A1834">
        <v>1833</v>
      </c>
      <c r="B1834" t="s">
        <v>2171</v>
      </c>
    </row>
    <row r="1835" spans="1:2" x14ac:dyDescent="0.2">
      <c r="A1835">
        <v>1834</v>
      </c>
      <c r="B1835" t="s">
        <v>2172</v>
      </c>
    </row>
    <row r="1836" spans="1:2" x14ac:dyDescent="0.2">
      <c r="A1836">
        <v>1835</v>
      </c>
      <c r="B1836" t="s">
        <v>2173</v>
      </c>
    </row>
    <row r="1837" spans="1:2" x14ac:dyDescent="0.2">
      <c r="A1837">
        <v>1836</v>
      </c>
      <c r="B1837" t="s">
        <v>2174</v>
      </c>
    </row>
    <row r="1838" spans="1:2" x14ac:dyDescent="0.2">
      <c r="A1838">
        <v>1837</v>
      </c>
      <c r="B1838" t="s">
        <v>2175</v>
      </c>
    </row>
    <row r="1839" spans="1:2" x14ac:dyDescent="0.2">
      <c r="A1839">
        <v>1838</v>
      </c>
      <c r="B1839" t="s">
        <v>2176</v>
      </c>
    </row>
    <row r="1840" spans="1:2" x14ac:dyDescent="0.2">
      <c r="A1840">
        <v>1839</v>
      </c>
      <c r="B1840" t="s">
        <v>560</v>
      </c>
    </row>
    <row r="1841" spans="1:2" x14ac:dyDescent="0.2">
      <c r="A1841">
        <v>1840</v>
      </c>
    </row>
    <row r="1842" spans="1:2" x14ac:dyDescent="0.2">
      <c r="A1842">
        <v>1841</v>
      </c>
    </row>
    <row r="1843" spans="1:2" x14ac:dyDescent="0.2">
      <c r="A1843">
        <v>1842</v>
      </c>
      <c r="B1843">
        <v>48</v>
      </c>
    </row>
    <row r="1844" spans="1:2" x14ac:dyDescent="0.2">
      <c r="A1844">
        <v>1843</v>
      </c>
    </row>
    <row r="1845" spans="1:2" x14ac:dyDescent="0.2">
      <c r="A1845">
        <v>1844</v>
      </c>
    </row>
    <row r="1846" spans="1:2" x14ac:dyDescent="0.2">
      <c r="A1846">
        <v>1845</v>
      </c>
      <c r="B1846" t="s">
        <v>2177</v>
      </c>
    </row>
    <row r="1847" spans="1:2" x14ac:dyDescent="0.2">
      <c r="A1847">
        <v>1846</v>
      </c>
      <c r="B1847" t="s">
        <v>2178</v>
      </c>
    </row>
    <row r="1848" spans="1:2" x14ac:dyDescent="0.2">
      <c r="A1848">
        <v>1847</v>
      </c>
      <c r="B1848" t="s">
        <v>2179</v>
      </c>
    </row>
    <row r="1849" spans="1:2" x14ac:dyDescent="0.2">
      <c r="A1849">
        <v>1848</v>
      </c>
      <c r="B1849" t="s">
        <v>2180</v>
      </c>
    </row>
    <row r="1850" spans="1:2" x14ac:dyDescent="0.2">
      <c r="A1850">
        <v>1849</v>
      </c>
      <c r="B1850" t="s">
        <v>2181</v>
      </c>
    </row>
    <row r="1851" spans="1:2" x14ac:dyDescent="0.2">
      <c r="A1851">
        <v>1850</v>
      </c>
      <c r="B1851" t="s">
        <v>2182</v>
      </c>
    </row>
    <row r="1852" spans="1:2" x14ac:dyDescent="0.2">
      <c r="A1852">
        <v>1851</v>
      </c>
      <c r="B1852" t="s">
        <v>2183</v>
      </c>
    </row>
    <row r="1853" spans="1:2" x14ac:dyDescent="0.2">
      <c r="A1853">
        <v>1852</v>
      </c>
      <c r="B1853" t="s">
        <v>2184</v>
      </c>
    </row>
    <row r="1854" spans="1:2" x14ac:dyDescent="0.2">
      <c r="A1854">
        <v>1853</v>
      </c>
      <c r="B1854" t="s">
        <v>2185</v>
      </c>
    </row>
    <row r="1855" spans="1:2" x14ac:dyDescent="0.2">
      <c r="A1855">
        <v>1854</v>
      </c>
      <c r="B1855" t="s">
        <v>2186</v>
      </c>
    </row>
    <row r="1856" spans="1:2" x14ac:dyDescent="0.2">
      <c r="A1856">
        <v>1855</v>
      </c>
      <c r="B1856" t="s">
        <v>2187</v>
      </c>
    </row>
    <row r="1857" spans="1:2" x14ac:dyDescent="0.2">
      <c r="A1857">
        <v>1856</v>
      </c>
      <c r="B1857" t="s">
        <v>2188</v>
      </c>
    </row>
    <row r="1858" spans="1:2" x14ac:dyDescent="0.2">
      <c r="A1858">
        <v>1857</v>
      </c>
      <c r="B1858" t="s">
        <v>2189</v>
      </c>
    </row>
    <row r="1859" spans="1:2" x14ac:dyDescent="0.2">
      <c r="A1859">
        <v>1858</v>
      </c>
      <c r="B1859" t="s">
        <v>2190</v>
      </c>
    </row>
    <row r="1860" spans="1:2" x14ac:dyDescent="0.2">
      <c r="A1860">
        <v>1859</v>
      </c>
      <c r="B1860" t="s">
        <v>2191</v>
      </c>
    </row>
    <row r="1861" spans="1:2" x14ac:dyDescent="0.2">
      <c r="A1861">
        <v>1860</v>
      </c>
      <c r="B1861" t="s">
        <v>2192</v>
      </c>
    </row>
    <row r="1862" spans="1:2" x14ac:dyDescent="0.2">
      <c r="A1862">
        <v>1861</v>
      </c>
      <c r="B1862" t="s">
        <v>2193</v>
      </c>
    </row>
    <row r="1863" spans="1:2" x14ac:dyDescent="0.2">
      <c r="A1863">
        <v>1862</v>
      </c>
      <c r="B1863" t="s">
        <v>2194</v>
      </c>
    </row>
    <row r="1864" spans="1:2" x14ac:dyDescent="0.2">
      <c r="A1864">
        <v>1863</v>
      </c>
      <c r="B1864" t="s">
        <v>2195</v>
      </c>
    </row>
    <row r="1865" spans="1:2" x14ac:dyDescent="0.2">
      <c r="A1865">
        <v>1864</v>
      </c>
      <c r="B1865" t="s">
        <v>2196</v>
      </c>
    </row>
    <row r="1866" spans="1:2" x14ac:dyDescent="0.2">
      <c r="A1866">
        <v>1865</v>
      </c>
      <c r="B1866" t="s">
        <v>2197</v>
      </c>
    </row>
    <row r="1867" spans="1:2" x14ac:dyDescent="0.2">
      <c r="A1867">
        <v>1866</v>
      </c>
      <c r="B1867" t="s">
        <v>2198</v>
      </c>
    </row>
    <row r="1868" spans="1:2" x14ac:dyDescent="0.2">
      <c r="A1868">
        <v>1867</v>
      </c>
      <c r="B1868" t="s">
        <v>2199</v>
      </c>
    </row>
    <row r="1869" spans="1:2" x14ac:dyDescent="0.2">
      <c r="A1869">
        <v>1868</v>
      </c>
      <c r="B1869" t="s">
        <v>2200</v>
      </c>
    </row>
    <row r="1870" spans="1:2" x14ac:dyDescent="0.2">
      <c r="A1870">
        <v>1869</v>
      </c>
      <c r="B1870" t="s">
        <v>2201</v>
      </c>
    </row>
    <row r="1871" spans="1:2" x14ac:dyDescent="0.2">
      <c r="A1871">
        <v>1870</v>
      </c>
      <c r="B1871" t="s">
        <v>2202</v>
      </c>
    </row>
    <row r="1872" spans="1:2" x14ac:dyDescent="0.2">
      <c r="A1872">
        <v>1871</v>
      </c>
      <c r="B1872" t="s">
        <v>2203</v>
      </c>
    </row>
    <row r="1873" spans="1:2" x14ac:dyDescent="0.2">
      <c r="A1873">
        <v>1872</v>
      </c>
      <c r="B1873" t="s">
        <v>2204</v>
      </c>
    </row>
    <row r="1874" spans="1:2" x14ac:dyDescent="0.2">
      <c r="A1874">
        <v>1873</v>
      </c>
      <c r="B1874" t="s">
        <v>2205</v>
      </c>
    </row>
    <row r="1875" spans="1:2" x14ac:dyDescent="0.2">
      <c r="A1875">
        <v>1874</v>
      </c>
      <c r="B1875" t="s">
        <v>2206</v>
      </c>
    </row>
    <row r="1876" spans="1:2" x14ac:dyDescent="0.2">
      <c r="A1876">
        <v>1875</v>
      </c>
      <c r="B1876" t="s">
        <v>2207</v>
      </c>
    </row>
    <row r="1877" spans="1:2" x14ac:dyDescent="0.2">
      <c r="A1877">
        <v>1876</v>
      </c>
      <c r="B1877" t="s">
        <v>2208</v>
      </c>
    </row>
    <row r="1878" spans="1:2" x14ac:dyDescent="0.2">
      <c r="A1878">
        <v>1877</v>
      </c>
      <c r="B1878" t="s">
        <v>2209</v>
      </c>
    </row>
    <row r="1879" spans="1:2" x14ac:dyDescent="0.2">
      <c r="A1879">
        <v>1878</v>
      </c>
      <c r="B1879" t="s">
        <v>2210</v>
      </c>
    </row>
    <row r="1880" spans="1:2" x14ac:dyDescent="0.2">
      <c r="A1880">
        <v>1879</v>
      </c>
      <c r="B1880" t="s">
        <v>2211</v>
      </c>
    </row>
    <row r="1881" spans="1:2" x14ac:dyDescent="0.2">
      <c r="A1881">
        <v>1880</v>
      </c>
      <c r="B1881" t="s">
        <v>2212</v>
      </c>
    </row>
    <row r="1882" spans="1:2" x14ac:dyDescent="0.2">
      <c r="A1882">
        <v>1881</v>
      </c>
      <c r="B1882" t="s">
        <v>2213</v>
      </c>
    </row>
    <row r="1883" spans="1:2" x14ac:dyDescent="0.2">
      <c r="A1883">
        <v>1882</v>
      </c>
      <c r="B1883" t="s">
        <v>2214</v>
      </c>
    </row>
    <row r="1884" spans="1:2" x14ac:dyDescent="0.2">
      <c r="A1884">
        <v>1883</v>
      </c>
      <c r="B1884" t="s">
        <v>2215</v>
      </c>
    </row>
    <row r="1885" spans="1:2" x14ac:dyDescent="0.2">
      <c r="A1885">
        <v>1884</v>
      </c>
      <c r="B1885" t="s">
        <v>2216</v>
      </c>
    </row>
    <row r="1886" spans="1:2" x14ac:dyDescent="0.2">
      <c r="A1886">
        <v>1885</v>
      </c>
      <c r="B1886" t="s">
        <v>2217</v>
      </c>
    </row>
    <row r="1887" spans="1:2" x14ac:dyDescent="0.2">
      <c r="A1887">
        <v>1886</v>
      </c>
      <c r="B1887" t="s">
        <v>2218</v>
      </c>
    </row>
    <row r="1888" spans="1:2" x14ac:dyDescent="0.2">
      <c r="A1888">
        <v>1887</v>
      </c>
      <c r="B1888" t="s">
        <v>2219</v>
      </c>
    </row>
    <row r="1889" spans="1:2" x14ac:dyDescent="0.2">
      <c r="A1889">
        <v>1888</v>
      </c>
      <c r="B1889" t="s">
        <v>2220</v>
      </c>
    </row>
  </sheetData>
  <phoneticPr fontId="2"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
  <sheetViews>
    <sheetView workbookViewId="0">
      <selection activeCell="D17" sqref="D17"/>
    </sheetView>
  </sheetViews>
  <sheetFormatPr defaultRowHeight="12.75" x14ac:dyDescent="0.2"/>
  <cols>
    <col min="2" max="2" width="24.140625" customWidth="1"/>
    <col min="3" max="3" width="4.140625" customWidth="1"/>
    <col min="4" max="4" width="75.5703125" customWidth="1"/>
  </cols>
  <sheetData>
    <row r="1" spans="1:4" x14ac:dyDescent="0.2">
      <c r="A1" s="6" t="s">
        <v>2221</v>
      </c>
      <c r="B1" s="6"/>
      <c r="C1" s="6"/>
      <c r="D1" s="6"/>
    </row>
    <row r="4" spans="1:4" x14ac:dyDescent="0.2">
      <c r="A4" t="s">
        <v>2222</v>
      </c>
      <c r="B4" t="s">
        <v>2223</v>
      </c>
      <c r="D4" t="s">
        <v>2224</v>
      </c>
    </row>
    <row r="5" spans="1:4" x14ac:dyDescent="0.2">
      <c r="A5" t="s">
        <v>2225</v>
      </c>
      <c r="B5" t="s">
        <v>1156</v>
      </c>
      <c r="D5" t="s">
        <v>2226</v>
      </c>
    </row>
    <row r="6" spans="1:4" x14ac:dyDescent="0.2">
      <c r="A6" t="s">
        <v>2227</v>
      </c>
      <c r="B6" t="s">
        <v>1211</v>
      </c>
      <c r="D6" t="s">
        <v>2228</v>
      </c>
    </row>
    <row r="7" spans="1:4" x14ac:dyDescent="0.2">
      <c r="A7" t="s">
        <v>2229</v>
      </c>
      <c r="B7" t="s">
        <v>1193</v>
      </c>
    </row>
    <row r="8" spans="1:4" x14ac:dyDescent="0.2">
      <c r="A8" t="s">
        <v>2230</v>
      </c>
      <c r="B8" t="s">
        <v>1203</v>
      </c>
    </row>
    <row r="9" spans="1:4" x14ac:dyDescent="0.2">
      <c r="A9" t="s">
        <v>2231</v>
      </c>
      <c r="B9" t="s">
        <v>1195</v>
      </c>
      <c r="D9" t="s">
        <v>2386</v>
      </c>
    </row>
    <row r="10" spans="1:4" x14ac:dyDescent="0.2">
      <c r="A10" t="s">
        <v>2232</v>
      </c>
      <c r="B10" t="s">
        <v>1204</v>
      </c>
      <c r="D10" t="s">
        <v>2387</v>
      </c>
    </row>
    <row r="11" spans="1:4" x14ac:dyDescent="0.2">
      <c r="A11" t="s">
        <v>2233</v>
      </c>
      <c r="B11" t="s">
        <v>1157</v>
      </c>
      <c r="D11" t="s">
        <v>2388</v>
      </c>
    </row>
    <row r="12" spans="1:4" x14ac:dyDescent="0.2">
      <c r="A12" t="s">
        <v>2234</v>
      </c>
      <c r="B12" t="s">
        <v>1194</v>
      </c>
    </row>
    <row r="13" spans="1:4" x14ac:dyDescent="0.2">
      <c r="A13" t="s">
        <v>2235</v>
      </c>
      <c r="B13" t="s">
        <v>1196</v>
      </c>
    </row>
    <row r="14" spans="1:4" x14ac:dyDescent="0.2">
      <c r="A14" t="s">
        <v>2236</v>
      </c>
      <c r="B14" t="s">
        <v>1197</v>
      </c>
    </row>
    <row r="15" spans="1:4" x14ac:dyDescent="0.2">
      <c r="A15" t="s">
        <v>2237</v>
      </c>
      <c r="B15" t="s">
        <v>2238</v>
      </c>
    </row>
    <row r="16" spans="1:4" x14ac:dyDescent="0.2">
      <c r="A16" t="s">
        <v>2239</v>
      </c>
      <c r="B16" t="s">
        <v>1158</v>
      </c>
    </row>
    <row r="17" spans="1:2" x14ac:dyDescent="0.2">
      <c r="A17" t="s">
        <v>2240</v>
      </c>
      <c r="B17" t="s">
        <v>1212</v>
      </c>
    </row>
    <row r="18" spans="1:2" x14ac:dyDescent="0.2">
      <c r="A18" t="s">
        <v>2241</v>
      </c>
      <c r="B18" t="s">
        <v>1205</v>
      </c>
    </row>
    <row r="19" spans="1:2" x14ac:dyDescent="0.2">
      <c r="A19" t="s">
        <v>2242</v>
      </c>
      <c r="B19" t="s">
        <v>1159</v>
      </c>
    </row>
    <row r="20" spans="1:2" x14ac:dyDescent="0.2">
      <c r="A20" t="s">
        <v>2243</v>
      </c>
      <c r="B20" t="s">
        <v>2244</v>
      </c>
    </row>
    <row r="21" spans="1:2" x14ac:dyDescent="0.2">
      <c r="A21" t="s">
        <v>2245</v>
      </c>
      <c r="B21" t="s">
        <v>1160</v>
      </c>
    </row>
    <row r="22" spans="1:2" x14ac:dyDescent="0.2">
      <c r="A22" t="s">
        <v>2246</v>
      </c>
      <c r="B22" t="s">
        <v>2247</v>
      </c>
    </row>
    <row r="23" spans="1:2" x14ac:dyDescent="0.2">
      <c r="A23" t="s">
        <v>2248</v>
      </c>
      <c r="B23" t="s">
        <v>1213</v>
      </c>
    </row>
    <row r="24" spans="1:2" x14ac:dyDescent="0.2">
      <c r="A24" t="s">
        <v>2249</v>
      </c>
      <c r="B24" t="s">
        <v>2250</v>
      </c>
    </row>
    <row r="25" spans="1:2" x14ac:dyDescent="0.2">
      <c r="A25" t="s">
        <v>2251</v>
      </c>
      <c r="B25" t="s">
        <v>2252</v>
      </c>
    </row>
    <row r="26" spans="1:2" x14ac:dyDescent="0.2">
      <c r="A26" t="s">
        <v>2253</v>
      </c>
      <c r="B26" t="s">
        <v>1162</v>
      </c>
    </row>
    <row r="27" spans="1:2" x14ac:dyDescent="0.2">
      <c r="A27" t="s">
        <v>2254</v>
      </c>
      <c r="B27" t="s">
        <v>1214</v>
      </c>
    </row>
    <row r="28" spans="1:2" x14ac:dyDescent="0.2">
      <c r="A28" t="s">
        <v>2255</v>
      </c>
      <c r="B28" t="s">
        <v>1163</v>
      </c>
    </row>
    <row r="29" spans="1:2" x14ac:dyDescent="0.2">
      <c r="A29" t="s">
        <v>2256</v>
      </c>
      <c r="B29" t="s">
        <v>1164</v>
      </c>
    </row>
    <row r="30" spans="1:2" x14ac:dyDescent="0.2">
      <c r="A30" t="s">
        <v>2257</v>
      </c>
      <c r="B30" t="s">
        <v>1165</v>
      </c>
    </row>
    <row r="31" spans="1:2" x14ac:dyDescent="0.2">
      <c r="A31" t="s">
        <v>2258</v>
      </c>
      <c r="B31" t="s">
        <v>1221</v>
      </c>
    </row>
    <row r="32" spans="1:2" x14ac:dyDescent="0.2">
      <c r="A32" t="s">
        <v>2259</v>
      </c>
      <c r="B32" t="s">
        <v>1166</v>
      </c>
    </row>
    <row r="33" spans="1:2" x14ac:dyDescent="0.2">
      <c r="A33" t="s">
        <v>2260</v>
      </c>
      <c r="B33" t="s">
        <v>1167</v>
      </c>
    </row>
    <row r="34" spans="1:2" x14ac:dyDescent="0.2">
      <c r="A34" t="s">
        <v>2261</v>
      </c>
      <c r="B34" t="s">
        <v>1168</v>
      </c>
    </row>
    <row r="35" spans="1:2" x14ac:dyDescent="0.2">
      <c r="A35" t="s">
        <v>2262</v>
      </c>
      <c r="B35" t="s">
        <v>1169</v>
      </c>
    </row>
    <row r="36" spans="1:2" x14ac:dyDescent="0.2">
      <c r="A36" t="s">
        <v>2263</v>
      </c>
      <c r="B36" t="s">
        <v>1215</v>
      </c>
    </row>
    <row r="37" spans="1:2" x14ac:dyDescent="0.2">
      <c r="A37" t="s">
        <v>2264</v>
      </c>
      <c r="B37" t="s">
        <v>2265</v>
      </c>
    </row>
    <row r="38" spans="1:2" x14ac:dyDescent="0.2">
      <c r="A38" t="s">
        <v>2266</v>
      </c>
      <c r="B38" t="s">
        <v>1170</v>
      </c>
    </row>
    <row r="39" spans="1:2" x14ac:dyDescent="0.2">
      <c r="A39" t="s">
        <v>2267</v>
      </c>
      <c r="B39" t="s">
        <v>1216</v>
      </c>
    </row>
    <row r="40" spans="1:2" x14ac:dyDescent="0.2">
      <c r="A40" t="s">
        <v>2268</v>
      </c>
      <c r="B40" t="s">
        <v>1171</v>
      </c>
    </row>
    <row r="41" spans="1:2" x14ac:dyDescent="0.2">
      <c r="A41" t="s">
        <v>2269</v>
      </c>
      <c r="B41" t="s">
        <v>1172</v>
      </c>
    </row>
    <row r="42" spans="1:2" x14ac:dyDescent="0.2">
      <c r="A42" t="s">
        <v>2270</v>
      </c>
      <c r="B42" t="s">
        <v>1173</v>
      </c>
    </row>
    <row r="43" spans="1:2" x14ac:dyDescent="0.2">
      <c r="A43" t="s">
        <v>2271</v>
      </c>
      <c r="B43" t="s">
        <v>1198</v>
      </c>
    </row>
    <row r="44" spans="1:2" x14ac:dyDescent="0.2">
      <c r="A44" t="s">
        <v>2272</v>
      </c>
      <c r="B44" t="s">
        <v>1206</v>
      </c>
    </row>
    <row r="45" spans="1:2" x14ac:dyDescent="0.2">
      <c r="A45" t="s">
        <v>2273</v>
      </c>
      <c r="B45" t="s">
        <v>1217</v>
      </c>
    </row>
    <row r="46" spans="1:2" x14ac:dyDescent="0.2">
      <c r="A46" t="s">
        <v>2274</v>
      </c>
      <c r="B46" t="s">
        <v>1174</v>
      </c>
    </row>
    <row r="47" spans="1:2" x14ac:dyDescent="0.2">
      <c r="A47" t="s">
        <v>2275</v>
      </c>
      <c r="B47" t="s">
        <v>1199</v>
      </c>
    </row>
    <row r="48" spans="1:2" x14ac:dyDescent="0.2">
      <c r="A48" t="s">
        <v>2276</v>
      </c>
      <c r="B48" t="s">
        <v>2277</v>
      </c>
    </row>
    <row r="49" spans="1:2" x14ac:dyDescent="0.2">
      <c r="A49" t="s">
        <v>2278</v>
      </c>
      <c r="B49" t="s">
        <v>1218</v>
      </c>
    </row>
    <row r="50" spans="1:2" x14ac:dyDescent="0.2">
      <c r="A50" t="s">
        <v>2279</v>
      </c>
      <c r="B50" t="s">
        <v>1207</v>
      </c>
    </row>
    <row r="51" spans="1:2" x14ac:dyDescent="0.2">
      <c r="A51" t="s">
        <v>2280</v>
      </c>
      <c r="B51" t="s">
        <v>1175</v>
      </c>
    </row>
    <row r="52" spans="1:2" x14ac:dyDescent="0.2">
      <c r="A52" t="s">
        <v>2281</v>
      </c>
      <c r="B52" t="s">
        <v>1176</v>
      </c>
    </row>
    <row r="53" spans="1:2" x14ac:dyDescent="0.2">
      <c r="A53" t="s">
        <v>2282</v>
      </c>
      <c r="B53" t="s">
        <v>1177</v>
      </c>
    </row>
    <row r="54" spans="1:2" x14ac:dyDescent="0.2">
      <c r="A54" t="s">
        <v>2283</v>
      </c>
      <c r="B54" t="s">
        <v>2284</v>
      </c>
    </row>
    <row r="55" spans="1:2" x14ac:dyDescent="0.2">
      <c r="A55" t="s">
        <v>2285</v>
      </c>
      <c r="B55" t="s">
        <v>2286</v>
      </c>
    </row>
    <row r="56" spans="1:2" x14ac:dyDescent="0.2">
      <c r="A56" t="s">
        <v>2287</v>
      </c>
      <c r="B56" t="s">
        <v>1200</v>
      </c>
    </row>
    <row r="57" spans="1:2" x14ac:dyDescent="0.2">
      <c r="A57" t="s">
        <v>2288</v>
      </c>
      <c r="B57" t="s">
        <v>1179</v>
      </c>
    </row>
    <row r="58" spans="1:2" x14ac:dyDescent="0.2">
      <c r="A58" t="s">
        <v>2289</v>
      </c>
      <c r="B58" t="s">
        <v>1208</v>
      </c>
    </row>
    <row r="59" spans="1:2" x14ac:dyDescent="0.2">
      <c r="A59" t="s">
        <v>2290</v>
      </c>
      <c r="B59" t="s">
        <v>2291</v>
      </c>
    </row>
    <row r="60" spans="1:2" x14ac:dyDescent="0.2">
      <c r="A60" t="s">
        <v>2292</v>
      </c>
      <c r="B60" t="s">
        <v>1180</v>
      </c>
    </row>
    <row r="61" spans="1:2" x14ac:dyDescent="0.2">
      <c r="A61" t="s">
        <v>2293</v>
      </c>
      <c r="B61" t="s">
        <v>1209</v>
      </c>
    </row>
    <row r="62" spans="1:2" x14ac:dyDescent="0.2">
      <c r="A62" t="s">
        <v>2294</v>
      </c>
      <c r="B62" t="s">
        <v>1210</v>
      </c>
    </row>
    <row r="63" spans="1:2" x14ac:dyDescent="0.2">
      <c r="A63" t="s">
        <v>2295</v>
      </c>
      <c r="B63" t="s">
        <v>1178</v>
      </c>
    </row>
    <row r="64" spans="1:2" x14ac:dyDescent="0.2">
      <c r="A64" t="s">
        <v>2296</v>
      </c>
      <c r="B64" t="s">
        <v>2297</v>
      </c>
    </row>
    <row r="65" spans="1:2" x14ac:dyDescent="0.2">
      <c r="A65" t="s">
        <v>2298</v>
      </c>
      <c r="B65" t="s">
        <v>1183</v>
      </c>
    </row>
    <row r="66" spans="1:2" x14ac:dyDescent="0.2">
      <c r="A66" t="s">
        <v>2299</v>
      </c>
      <c r="B66" t="s">
        <v>1201</v>
      </c>
    </row>
    <row r="67" spans="1:2" x14ac:dyDescent="0.2">
      <c r="A67" t="s">
        <v>2300</v>
      </c>
      <c r="B67" t="s">
        <v>2301</v>
      </c>
    </row>
    <row r="68" spans="1:2" x14ac:dyDescent="0.2">
      <c r="A68" t="s">
        <v>2302</v>
      </c>
      <c r="B68" t="s">
        <v>1184</v>
      </c>
    </row>
    <row r="69" spans="1:2" x14ac:dyDescent="0.2">
      <c r="A69" t="s">
        <v>2303</v>
      </c>
      <c r="B69" t="s">
        <v>1202</v>
      </c>
    </row>
    <row r="70" spans="1:2" x14ac:dyDescent="0.2">
      <c r="A70" t="s">
        <v>2304</v>
      </c>
      <c r="B70" t="s">
        <v>1154</v>
      </c>
    </row>
    <row r="71" spans="1:2" x14ac:dyDescent="0.2">
      <c r="A71" t="s">
        <v>2305</v>
      </c>
      <c r="B71" t="s">
        <v>2306</v>
      </c>
    </row>
    <row r="72" spans="1:2" x14ac:dyDescent="0.2">
      <c r="A72" t="s">
        <v>2307</v>
      </c>
      <c r="B72" t="s">
        <v>1222</v>
      </c>
    </row>
    <row r="73" spans="1:2" x14ac:dyDescent="0.2">
      <c r="A73" t="s">
        <v>2308</v>
      </c>
      <c r="B73" t="s">
        <v>1219</v>
      </c>
    </row>
    <row r="74" spans="1:2" x14ac:dyDescent="0.2">
      <c r="A74" t="s">
        <v>2309</v>
      </c>
      <c r="B74" t="s">
        <v>2310</v>
      </c>
    </row>
    <row r="75" spans="1:2" x14ac:dyDescent="0.2">
      <c r="A75" t="s">
        <v>2311</v>
      </c>
      <c r="B75" t="s">
        <v>1187</v>
      </c>
    </row>
    <row r="76" spans="1:2" x14ac:dyDescent="0.2">
      <c r="A76" t="s">
        <v>2312</v>
      </c>
      <c r="B76" t="s">
        <v>1188</v>
      </c>
    </row>
    <row r="77" spans="1:2" x14ac:dyDescent="0.2">
      <c r="A77" t="s">
        <v>2313</v>
      </c>
      <c r="B77" t="s">
        <v>1190</v>
      </c>
    </row>
    <row r="78" spans="1:2" x14ac:dyDescent="0.2">
      <c r="A78" t="s">
        <v>2314</v>
      </c>
      <c r="B78" t="s">
        <v>1189</v>
      </c>
    </row>
    <row r="79" spans="1:2" x14ac:dyDescent="0.2">
      <c r="A79" t="s">
        <v>2315</v>
      </c>
      <c r="B79" t="s">
        <v>1220</v>
      </c>
    </row>
    <row r="80" spans="1:2" x14ac:dyDescent="0.2">
      <c r="A80" t="s">
        <v>2316</v>
      </c>
      <c r="B80" t="s">
        <v>2317</v>
      </c>
    </row>
    <row r="81" spans="1:2" x14ac:dyDescent="0.2">
      <c r="A81" t="s">
        <v>2318</v>
      </c>
      <c r="B81" t="s">
        <v>1191</v>
      </c>
    </row>
    <row r="82" spans="1:2" x14ac:dyDescent="0.2">
      <c r="A82" t="s">
        <v>2319</v>
      </c>
      <c r="B82" t="s">
        <v>1192</v>
      </c>
    </row>
    <row r="83" spans="1:2" x14ac:dyDescent="0.2">
      <c r="A83" t="s">
        <v>2320</v>
      </c>
      <c r="B83" t="s">
        <v>1185</v>
      </c>
    </row>
  </sheetData>
  <mergeCells count="1">
    <mergeCell ref="A1:D1"/>
  </mergeCells>
  <phoneticPr fontId="2"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 stats</vt:lpstr>
      <vt:lpstr>sex ratios c.1977</vt:lpstr>
      <vt:lpstr>cts2 extract</vt:lpstr>
      <vt:lpstr>notes for c.1977</vt:lpstr>
      <vt:lpstr>cts2 dataset notes</vt:lpstr>
      <vt:lpstr>variables</vt:lpstr>
      <vt:lpstr>variables raw</vt:lpstr>
      <vt:lpstr>geographies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2014-10-19T14:22:14Z</dcterms:created>
  <dcterms:modified xsi:type="dcterms:W3CDTF">2014-10-19T14:23:36Z</dcterms:modified>
</cp:coreProperties>
</file>