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45" windowWidth="16155" windowHeight="9720" tabRatio="761"/>
  </bookViews>
  <sheets>
    <sheet name="policies 1956-2005" sheetId="4" r:id="rId1"/>
    <sheet name="visiting 1956-81" sheetId="2" r:id="rId2"/>
    <sheet name="telephoning 1971-1991" sheetId="6" r:id="rId3"/>
    <sheet name="letters 1971-81" sheetId="3" r:id="rId4"/>
    <sheet name="visiting 1976-87" sheetId="5" r:id="rId5"/>
  </sheets>
  <calcPr calcId="145621"/>
</workbook>
</file>

<file path=xl/calcChain.xml><?xml version="1.0" encoding="utf-8"?>
<calcChain xmlns="http://schemas.openxmlformats.org/spreadsheetml/2006/main">
  <c r="B17" i="6" l="1"/>
  <c r="B11" i="6"/>
  <c r="B7" i="6"/>
  <c r="B6" i="6"/>
  <c r="B9" i="6"/>
  <c r="D15" i="5"/>
  <c r="D9" i="5"/>
  <c r="D12" i="5"/>
  <c r="B8" i="5"/>
  <c r="B7" i="5"/>
  <c r="B12" i="5"/>
  <c r="B10" i="3"/>
  <c r="D13" i="2"/>
  <c r="B7" i="2"/>
  <c r="B8" i="2"/>
  <c r="B9" i="2"/>
  <c r="B10" i="2"/>
  <c r="B6" i="2"/>
</calcChain>
</file>

<file path=xl/sharedStrings.xml><?xml version="1.0" encoding="utf-8"?>
<sst xmlns="http://schemas.openxmlformats.org/spreadsheetml/2006/main" count="125" uniqueCount="85">
  <si>
    <t>Visiting Regulations in U.S. State Prisons, 1956, 1971, and 1981</t>
  </si>
  <si>
    <t>Regulation in 1956</t>
  </si>
  <si>
    <t>Regulation in 1971</t>
  </si>
  <si>
    <t>Regulation in 1981</t>
  </si>
  <si>
    <t>Visits allowed per month</t>
  </si>
  <si>
    <t>Share of Prisons</t>
  </si>
  <si>
    <t>one or less</t>
  </si>
  <si>
    <t>two</t>
  </si>
  <si>
    <t>three</t>
  </si>
  <si>
    <t>less than four</t>
  </si>
  <si>
    <t>four</t>
  </si>
  <si>
    <t>four or less</t>
  </si>
  <si>
    <t>more than four</t>
  </si>
  <si>
    <t>Prisons Surveyed</t>
  </si>
  <si>
    <t>Letters Prisoner allowed to write</t>
  </si>
  <si>
    <t>less than seven per week</t>
  </si>
  <si>
    <t>eight or more per week</t>
  </si>
  <si>
    <t>no limit</t>
  </si>
  <si>
    <t>more than ten, less than daily</t>
  </si>
  <si>
    <t>daily</t>
  </si>
  <si>
    <t>forbidden to make calls</t>
  </si>
  <si>
    <t>Prisons surveyed</t>
  </si>
  <si>
    <t>Letter Writing Regulations in U.S. State Prisons, 1971 and 1981</t>
  </si>
  <si>
    <t>sources and notes</t>
  </si>
  <si>
    <t>1956:</t>
  </si>
  <si>
    <t>Zemans, Eugene S. and Ruth Shonle Cavan (1958), "Marital Relationships of Prisoners," Journal of Criminal Law, Criminology and Police Science, 49(1) p. 52, Table II.</t>
  </si>
  <si>
    <t>state prisons and reformatories; visits permitted husbands and wives</t>
  </si>
  <si>
    <t>1971</t>
  </si>
  <si>
    <t>1981</t>
  </si>
  <si>
    <t>Dickinson, George E. (1984), "Changes in Communication Policies," Corrections Today (Feb.) pp. 58-60.</t>
  </si>
  <si>
    <t>response rate</t>
  </si>
  <si>
    <t>same set of prisons surveyed as in 1971</t>
  </si>
  <si>
    <t>Dickinson, George E. (1972). "Communication Policies in State Prisons for Adult Males." The Prison Journal, vol. 52, pp. 13-19; pp. 14-15</t>
  </si>
  <si>
    <t>year</t>
  </si>
  <si>
    <t>source and notes</t>
  </si>
  <si>
    <t>Hoffmann, Heath, George E. Dickinson, et al. (2007). "Communication Policy Changes in State Adult Correctional Facilities from 1971 to 2005." Criminal Justice Review vol. 32(1): 47-64.</t>
  </si>
  <si>
    <t>Communication Policies in U.S. State Prisons, 1971-2005</t>
  </si>
  <si>
    <t>four or five per month</t>
  </si>
  <si>
    <t>less than four per month</t>
  </si>
  <si>
    <t>eight to ten per month</t>
  </si>
  <si>
    <t>in 1987</t>
  </si>
  <si>
    <t>in 1976</t>
  </si>
  <si>
    <t>twenty or more per month</t>
  </si>
  <si>
    <t>eight to nineteen per month</t>
  </si>
  <si>
    <t>seven or less per month</t>
  </si>
  <si>
    <t>limit on frequency of visits to prisoners</t>
  </si>
  <si>
    <t>share of prisons</t>
  </si>
  <si>
    <t>total</t>
  </si>
  <si>
    <t>prisons surveyed</t>
  </si>
  <si>
    <t>prisons surveyed: state correctional facilities for adult offenders</t>
  </si>
  <si>
    <t>Schafer, N. E. (1991). "Prison Visiting Policies and Practices." International Journal of Offender Therapy and Comparative Criminology vol. 35(3): 263-75; id. pp. 265, 270.</t>
  </si>
  <si>
    <t>Limits for frequency of visits to prisones in U.S. state prisons, 1976-1987</t>
  </si>
  <si>
    <t>Schafer, N. E. (1978). "Prison Visiting: A Background for Change." Federal Probation vol. 42: 47-50; pp. 47, 49.</t>
  </si>
  <si>
    <t>Dickinson, George E. (1972). "Communication Policies in State Prisons for Adult Males." The Prison Journal vol. 52: 13-19.</t>
  </si>
  <si>
    <t>Dickinson, George E. (1984). "Changes in Communiation Policies." Corrections Today vol. Feb.: 58-60.</t>
  </si>
  <si>
    <t xml:space="preserve">The 1971 survey was addressed to 69 state prisons for adult males across the 50 U.S. states.  </t>
  </si>
  <si>
    <t xml:space="preserve">Responses were received from 64 prison across 48 states (Rhode Island and Arkansas did not have a responding prison).  </t>
  </si>
  <si>
    <r>
      <t xml:space="preserve">While the </t>
    </r>
    <r>
      <rPr>
        <i/>
        <sz val="10"/>
        <rFont val="Arial"/>
      </rPr>
      <t>Census of State Correctional Facilities, 1974</t>
    </r>
    <r>
      <rPr>
        <sz val="10"/>
        <rFont val="Arial"/>
      </rPr>
      <t>, reported 401 U.S. state prisons, most state prisons are small.</t>
    </r>
  </si>
  <si>
    <t>In addition, some states reported on a system-wide basis.</t>
  </si>
  <si>
    <t>Survey covered 99% of men prisoners and 94% of women prisoners held in U.S. state and federal institutions.</t>
  </si>
  <si>
    <t>prisons</t>
  </si>
  <si>
    <t>prisons reporting</t>
  </si>
  <si>
    <t>source</t>
  </si>
  <si>
    <t>make telephone calls</t>
  </si>
  <si>
    <t>prisoners allowed to:</t>
  </si>
  <si>
    <t>receive at least five visits per month</t>
  </si>
  <si>
    <t>send at least eight letters per week</t>
  </si>
  <si>
    <t>receive at least eight letters per week</t>
  </si>
  <si>
    <t>receive telephone calls</t>
  </si>
  <si>
    <t>make more than three phone calls each month</t>
  </si>
  <si>
    <t>unaccounted share</t>
  </si>
  <si>
    <t>allowed to make non-emergency calls</t>
  </si>
  <si>
    <t>allowed to make calls only in emergency</t>
  </si>
  <si>
    <t>1971: Based on data reported in Dickinson (1972) p. 17.</t>
  </si>
  <si>
    <t>1971: Based on Dickinson (1981) p. 59.</t>
  </si>
  <si>
    <t>Telephone policy in U.S. state prisons in 1971-1991, additional detail</t>
  </si>
  <si>
    <t>% of prisons in given year</t>
  </si>
  <si>
    <t>telephone policy for prisoners</t>
  </si>
  <si>
    <t>allowed to make non-emergency calls (calculated)</t>
  </si>
  <si>
    <t>`</t>
  </si>
  <si>
    <t>number of prisons surveyed</t>
  </si>
  <si>
    <t>A 2005 figure for percent allowed to make telephone calls isn't available from the published sources.  The figure given is tabulated from U.S. Bureau of Justice Statistics, Survey of Inmates in State and Federal Correctional Facilities, 2004, variable v2453</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</si>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</sst>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0"/>
      <name val="Arial"/>
    </font>
    <font>
      <sz val="10"/>
      <name val="Arial"/>
    </font>
    <font>
      <sz val="8"/>
      <name val="Arial"/>
    </font>
    <font>
      <i/>
      <sz val="10"/>
      <name val="Arial"/>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0" applyNumberFormat="1"/>
    <xf numFmtId="0"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xf>
    <xf numFmtId="46" fontId="0" fillId="0" borderId="0" xfId="0" quotePrefix="1" applyNumberFormat="1"/>
    <xf numFmtId="0" fontId="0" fillId="0" borderId="0" xfId="0" quotePrefix="1"/>
    <xf numFmtId="9" fontId="0" fillId="0" borderId="0" xfId="1" applyFont="1"/>
    <xf numFmtId="9" fontId="0" fillId="0" borderId="0" xfId="1" applyFont="1" applyAlignment="1">
      <alignment horizontal="center"/>
    </xf>
    <xf numFmtId="0" fontId="0" fillId="0" borderId="0" xfId="0" applyAlignment="1">
      <alignment horizontal="left"/>
    </xf>
    <xf numFmtId="9" fontId="0" fillId="0" borderId="0" xfId="1" applyFont="1" applyAlignment="1">
      <alignment wrapText="1"/>
    </xf>
    <xf numFmtId="0" fontId="0" fillId="0" borderId="0" xfId="0" applyNumberFormat="1" applyAlignment="1">
      <alignment horizontal="center"/>
    </xf>
    <xf numFmtId="0" fontId="0" fillId="0" borderId="0" xfId="0" applyAlignment="1">
      <alignment horizontal="center"/>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heetViews>
  <sheetFormatPr defaultRowHeight="12.75" x14ac:dyDescent="0.2"/>
  <cols>
    <col min="1" max="1" width="59.28515625" customWidth="1"/>
    <col min="2" max="2" width="8.140625" customWidth="1"/>
    <col min="7" max="7" width="4" customWidth="1"/>
    <col min="8" max="8" width="120.140625" customWidth="1"/>
  </cols>
  <sheetData>
    <row r="1" spans="1:8" x14ac:dyDescent="0.2">
      <c r="A1" t="s">
        <v>36</v>
      </c>
      <c r="H1" t="s">
        <v>82</v>
      </c>
    </row>
    <row r="2" spans="1:8" x14ac:dyDescent="0.2">
      <c r="H2" t="s">
        <v>83</v>
      </c>
    </row>
    <row r="3" spans="1:8" x14ac:dyDescent="0.2">
      <c r="H3" t="s">
        <v>84</v>
      </c>
    </row>
    <row r="4" spans="1:8" x14ac:dyDescent="0.2">
      <c r="C4" s="16" t="s">
        <v>33</v>
      </c>
      <c r="D4" s="16"/>
      <c r="E4" s="16"/>
      <c r="F4" s="16"/>
    </row>
    <row r="5" spans="1:8" x14ac:dyDescent="0.2">
      <c r="A5" t="s">
        <v>64</v>
      </c>
      <c r="B5">
        <v>1956</v>
      </c>
      <c r="C5" s="3">
        <v>1971</v>
      </c>
      <c r="D5" s="3">
        <v>1981</v>
      </c>
      <c r="E5" s="3">
        <v>1991</v>
      </c>
      <c r="F5" s="3">
        <v>2005</v>
      </c>
      <c r="H5" t="s">
        <v>34</v>
      </c>
    </row>
    <row r="6" spans="1:8" ht="12.75" customHeight="1" x14ac:dyDescent="0.2">
      <c r="A6" s="4" t="s">
        <v>65</v>
      </c>
      <c r="B6" s="14">
        <v>6.3E-2</v>
      </c>
      <c r="C6" s="7">
        <v>0.56000000000000005</v>
      </c>
      <c r="D6" s="7">
        <v>0.75</v>
      </c>
      <c r="E6" s="7">
        <v>0.76</v>
      </c>
      <c r="F6" s="7">
        <v>0.62</v>
      </c>
      <c r="H6" t="s">
        <v>25</v>
      </c>
    </row>
    <row r="7" spans="1:8" x14ac:dyDescent="0.2">
      <c r="A7" s="4" t="s">
        <v>66</v>
      </c>
      <c r="B7" s="4"/>
      <c r="C7" s="7">
        <v>0.63</v>
      </c>
      <c r="D7" s="7">
        <v>0.97</v>
      </c>
      <c r="E7" s="7">
        <v>0.99</v>
      </c>
      <c r="F7" s="7">
        <v>0.99</v>
      </c>
      <c r="H7" t="s">
        <v>53</v>
      </c>
    </row>
    <row r="8" spans="1:8" x14ac:dyDescent="0.2">
      <c r="A8" s="4" t="s">
        <v>67</v>
      </c>
      <c r="B8" s="4"/>
      <c r="C8" s="7">
        <v>0.97</v>
      </c>
      <c r="D8" s="7">
        <v>1</v>
      </c>
      <c r="E8" s="7">
        <v>0.99</v>
      </c>
      <c r="F8" s="7">
        <v>0.99</v>
      </c>
      <c r="H8" t="s">
        <v>54</v>
      </c>
    </row>
    <row r="9" spans="1:8" ht="25.5" x14ac:dyDescent="0.2">
      <c r="A9" s="4" t="s">
        <v>68</v>
      </c>
      <c r="B9" s="4"/>
      <c r="C9" s="7">
        <v>0.38</v>
      </c>
      <c r="D9" s="7">
        <v>0.44</v>
      </c>
      <c r="E9" s="7">
        <v>0.33</v>
      </c>
      <c r="F9" s="7">
        <v>0.12</v>
      </c>
      <c r="H9" s="4" t="s">
        <v>35</v>
      </c>
    </row>
    <row r="10" spans="1:8" x14ac:dyDescent="0.2">
      <c r="A10" s="4" t="s">
        <v>63</v>
      </c>
      <c r="B10" s="4"/>
      <c r="C10" s="7">
        <v>0.14000000000000001</v>
      </c>
      <c r="D10" s="7">
        <v>0.94</v>
      </c>
      <c r="E10" s="7">
        <v>0.9</v>
      </c>
      <c r="F10" s="7">
        <v>0.82</v>
      </c>
      <c r="H10" s="4"/>
    </row>
    <row r="11" spans="1:8" x14ac:dyDescent="0.2">
      <c r="A11" s="4" t="s">
        <v>69</v>
      </c>
      <c r="B11" s="4"/>
      <c r="C11" s="7">
        <v>7.0000000000000007E-2</v>
      </c>
      <c r="D11" s="7">
        <v>0.66</v>
      </c>
      <c r="E11" s="7">
        <v>0.86</v>
      </c>
      <c r="F11" s="7">
        <v>0.82</v>
      </c>
      <c r="H11" t="s">
        <v>55</v>
      </c>
    </row>
    <row r="12" spans="1:8" x14ac:dyDescent="0.2">
      <c r="A12" s="4"/>
      <c r="B12" s="4"/>
      <c r="C12" s="1"/>
      <c r="D12" s="1"/>
      <c r="E12" s="1"/>
      <c r="F12" s="1"/>
      <c r="H12" t="s">
        <v>56</v>
      </c>
    </row>
    <row r="13" spans="1:8" x14ac:dyDescent="0.2">
      <c r="A13" s="4" t="s">
        <v>80</v>
      </c>
      <c r="B13">
        <v>112</v>
      </c>
      <c r="C13" s="8">
        <v>64</v>
      </c>
      <c r="D13" s="8">
        <v>66</v>
      </c>
      <c r="E13" s="8">
        <v>91</v>
      </c>
      <c r="F13" s="8">
        <v>162</v>
      </c>
      <c r="H13" t="s">
        <v>57</v>
      </c>
    </row>
    <row r="14" spans="1:8" x14ac:dyDescent="0.2">
      <c r="H14" t="s">
        <v>58</v>
      </c>
    </row>
    <row r="15" spans="1:8" x14ac:dyDescent="0.2">
      <c r="H15" s="4"/>
    </row>
    <row r="16" spans="1:8" ht="27" customHeight="1" x14ac:dyDescent="0.2">
      <c r="H16" s="4" t="s">
        <v>81</v>
      </c>
    </row>
  </sheetData>
  <mergeCells count="1">
    <mergeCell ref="C4:F4"/>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H1" sqref="H1:H3"/>
    </sheetView>
  </sheetViews>
  <sheetFormatPr defaultRowHeight="12.75" x14ac:dyDescent="0.2"/>
  <cols>
    <col min="1" max="1" width="14.140625" customWidth="1"/>
    <col min="3" max="3" width="15.28515625" customWidth="1"/>
    <col min="5" max="5" width="15.28515625" customWidth="1"/>
    <col min="7" max="7" width="4.140625" customWidth="1"/>
    <col min="8" max="8" width="142.85546875" customWidth="1"/>
  </cols>
  <sheetData>
    <row r="1" spans="1:8" x14ac:dyDescent="0.2">
      <c r="A1" s="17" t="s">
        <v>0</v>
      </c>
      <c r="B1" s="17"/>
      <c r="C1" s="17"/>
      <c r="D1" s="17"/>
      <c r="E1" s="17"/>
      <c r="H1" t="s">
        <v>82</v>
      </c>
    </row>
    <row r="2" spans="1:8" x14ac:dyDescent="0.2">
      <c r="A2" s="13"/>
      <c r="B2" s="13"/>
      <c r="C2" s="13"/>
      <c r="D2" s="13"/>
      <c r="E2" s="13"/>
      <c r="H2" t="s">
        <v>83</v>
      </c>
    </row>
    <row r="3" spans="1:8" x14ac:dyDescent="0.2">
      <c r="H3" t="s">
        <v>84</v>
      </c>
    </row>
    <row r="4" spans="1:8" x14ac:dyDescent="0.2">
      <c r="A4" s="16" t="s">
        <v>1</v>
      </c>
      <c r="B4" s="16"/>
      <c r="C4" s="16" t="s">
        <v>2</v>
      </c>
      <c r="D4" s="16"/>
      <c r="E4" s="16" t="s">
        <v>3</v>
      </c>
      <c r="F4" s="16"/>
    </row>
    <row r="5" spans="1:8" s="4" customFormat="1" ht="25.5" x14ac:dyDescent="0.2">
      <c r="A5" s="5" t="s">
        <v>4</v>
      </c>
      <c r="B5" s="5" t="s">
        <v>5</v>
      </c>
      <c r="C5" s="5" t="s">
        <v>4</v>
      </c>
      <c r="D5" s="5" t="s">
        <v>5</v>
      </c>
      <c r="E5" s="5" t="s">
        <v>4</v>
      </c>
      <c r="F5" s="5" t="s">
        <v>5</v>
      </c>
      <c r="H5" s="4" t="s">
        <v>23</v>
      </c>
    </row>
    <row r="6" spans="1:8" x14ac:dyDescent="0.2">
      <c r="A6" s="3" t="s">
        <v>6</v>
      </c>
      <c r="B6" s="6">
        <f>B16/B$12</f>
        <v>0.21428571428571427</v>
      </c>
      <c r="C6" s="3"/>
      <c r="D6" s="3"/>
      <c r="E6" s="3"/>
      <c r="F6" s="3"/>
    </row>
    <row r="7" spans="1:8" x14ac:dyDescent="0.2">
      <c r="A7" s="3" t="s">
        <v>7</v>
      </c>
      <c r="B7" s="6">
        <f>B17/B$12</f>
        <v>0.4107142857142857</v>
      </c>
      <c r="C7" s="3"/>
      <c r="D7" s="3"/>
      <c r="E7" s="3"/>
      <c r="F7" s="3"/>
      <c r="H7" s="9" t="s">
        <v>24</v>
      </c>
    </row>
    <row r="8" spans="1:8" x14ac:dyDescent="0.2">
      <c r="A8" s="3" t="s">
        <v>8</v>
      </c>
      <c r="B8" s="6">
        <f>B18/B$12</f>
        <v>8.9285714285714281E-3</v>
      </c>
      <c r="C8" s="3" t="s">
        <v>9</v>
      </c>
      <c r="D8" s="7">
        <v>0.24</v>
      </c>
      <c r="E8" s="3"/>
      <c r="F8" s="3"/>
      <c r="H8" t="s">
        <v>25</v>
      </c>
    </row>
    <row r="9" spans="1:8" x14ac:dyDescent="0.2">
      <c r="A9" s="3" t="s">
        <v>10</v>
      </c>
      <c r="B9" s="6">
        <f>B19/B$12</f>
        <v>0.30357142857142855</v>
      </c>
      <c r="C9" s="3" t="s">
        <v>10</v>
      </c>
      <c r="D9" s="7">
        <v>0.2</v>
      </c>
      <c r="E9" s="3" t="s">
        <v>11</v>
      </c>
      <c r="F9" s="7">
        <v>0.25</v>
      </c>
      <c r="H9" t="s">
        <v>26</v>
      </c>
    </row>
    <row r="10" spans="1:8" x14ac:dyDescent="0.2">
      <c r="A10" s="3" t="s">
        <v>12</v>
      </c>
      <c r="B10" s="6">
        <f>B20/B$12</f>
        <v>6.25E-2</v>
      </c>
      <c r="C10" s="3" t="s">
        <v>12</v>
      </c>
      <c r="D10" s="7">
        <v>0.56000000000000005</v>
      </c>
      <c r="E10" s="3" t="s">
        <v>12</v>
      </c>
      <c r="F10" s="7">
        <v>0.75</v>
      </c>
    </row>
    <row r="11" spans="1:8" x14ac:dyDescent="0.2">
      <c r="H11" t="s">
        <v>59</v>
      </c>
    </row>
    <row r="12" spans="1:8" x14ac:dyDescent="0.2">
      <c r="A12" t="s">
        <v>21</v>
      </c>
      <c r="B12">
        <v>112</v>
      </c>
      <c r="D12">
        <v>64</v>
      </c>
      <c r="F12">
        <v>66</v>
      </c>
    </row>
    <row r="13" spans="1:8" x14ac:dyDescent="0.2">
      <c r="A13" s="3" t="s">
        <v>30</v>
      </c>
      <c r="D13" s="11">
        <f>D12/68</f>
        <v>0.94117647058823528</v>
      </c>
      <c r="F13" s="11">
        <v>1</v>
      </c>
      <c r="H13" s="9" t="s">
        <v>27</v>
      </c>
    </row>
    <row r="14" spans="1:8" x14ac:dyDescent="0.2">
      <c r="H14" t="s">
        <v>32</v>
      </c>
    </row>
    <row r="16" spans="1:8" x14ac:dyDescent="0.2">
      <c r="A16" s="3" t="s">
        <v>6</v>
      </c>
      <c r="B16">
        <v>24</v>
      </c>
      <c r="H16" s="10" t="s">
        <v>28</v>
      </c>
    </row>
    <row r="17" spans="1:8" x14ac:dyDescent="0.2">
      <c r="A17" s="3" t="s">
        <v>7</v>
      </c>
      <c r="B17">
        <v>46</v>
      </c>
      <c r="H17" t="s">
        <v>29</v>
      </c>
    </row>
    <row r="18" spans="1:8" x14ac:dyDescent="0.2">
      <c r="A18" s="3" t="s">
        <v>8</v>
      </c>
      <c r="B18">
        <v>1</v>
      </c>
      <c r="H18" t="s">
        <v>31</v>
      </c>
    </row>
    <row r="19" spans="1:8" x14ac:dyDescent="0.2">
      <c r="A19" s="3" t="s">
        <v>10</v>
      </c>
      <c r="B19">
        <v>34</v>
      </c>
    </row>
    <row r="20" spans="1:8" x14ac:dyDescent="0.2">
      <c r="A20" s="3" t="s">
        <v>12</v>
      </c>
      <c r="B20">
        <v>7</v>
      </c>
    </row>
  </sheetData>
  <mergeCells count="4">
    <mergeCell ref="E4:F4"/>
    <mergeCell ref="C4:D4"/>
    <mergeCell ref="A4:B4"/>
    <mergeCell ref="A1:E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 sqref="F1:F3"/>
    </sheetView>
  </sheetViews>
  <sheetFormatPr defaultRowHeight="12.75" x14ac:dyDescent="0.2"/>
  <cols>
    <col min="1" max="1" width="43.5703125" customWidth="1"/>
    <col min="2" max="4" width="11.28515625" customWidth="1"/>
    <col min="5" max="5" width="3.5703125" customWidth="1"/>
    <col min="6" max="6" width="105.28515625" customWidth="1"/>
  </cols>
  <sheetData>
    <row r="1" spans="1:6" x14ac:dyDescent="0.2">
      <c r="A1" s="17" t="s">
        <v>75</v>
      </c>
      <c r="B1" s="17"/>
      <c r="C1" s="17"/>
      <c r="D1" s="13"/>
      <c r="F1" t="s">
        <v>82</v>
      </c>
    </row>
    <row r="2" spans="1:6" x14ac:dyDescent="0.2">
      <c r="F2" t="s">
        <v>83</v>
      </c>
    </row>
    <row r="3" spans="1:6" x14ac:dyDescent="0.2">
      <c r="F3" t="s">
        <v>84</v>
      </c>
    </row>
    <row r="4" spans="1:6" x14ac:dyDescent="0.2">
      <c r="B4" s="16" t="s">
        <v>76</v>
      </c>
      <c r="C4" s="16"/>
      <c r="D4" s="16"/>
    </row>
    <row r="5" spans="1:6" x14ac:dyDescent="0.2">
      <c r="A5" t="s">
        <v>77</v>
      </c>
      <c r="B5" s="3">
        <v>1971</v>
      </c>
      <c r="C5" s="3">
        <v>1981</v>
      </c>
      <c r="D5" s="3">
        <v>1991</v>
      </c>
      <c r="F5" t="s">
        <v>62</v>
      </c>
    </row>
    <row r="6" spans="1:6" x14ac:dyDescent="0.2">
      <c r="A6" t="s">
        <v>20</v>
      </c>
      <c r="B6" s="12">
        <f>B15/B$19</f>
        <v>0.4375</v>
      </c>
      <c r="C6" s="12">
        <v>0</v>
      </c>
      <c r="D6" s="12">
        <v>0</v>
      </c>
      <c r="F6" t="s">
        <v>53</v>
      </c>
    </row>
    <row r="7" spans="1:6" x14ac:dyDescent="0.2">
      <c r="A7" s="2" t="s">
        <v>72</v>
      </c>
      <c r="B7" s="12">
        <f>B16/B$19</f>
        <v>0.359375</v>
      </c>
      <c r="C7" s="12">
        <v>0.06</v>
      </c>
      <c r="D7" s="12">
        <v>0.1</v>
      </c>
      <c r="F7" t="s">
        <v>29</v>
      </c>
    </row>
    <row r="8" spans="1:6" x14ac:dyDescent="0.2">
      <c r="A8" s="2" t="s">
        <v>71</v>
      </c>
      <c r="B8" s="12">
        <v>0.14000000000000001</v>
      </c>
      <c r="C8" s="12">
        <v>0.94</v>
      </c>
      <c r="D8" s="12">
        <v>0.9</v>
      </c>
      <c r="F8" t="s">
        <v>74</v>
      </c>
    </row>
    <row r="9" spans="1:6" x14ac:dyDescent="0.2">
      <c r="A9" s="2" t="s">
        <v>70</v>
      </c>
      <c r="B9" s="12">
        <f>1-SUM(B6:B8)</f>
        <v>6.3124999999999987E-2</v>
      </c>
      <c r="C9" s="12"/>
      <c r="D9" s="12"/>
    </row>
    <row r="10" spans="1:6" x14ac:dyDescent="0.2">
      <c r="B10" s="3"/>
      <c r="C10" s="3"/>
      <c r="D10" s="3"/>
    </row>
    <row r="11" spans="1:6" x14ac:dyDescent="0.2">
      <c r="A11" s="2" t="s">
        <v>78</v>
      </c>
      <c r="B11" s="12">
        <f>B17/B19</f>
        <v>0.203125</v>
      </c>
      <c r="F11" t="s">
        <v>73</v>
      </c>
    </row>
    <row r="14" spans="1:6" x14ac:dyDescent="0.2">
      <c r="B14" s="3" t="s">
        <v>60</v>
      </c>
    </row>
    <row r="15" spans="1:6" x14ac:dyDescent="0.2">
      <c r="A15" t="s">
        <v>20</v>
      </c>
      <c r="B15" s="15">
        <v>28</v>
      </c>
    </row>
    <row r="16" spans="1:6" x14ac:dyDescent="0.2">
      <c r="A16" s="2" t="s">
        <v>72</v>
      </c>
      <c r="B16" s="15">
        <v>23</v>
      </c>
    </row>
    <row r="17" spans="1:4" x14ac:dyDescent="0.2">
      <c r="A17" s="2" t="s">
        <v>71</v>
      </c>
      <c r="B17" s="8">
        <f>B19-B15-B16</f>
        <v>13</v>
      </c>
    </row>
    <row r="18" spans="1:4" x14ac:dyDescent="0.2">
      <c r="B18" s="3"/>
      <c r="D18" t="s">
        <v>79</v>
      </c>
    </row>
    <row r="19" spans="1:4" x14ac:dyDescent="0.2">
      <c r="A19" t="s">
        <v>61</v>
      </c>
      <c r="B19" s="3">
        <v>64</v>
      </c>
    </row>
  </sheetData>
  <mergeCells count="2">
    <mergeCell ref="B4:D4"/>
    <mergeCell ref="A1:C1"/>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5" sqref="E15"/>
    </sheetView>
  </sheetViews>
  <sheetFormatPr defaultRowHeight="12.75" x14ac:dyDescent="0.2"/>
  <cols>
    <col min="1" max="1" width="31.28515625" customWidth="1"/>
    <col min="2" max="3" width="11.5703125" customWidth="1"/>
    <col min="4" max="4" width="2.42578125" customWidth="1"/>
    <col min="5" max="5" width="117.42578125" customWidth="1"/>
  </cols>
  <sheetData>
    <row r="1" spans="1:5" x14ac:dyDescent="0.2">
      <c r="A1" s="17" t="s">
        <v>22</v>
      </c>
      <c r="B1" s="17"/>
      <c r="C1" s="17"/>
      <c r="D1" s="17"/>
      <c r="E1" t="s">
        <v>82</v>
      </c>
    </row>
    <row r="2" spans="1:5" x14ac:dyDescent="0.2">
      <c r="A2" s="13"/>
      <c r="B2" s="13"/>
      <c r="C2" s="13"/>
      <c r="D2" s="13"/>
      <c r="E2" t="s">
        <v>83</v>
      </c>
    </row>
    <row r="3" spans="1:5" x14ac:dyDescent="0.2">
      <c r="E3" t="s">
        <v>84</v>
      </c>
    </row>
    <row r="4" spans="1:5" x14ac:dyDescent="0.2">
      <c r="A4" t="s">
        <v>14</v>
      </c>
      <c r="B4" s="3">
        <v>1971</v>
      </c>
      <c r="C4" s="3">
        <v>1981</v>
      </c>
      <c r="E4" t="s">
        <v>23</v>
      </c>
    </row>
    <row r="5" spans="1:5" x14ac:dyDescent="0.2">
      <c r="A5" t="s">
        <v>15</v>
      </c>
      <c r="B5" s="7">
        <v>0.37</v>
      </c>
      <c r="C5" s="7">
        <v>0.03</v>
      </c>
      <c r="E5" s="9" t="s">
        <v>27</v>
      </c>
    </row>
    <row r="6" spans="1:5" x14ac:dyDescent="0.2">
      <c r="A6" t="s">
        <v>16</v>
      </c>
      <c r="B6" s="7">
        <v>0.63</v>
      </c>
      <c r="C6" s="7">
        <v>0.97</v>
      </c>
      <c r="E6" t="s">
        <v>32</v>
      </c>
    </row>
    <row r="7" spans="1:5" x14ac:dyDescent="0.2">
      <c r="A7" t="s">
        <v>17</v>
      </c>
      <c r="B7" s="7">
        <v>0.57999999999999996</v>
      </c>
      <c r="C7" s="7"/>
    </row>
    <row r="8" spans="1:5" x14ac:dyDescent="0.2">
      <c r="B8" s="3"/>
      <c r="C8" s="3"/>
      <c r="E8" s="10" t="s">
        <v>28</v>
      </c>
    </row>
    <row r="9" spans="1:5" x14ac:dyDescent="0.2">
      <c r="A9" t="s">
        <v>13</v>
      </c>
      <c r="B9" s="8">
        <v>64</v>
      </c>
      <c r="C9" s="8">
        <v>66</v>
      </c>
      <c r="E9" t="s">
        <v>29</v>
      </c>
    </row>
    <row r="10" spans="1:5" x14ac:dyDescent="0.2">
      <c r="A10" s="3" t="s">
        <v>30</v>
      </c>
      <c r="B10" s="11">
        <f>B9/68</f>
        <v>0.94117647058823528</v>
      </c>
      <c r="C10" s="7">
        <v>1</v>
      </c>
      <c r="E10" t="s">
        <v>31</v>
      </c>
    </row>
  </sheetData>
  <mergeCells count="1">
    <mergeCell ref="A1:D1"/>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sqref="A1:C1"/>
    </sheetView>
  </sheetViews>
  <sheetFormatPr defaultRowHeight="12.75" x14ac:dyDescent="0.2"/>
  <cols>
    <col min="1" max="1" width="26.28515625" customWidth="1"/>
    <col min="3" max="3" width="26.28515625" customWidth="1"/>
    <col min="5" max="5" width="4.140625" customWidth="1"/>
    <col min="6" max="6" width="140" customWidth="1"/>
  </cols>
  <sheetData>
    <row r="1" spans="1:6" x14ac:dyDescent="0.2">
      <c r="A1" s="17" t="s">
        <v>51</v>
      </c>
      <c r="B1" s="17"/>
      <c r="C1" s="17"/>
      <c r="F1" t="s">
        <v>82</v>
      </c>
    </row>
    <row r="2" spans="1:6" x14ac:dyDescent="0.2">
      <c r="F2" t="s">
        <v>83</v>
      </c>
    </row>
    <row r="3" spans="1:6" x14ac:dyDescent="0.2">
      <c r="F3" t="s">
        <v>84</v>
      </c>
    </row>
    <row r="4" spans="1:6" x14ac:dyDescent="0.2">
      <c r="A4" t="s">
        <v>45</v>
      </c>
    </row>
    <row r="5" spans="1:6" s="4" customFormat="1" ht="25.5" x14ac:dyDescent="0.2">
      <c r="A5" s="4" t="s">
        <v>41</v>
      </c>
      <c r="B5" s="4" t="s">
        <v>46</v>
      </c>
      <c r="C5" s="4" t="s">
        <v>40</v>
      </c>
      <c r="D5" s="4" t="s">
        <v>46</v>
      </c>
      <c r="F5" s="4" t="s">
        <v>23</v>
      </c>
    </row>
    <row r="6" spans="1:6" x14ac:dyDescent="0.2">
      <c r="B6" s="3"/>
      <c r="C6" t="s">
        <v>38</v>
      </c>
      <c r="D6" s="6">
        <v>4.2999999999999997E-2</v>
      </c>
      <c r="F6" s="4" t="s">
        <v>52</v>
      </c>
    </row>
    <row r="7" spans="1:6" x14ac:dyDescent="0.2">
      <c r="A7" t="s">
        <v>44</v>
      </c>
      <c r="B7" s="6">
        <f>1-B8-B10</f>
        <v>0.41000000000000003</v>
      </c>
      <c r="C7" t="s">
        <v>37</v>
      </c>
      <c r="D7" s="6">
        <v>0.2</v>
      </c>
      <c r="F7" t="s">
        <v>50</v>
      </c>
    </row>
    <row r="8" spans="1:6" x14ac:dyDescent="0.2">
      <c r="A8" t="s">
        <v>43</v>
      </c>
      <c r="B8" s="6">
        <f>0.59-B10</f>
        <v>0.34299999999999997</v>
      </c>
      <c r="C8" t="s">
        <v>39</v>
      </c>
      <c r="D8" s="6">
        <v>0.127</v>
      </c>
    </row>
    <row r="9" spans="1:6" x14ac:dyDescent="0.2">
      <c r="B9" s="6"/>
      <c r="C9" t="s">
        <v>18</v>
      </c>
      <c r="D9" s="6">
        <f>1-D10-D8-D7-D6</f>
        <v>0.28000000000000003</v>
      </c>
      <c r="F9" t="s">
        <v>49</v>
      </c>
    </row>
    <row r="10" spans="1:6" x14ac:dyDescent="0.2">
      <c r="A10" t="s">
        <v>42</v>
      </c>
      <c r="B10" s="6">
        <v>0.247</v>
      </c>
      <c r="C10" t="s">
        <v>19</v>
      </c>
      <c r="D10" s="6">
        <v>0.35</v>
      </c>
    </row>
    <row r="11" spans="1:6" x14ac:dyDescent="0.2">
      <c r="B11" s="3"/>
      <c r="D11" s="3"/>
    </row>
    <row r="12" spans="1:6" x14ac:dyDescent="0.2">
      <c r="A12" t="s">
        <v>47</v>
      </c>
      <c r="B12" s="12">
        <f>SUM(B6:B10)</f>
        <v>1</v>
      </c>
      <c r="D12" s="12">
        <f>SUM(D6:D10)</f>
        <v>1</v>
      </c>
    </row>
    <row r="13" spans="1:6" x14ac:dyDescent="0.2">
      <c r="B13" s="3"/>
      <c r="D13" s="3"/>
    </row>
    <row r="14" spans="1:6" x14ac:dyDescent="0.2">
      <c r="A14" t="s">
        <v>48</v>
      </c>
      <c r="B14" s="3">
        <v>230</v>
      </c>
      <c r="D14" s="3">
        <v>213</v>
      </c>
    </row>
    <row r="15" spans="1:6" x14ac:dyDescent="0.2">
      <c r="A15" t="s">
        <v>30</v>
      </c>
      <c r="D15" s="12">
        <f>213/370</f>
        <v>0.57567567567567568</v>
      </c>
    </row>
  </sheetData>
  <mergeCells count="1">
    <mergeCell ref="A1:C1"/>
  </mergeCells>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policies 1956-2005</vt:lpstr>
      <vt:lpstr>visiting 1956-81</vt:lpstr>
      <vt:lpstr>telephoning 1971-1991</vt:lpstr>
      <vt:lpstr>letters 1971-81</vt:lpstr>
      <vt:lpstr>visiting 1976-87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2014-10-19T21:40:30Z</dcterms:created>
  <dcterms:modified xsi:type="dcterms:W3CDTF">2014-10-19T21:40:38Z</dcterms:modified>
</cp:coreProperties>
</file>