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60" windowWidth="17115" windowHeight="10485"/>
  </bookViews>
  <sheets>
    <sheet name="summary &amp; estimates" sheetId="4" r:id="rId1"/>
    <sheet name="prisons 1830 ga" sheetId="3" r:id="rId2"/>
    <sheet name="prisons 1830 nga" sheetId="2" r:id="rId3"/>
  </sheets>
  <calcPr calcId="145621"/>
</workbook>
</file>

<file path=xl/calcChain.xml><?xml version="1.0" encoding="utf-8"?>
<calcChain xmlns="http://schemas.openxmlformats.org/spreadsheetml/2006/main">
  <c r="X139" i="3" l="1"/>
  <c r="X140" i="3"/>
  <c r="X141" i="3"/>
  <c r="X142" i="3"/>
  <c r="X143" i="3"/>
  <c r="D6" i="4"/>
  <c r="B20" i="4"/>
  <c r="C5" i="4"/>
  <c r="B19" i="4"/>
  <c r="C4" i="4"/>
  <c r="C7" i="4"/>
  <c r="B29" i="4"/>
  <c r="B21" i="4"/>
  <c r="C18" i="4"/>
  <c r="B18" i="4"/>
  <c r="B5" i="4"/>
  <c r="B4" i="4"/>
  <c r="E4" i="4"/>
  <c r="B7" i="4"/>
  <c r="E7" i="4"/>
  <c r="D4" i="4"/>
  <c r="E5" i="4"/>
  <c r="D5" i="4"/>
  <c r="D7" i="4"/>
</calcChain>
</file>

<file path=xl/sharedStrings.xml><?xml version="1.0" encoding="utf-8"?>
<sst xmlns="http://schemas.openxmlformats.org/spreadsheetml/2006/main" count="963" uniqueCount="389">
  <si>
    <t>debtors</t>
  </si>
  <si>
    <t>King's Bench</t>
  </si>
  <si>
    <t>Fleet</t>
  </si>
  <si>
    <t>Marshalsea</t>
  </si>
  <si>
    <t>lid</t>
  </si>
  <si>
    <t>recmod</t>
  </si>
  <si>
    <t>stattype</t>
  </si>
  <si>
    <t>notes</t>
  </si>
  <si>
    <t>county</t>
  </si>
  <si>
    <t>p</t>
  </si>
  <si>
    <t>added 1 to mis-m to equal tot-30</t>
  </si>
  <si>
    <t>Anglesey</t>
  </si>
  <si>
    <t>common gaol,  house of correction</t>
  </si>
  <si>
    <t>Bedfordshire</t>
  </si>
  <si>
    <t>house of correction</t>
  </si>
  <si>
    <t>Berkshire</t>
  </si>
  <si>
    <t>Reading</t>
  </si>
  <si>
    <t>house of correction,bridewell</t>
  </si>
  <si>
    <t>Abingdon</t>
  </si>
  <si>
    <t>Brecon</t>
  </si>
  <si>
    <t>Brecknockshire</t>
  </si>
  <si>
    <t>common gaol, house of correction</t>
  </si>
  <si>
    <t>Buckinghamshire</t>
  </si>
  <si>
    <t>Alyesbury</t>
  </si>
  <si>
    <t>Cambridgeshire</t>
  </si>
  <si>
    <t>Cardiganshire</t>
  </si>
  <si>
    <t>c</t>
  </si>
  <si>
    <t>Carmarthen</t>
  </si>
  <si>
    <t>Carmarthenshire</t>
  </si>
  <si>
    <t>common gaol</t>
  </si>
  <si>
    <t>Caernarfonshire</t>
  </si>
  <si>
    <t>Chester</t>
  </si>
  <si>
    <t>Cheshire</t>
  </si>
  <si>
    <t>Knutsford</t>
  </si>
  <si>
    <t>Cornwall</t>
  </si>
  <si>
    <t>gaol, house of correction</t>
  </si>
  <si>
    <t>Cumberland</t>
  </si>
  <si>
    <t>Denbighshire</t>
  </si>
  <si>
    <t>common gaol, and female prison</t>
  </si>
  <si>
    <t>Derby</t>
  </si>
  <si>
    <t>Derbyshire</t>
  </si>
  <si>
    <t>Devon</t>
  </si>
  <si>
    <t>Dorset</t>
  </si>
  <si>
    <t>common gaol, sw house of correction</t>
  </si>
  <si>
    <t>Durham</t>
  </si>
  <si>
    <t>Essex</t>
  </si>
  <si>
    <t>Chelmsford</t>
  </si>
  <si>
    <t>Springfield</t>
  </si>
  <si>
    <t>Halsted</t>
  </si>
  <si>
    <t>Newport</t>
  </si>
  <si>
    <t>Colchester</t>
  </si>
  <si>
    <t>Barking</t>
  </si>
  <si>
    <t>Flintshire</t>
  </si>
  <si>
    <t>Glamorgan</t>
  </si>
  <si>
    <t>Swansea</t>
  </si>
  <si>
    <t>Gloucester</t>
  </si>
  <si>
    <t>Gloucestershire</t>
  </si>
  <si>
    <t>gaol</t>
  </si>
  <si>
    <t>Horsley</t>
  </si>
  <si>
    <t>prison</t>
  </si>
  <si>
    <t>Northleach</t>
  </si>
  <si>
    <t>Littledean</t>
  </si>
  <si>
    <t>Lawfords Gate</t>
  </si>
  <si>
    <t>Hampshire</t>
  </si>
  <si>
    <t>Winchester</t>
  </si>
  <si>
    <t>county bridwell, house of correction</t>
  </si>
  <si>
    <t>bridewell house of correction</t>
  </si>
  <si>
    <t>Gosport</t>
  </si>
  <si>
    <t>Hereford</t>
  </si>
  <si>
    <t>Herefordshire</t>
  </si>
  <si>
    <t>add debt to commit</t>
  </si>
  <si>
    <t>Hertford</t>
  </si>
  <si>
    <t>Hertfordshire</t>
  </si>
  <si>
    <t>Huntingdonshire</t>
  </si>
  <si>
    <t>Kent</t>
  </si>
  <si>
    <t>Maidstone</t>
  </si>
  <si>
    <t>St. Augustine</t>
  </si>
  <si>
    <t>Lancaster</t>
  </si>
  <si>
    <t>Lancashire</t>
  </si>
  <si>
    <t>Kirkdale</t>
  </si>
  <si>
    <t>Salford</t>
  </si>
  <si>
    <t>Preston</t>
  </si>
  <si>
    <t>Leicestershire</t>
  </si>
  <si>
    <t>common gaol, female house of correction</t>
  </si>
  <si>
    <t>Lincoln</t>
  </si>
  <si>
    <t>Lincolnshire</t>
  </si>
  <si>
    <t>Lincoln Castle</t>
  </si>
  <si>
    <t>bridewell</t>
  </si>
  <si>
    <t>Kirkton</t>
  </si>
  <si>
    <t>Louth</t>
  </si>
  <si>
    <t>Spilsby</t>
  </si>
  <si>
    <t>Folkingham</t>
  </si>
  <si>
    <t>Spalding</t>
  </si>
  <si>
    <t>Holland</t>
  </si>
  <si>
    <t>Merioneth</t>
  </si>
  <si>
    <t>Middlesex</t>
  </si>
  <si>
    <t>new prison</t>
  </si>
  <si>
    <t>Clerkenwell</t>
  </si>
  <si>
    <t>Coldbath Fields</t>
  </si>
  <si>
    <t>Monmouth</t>
  </si>
  <si>
    <t>Monmouthshire</t>
  </si>
  <si>
    <t>Usk</t>
  </si>
  <si>
    <t>Montgomeryshire</t>
  </si>
  <si>
    <t>Norfolk</t>
  </si>
  <si>
    <t>Norwich</t>
  </si>
  <si>
    <t>Swaffham</t>
  </si>
  <si>
    <t>Walsingham</t>
  </si>
  <si>
    <t>Northampton</t>
  </si>
  <si>
    <t>Northamptonshire</t>
  </si>
  <si>
    <t>Northumberland</t>
  </si>
  <si>
    <t>Morpeth</t>
  </si>
  <si>
    <t>Tynemouth</t>
  </si>
  <si>
    <t>Hexham</t>
  </si>
  <si>
    <t>Alnwick</t>
  </si>
  <si>
    <t>Nottingham</t>
  </si>
  <si>
    <t>Nottinghamshire</t>
  </si>
  <si>
    <t>Southwell</t>
  </si>
  <si>
    <t>Oxfordshire</t>
  </si>
  <si>
    <t>commit 227 =&gt; 228 = sum</t>
  </si>
  <si>
    <t>Pembroke</t>
  </si>
  <si>
    <t>Pembrokeshire</t>
  </si>
  <si>
    <t>Radnor</t>
  </si>
  <si>
    <t>Radnorshire</t>
  </si>
  <si>
    <t>commit 57 =&gt; 80 = sum cat</t>
  </si>
  <si>
    <t>Rutland</t>
  </si>
  <si>
    <t>Shropshire</t>
  </si>
  <si>
    <t>Somerset</t>
  </si>
  <si>
    <t>Ilchester</t>
  </si>
  <si>
    <t>Wilton</t>
  </si>
  <si>
    <t>Shepton Mallet</t>
  </si>
  <si>
    <t>Staffordshire</t>
  </si>
  <si>
    <t>Suffolk</t>
  </si>
  <si>
    <t>Ipswich</t>
  </si>
  <si>
    <t>Bury St. Edmund's</t>
  </si>
  <si>
    <t>Beccles</t>
  </si>
  <si>
    <t>Woodbridge</t>
  </si>
  <si>
    <t>Surrey</t>
  </si>
  <si>
    <t>Horsemonger Lane</t>
  </si>
  <si>
    <t>Brixton</t>
  </si>
  <si>
    <t>Guildford</t>
  </si>
  <si>
    <t>Kingston-upon-Thames</t>
  </si>
  <si>
    <t>Sussex</t>
  </si>
  <si>
    <t>Horsham</t>
  </si>
  <si>
    <t>Petworth</t>
  </si>
  <si>
    <t>Lewes</t>
  </si>
  <si>
    <t>Battle</t>
  </si>
  <si>
    <t>Warwickshire</t>
  </si>
  <si>
    <t>Westmorland</t>
  </si>
  <si>
    <t>Wiltshire</t>
  </si>
  <si>
    <t>Fisherton Anger</t>
  </si>
  <si>
    <t>Devizes</t>
  </si>
  <si>
    <t>Marlborough</t>
  </si>
  <si>
    <t>Worcester</t>
  </si>
  <si>
    <t>Worcestershire</t>
  </si>
  <si>
    <t>York</t>
  </si>
  <si>
    <t>Yorkshire</t>
  </si>
  <si>
    <t>York Castle</t>
  </si>
  <si>
    <t>Northallerton</t>
  </si>
  <si>
    <t>Beverley</t>
  </si>
  <si>
    <t>Wakefield</t>
  </si>
  <si>
    <t>Bristol</t>
  </si>
  <si>
    <t>Coventry</t>
  </si>
  <si>
    <t>Exeter</t>
  </si>
  <si>
    <t>Newgate, London</t>
  </si>
  <si>
    <t>prison, house of correction</t>
  </si>
  <si>
    <t>Giltsur-street, London</t>
  </si>
  <si>
    <t>debtor's prison</t>
  </si>
  <si>
    <t>London and Middlesex</t>
  </si>
  <si>
    <t>compter</t>
  </si>
  <si>
    <t>Borough Compter, Southwark</t>
  </si>
  <si>
    <t>Tothill Fields, Westminster</t>
  </si>
  <si>
    <t>Kingston-upon-Hull</t>
  </si>
  <si>
    <t>Borough of Leicester</t>
  </si>
  <si>
    <t>bridewell, house of correction</t>
  </si>
  <si>
    <t>Liverpool</t>
  </si>
  <si>
    <t>Newcastle</t>
  </si>
  <si>
    <t>house of correction, bridewell</t>
  </si>
  <si>
    <t>reduced tot-30 to 68=sum of cats</t>
  </si>
  <si>
    <t>Portsmouth</t>
  </si>
  <si>
    <t>i</t>
  </si>
  <si>
    <t>City, Blackfriars</t>
  </si>
  <si>
    <t>penitentiary</t>
  </si>
  <si>
    <t>Millbank</t>
  </si>
  <si>
    <t>place</t>
  </si>
  <si>
    <t>institution</t>
  </si>
  <si>
    <t>Wallingford</t>
  </si>
  <si>
    <t>Wokingham</t>
  </si>
  <si>
    <t>Windsor</t>
  </si>
  <si>
    <t>Newbury</t>
  </si>
  <si>
    <t>Maidenhead</t>
  </si>
  <si>
    <t>Buckingham</t>
  </si>
  <si>
    <t>Chipping Wycombe</t>
  </si>
  <si>
    <t>Wisbeach</t>
  </si>
  <si>
    <t>Ely</t>
  </si>
  <si>
    <t>Kidwelly</t>
  </si>
  <si>
    <t>Macclesfield</t>
  </si>
  <si>
    <t>Congleton</t>
  </si>
  <si>
    <t>demin</t>
  </si>
  <si>
    <t>Saltash</t>
  </si>
  <si>
    <t>Launceston</t>
  </si>
  <si>
    <t>Looe, East</t>
  </si>
  <si>
    <t>Liskeard</t>
  </si>
  <si>
    <t>Looe, West</t>
  </si>
  <si>
    <t>Falmouth</t>
  </si>
  <si>
    <t>Penryn</t>
  </si>
  <si>
    <t>Penzance</t>
  </si>
  <si>
    <t>St. Ive's</t>
  </si>
  <si>
    <t>Helston</t>
  </si>
  <si>
    <t>Truro</t>
  </si>
  <si>
    <t>Tregony</t>
  </si>
  <si>
    <t>county gaol</t>
  </si>
  <si>
    <t>Okehampton</t>
  </si>
  <si>
    <t>Plymouth</t>
  </si>
  <si>
    <t>Plympton Earle</t>
  </si>
  <si>
    <t>Tiverton</t>
  </si>
  <si>
    <t>Brandninch</t>
  </si>
  <si>
    <t>Bidesford</t>
  </si>
  <si>
    <t>Barnstaple</t>
  </si>
  <si>
    <t>debtors' gaol</t>
  </si>
  <si>
    <t>Torrington</t>
  </si>
  <si>
    <t>Totnes</t>
  </si>
  <si>
    <t>Dartmouth</t>
  </si>
  <si>
    <t>Shaftesbury</t>
  </si>
  <si>
    <t>Poole</t>
  </si>
  <si>
    <t>Wareham</t>
  </si>
  <si>
    <t>Bridport</t>
  </si>
  <si>
    <t>Weymouth</t>
  </si>
  <si>
    <t>Harwich</t>
  </si>
  <si>
    <t>Saffron Walden</t>
  </si>
  <si>
    <t>Romford</t>
  </si>
  <si>
    <t>St. Briavel's</t>
  </si>
  <si>
    <t>Tewkesbury</t>
  </si>
  <si>
    <t>Basingstoke</t>
  </si>
  <si>
    <t>Southampton</t>
  </si>
  <si>
    <t>Andover</t>
  </si>
  <si>
    <t>debtors' prison</t>
  </si>
  <si>
    <t>Romsey</t>
  </si>
  <si>
    <t>Leominster</t>
  </si>
  <si>
    <t>St. Alban's</t>
  </si>
  <si>
    <t>Canterbury</t>
  </si>
  <si>
    <t>Hythe</t>
  </si>
  <si>
    <t>Gravesend</t>
  </si>
  <si>
    <t>Fordwich</t>
  </si>
  <si>
    <t>Folkestone</t>
  </si>
  <si>
    <t>Faversham</t>
  </si>
  <si>
    <t>Deal</t>
  </si>
  <si>
    <t>Dymchurch</t>
  </si>
  <si>
    <t>Dover</t>
  </si>
  <si>
    <t>castle</t>
  </si>
  <si>
    <t>Greenwich</t>
  </si>
  <si>
    <t>Romney, New</t>
  </si>
  <si>
    <t>Sandwich</t>
  </si>
  <si>
    <t>Lydd</t>
  </si>
  <si>
    <t>Queenborough</t>
  </si>
  <si>
    <t>Tenterden</t>
  </si>
  <si>
    <t>Rochester</t>
  </si>
  <si>
    <t>Wigan</t>
  </si>
  <si>
    <t>Grimsby</t>
  </si>
  <si>
    <t>Grantham</t>
  </si>
  <si>
    <t>Boston</t>
  </si>
  <si>
    <t>Stamford</t>
  </si>
  <si>
    <t>Lenton</t>
  </si>
  <si>
    <t>King's Lynn</t>
  </si>
  <si>
    <t>Thetford</t>
  </si>
  <si>
    <t>Yarmouth, Great</t>
  </si>
  <si>
    <t>Peterborough</t>
  </si>
  <si>
    <t>Daventry</t>
  </si>
  <si>
    <t>Berwick-upon-Tweed</t>
  </si>
  <si>
    <t>Newark</t>
  </si>
  <si>
    <t>Banbury</t>
  </si>
  <si>
    <t>Chipping Norton</t>
  </si>
  <si>
    <t>Tenby</t>
  </si>
  <si>
    <t>Bridgenorth</t>
  </si>
  <si>
    <t>Wellington</t>
  </si>
  <si>
    <t>Oswestry</t>
  </si>
  <si>
    <t>Bishop's Castle</t>
  </si>
  <si>
    <t>Ludlow</t>
  </si>
  <si>
    <t>Bath</t>
  </si>
  <si>
    <t>Axbridge</t>
  </si>
  <si>
    <t>Lichfield</t>
  </si>
  <si>
    <t>Walsall</t>
  </si>
  <si>
    <t>Newcastle-under-Lyme</t>
  </si>
  <si>
    <t>Southwold</t>
  </si>
  <si>
    <t>Eye</t>
  </si>
  <si>
    <t>Henley</t>
  </si>
  <si>
    <t>Kingston</t>
  </si>
  <si>
    <t>Winchelsea</t>
  </si>
  <si>
    <t>Hastings</t>
  </si>
  <si>
    <t>Seaford</t>
  </si>
  <si>
    <t>Rye</t>
  </si>
  <si>
    <t>Chichester</t>
  </si>
  <si>
    <t>Birmingham</t>
  </si>
  <si>
    <t>Evesham</t>
  </si>
  <si>
    <t>Bewdley</t>
  </si>
  <si>
    <t>Scarborough</t>
  </si>
  <si>
    <t>York, St. Peter's</t>
  </si>
  <si>
    <t>Rothwell</t>
  </si>
  <si>
    <t>Sheffield</t>
  </si>
  <si>
    <t>Ripon</t>
  </si>
  <si>
    <t>Richmond</t>
  </si>
  <si>
    <t>Bradford</t>
  </si>
  <si>
    <t>Pontefract</t>
  </si>
  <si>
    <t>Doncaster</t>
  </si>
  <si>
    <t>Leeds</t>
  </si>
  <si>
    <t>Knaresborough</t>
  </si>
  <si>
    <t>Hedon</t>
  </si>
  <si>
    <t>Halifax</t>
  </si>
  <si>
    <t>Ecclesall</t>
  </si>
  <si>
    <t>in custody</t>
  </si>
  <si>
    <t>source and notes</t>
  </si>
  <si>
    <t>U.K. Gaol Returns of 1830</t>
  </si>
  <si>
    <t>Returns encompass Scottish jails, not included here.</t>
  </si>
  <si>
    <t>debtors-male</t>
  </si>
  <si>
    <t>debtors-female</t>
  </si>
  <si>
    <t>misdemeanors-male</t>
  </si>
  <si>
    <t>misdemeanors-female</t>
  </si>
  <si>
    <t>felons-male</t>
  </si>
  <si>
    <t>felons-female</t>
  </si>
  <si>
    <t>commitments</t>
  </si>
  <si>
    <t>tried-male</t>
  </si>
  <si>
    <t>tried-female</t>
  </si>
  <si>
    <t>untried-male</t>
  </si>
  <si>
    <t>untried-female</t>
  </si>
  <si>
    <t>above 17-males</t>
  </si>
  <si>
    <t>above 17-females</t>
  </si>
  <si>
    <t>under 17-males</t>
  </si>
  <si>
    <t>under 17-females</t>
  </si>
  <si>
    <t>greatest number</t>
  </si>
  <si>
    <t>in custody = total of prisoners in custody on Sept. 29 (Michaelmas) 1830</t>
  </si>
  <si>
    <t>commitments and greatest number refer to prisoners in the course of 1830</t>
  </si>
  <si>
    <t>by form definitions, sum of misdemeanors and felons = sum of tried and untried prisoners = sum of above and below 17</t>
  </si>
  <si>
    <t>debtors, misdemeanors, felons partition types within that total</t>
  </si>
  <si>
    <t>prison type</t>
  </si>
  <si>
    <t>recmod: x = deleted record, i = inserted record</t>
  </si>
  <si>
    <t>stattype: p = prisoners in custody, c = commitments to jail</t>
  </si>
  <si>
    <t>created fields</t>
  </si>
  <si>
    <t>lid = line id</t>
  </si>
  <si>
    <t>List is gaols covered under the Gaol Act, 4 Geo. IV, c. 64</t>
  </si>
  <si>
    <t>committed</t>
  </si>
  <si>
    <t>c-criminal-male</t>
  </si>
  <si>
    <t>c-criminal-female</t>
  </si>
  <si>
    <t>c-debtors-male</t>
  </si>
  <si>
    <t>c-debtors-female</t>
  </si>
  <si>
    <t>gn-criminal-male</t>
  </si>
  <si>
    <t>gn-criminal-female</t>
  </si>
  <si>
    <t>gn-debtors-male</t>
  </si>
  <si>
    <t>gn-debtors-female</t>
  </si>
  <si>
    <t>U.K. Gaol Returns 1830</t>
  </si>
  <si>
    <t>List is gaols NOT covered under the Gaol Act, 4 Geo. IV, c. 64</t>
  </si>
  <si>
    <t>Committed and greatest number are for prisoners in the course of 1830.</t>
  </si>
  <si>
    <t>The type prefixes c and gn refer to committed and greatest number, respectfully.</t>
  </si>
  <si>
    <t>CountOflid</t>
  </si>
  <si>
    <t>SumOfin custody</t>
  </si>
  <si>
    <t>SumOfdebtors-male</t>
  </si>
  <si>
    <t>SumOfdebtors-female</t>
  </si>
  <si>
    <t>SumOfmisdemeanors-male</t>
  </si>
  <si>
    <t>SumOfmisdemeanors-female</t>
  </si>
  <si>
    <t>SumOffelons-male</t>
  </si>
  <si>
    <t>SumOffelons-female</t>
  </si>
  <si>
    <t>SumOfcommitments</t>
  </si>
  <si>
    <t>SumOfgreatest number</t>
  </si>
  <si>
    <t>check in custody type enumeration</t>
  </si>
  <si>
    <t>greatest number / in custody</t>
  </si>
  <si>
    <t>recmod = null, stattype = p</t>
  </si>
  <si>
    <t>recmod = i, stattype = p</t>
  </si>
  <si>
    <t>recmod = null, stattype = c</t>
  </si>
  <si>
    <t>returns under the Gaol Act</t>
  </si>
  <si>
    <t>returns not under the Gaol Act</t>
  </si>
  <si>
    <t>SumOfgn-criminal-male</t>
  </si>
  <si>
    <t>SumOfgn-criminal-female</t>
  </si>
  <si>
    <t>SumOfgn-debtors-female</t>
  </si>
  <si>
    <t>SumOfgn-debtors-male</t>
  </si>
  <si>
    <t>male</t>
  </si>
  <si>
    <t>female</t>
  </si>
  <si>
    <t>total</t>
  </si>
  <si>
    <t>sex ratio</t>
  </si>
  <si>
    <t>commitments / in custody</t>
  </si>
  <si>
    <t>criminals</t>
  </si>
  <si>
    <t>commitments / greatest number</t>
  </si>
  <si>
    <t>SumOfcommitted</t>
  </si>
  <si>
    <t>Prisoners in England and Wales in 1830</t>
  </si>
  <si>
    <t>If stattype = c, then "in custody" field and and sub-category fields actually refer to commitments during year, not in-prison count on Sept. 29.</t>
  </si>
  <si>
    <t>For inserted records, "greatest number" field is calculated using greatest-number inflation factor of 1.4.</t>
  </si>
  <si>
    <t>Prison in England and Wales in 1830: prisons covered under the Gaol Act</t>
  </si>
  <si>
    <t>Prisons in Enngland and Wales in 1830: prisons not covered under the Gaol Act</t>
  </si>
  <si>
    <t>Repository:</t>
  </si>
  <si>
    <t>http://acrosswalls.org/datasets/</t>
  </si>
  <si>
    <t>Version: 1.0</t>
  </si>
  <si>
    <t>prisoners in hulks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</si>
</sst>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6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sqref="A1:C1"/>
    </sheetView>
  </sheetViews>
  <sheetFormatPr defaultRowHeight="12.75" x14ac:dyDescent="0.2"/>
  <cols>
    <col min="1" max="1" width="22.7109375" customWidth="1"/>
    <col min="12" max="12" width="3.42578125" customWidth="1"/>
    <col min="13" max="13" width="41.7109375" customWidth="1"/>
  </cols>
  <sheetData>
    <row r="1" spans="1:13" x14ac:dyDescent="0.2">
      <c r="A1" s="5" t="s">
        <v>380</v>
      </c>
      <c r="B1" s="5"/>
      <c r="C1" s="5"/>
      <c r="M1" t="s">
        <v>385</v>
      </c>
    </row>
    <row r="2" spans="1:13" x14ac:dyDescent="0.2">
      <c r="M2" t="s">
        <v>386</v>
      </c>
    </row>
    <row r="3" spans="1:13" x14ac:dyDescent="0.2">
      <c r="B3" t="s">
        <v>372</v>
      </c>
      <c r="C3" t="s">
        <v>373</v>
      </c>
      <c r="D3" t="s">
        <v>374</v>
      </c>
      <c r="E3" t="s">
        <v>375</v>
      </c>
      <c r="M3" t="s">
        <v>387</v>
      </c>
    </row>
    <row r="4" spans="1:13" x14ac:dyDescent="0.2">
      <c r="A4" t="s">
        <v>0</v>
      </c>
      <c r="B4" s="3">
        <f>D13+D15+D14/$B$20+G26/$B$19</f>
        <v>2837.7367675052328</v>
      </c>
      <c r="C4" s="3">
        <f>E13+E15+E14/$B$20+H26/$B$19</f>
        <v>177.19918129111466</v>
      </c>
      <c r="D4" s="3">
        <f>B4+C4</f>
        <v>3014.9359487963475</v>
      </c>
      <c r="E4" s="2">
        <f>B4/C4</f>
        <v>16.014389834246522</v>
      </c>
    </row>
    <row r="5" spans="1:13" x14ac:dyDescent="0.2">
      <c r="A5" t="s">
        <v>377</v>
      </c>
      <c r="B5" s="3">
        <f>F13+H13+F15+H15+(F14+H14)/$B$20+E26/$B$19</f>
        <v>9553.3905870789749</v>
      </c>
      <c r="C5" s="3">
        <f>G13+I13+G15+I15+(G14+I14)/$B$20+F26/$B$19</f>
        <v>2248.7573491230146</v>
      </c>
      <c r="D5" s="3">
        <f>B5+C5</f>
        <v>11802.147936201989</v>
      </c>
      <c r="E5" s="2">
        <f>B5/C5</f>
        <v>4.2482976612859851</v>
      </c>
    </row>
    <row r="6" spans="1:13" x14ac:dyDescent="0.2">
      <c r="A6" t="s">
        <v>388</v>
      </c>
      <c r="B6" s="3">
        <v>4142</v>
      </c>
      <c r="C6" s="3">
        <v>0</v>
      </c>
      <c r="D6" s="3">
        <f>B6+C6</f>
        <v>4142</v>
      </c>
      <c r="E6" s="2"/>
    </row>
    <row r="7" spans="1:13" x14ac:dyDescent="0.2">
      <c r="A7" t="s">
        <v>374</v>
      </c>
      <c r="B7" s="3">
        <f>SUM(B4:B6)</f>
        <v>16533.127354584209</v>
      </c>
      <c r="C7" s="3">
        <f>SUM(C4:C6)</f>
        <v>2425.9565304141292</v>
      </c>
      <c r="D7" s="3">
        <f>SUM(D4:D6)</f>
        <v>18959.083884998337</v>
      </c>
      <c r="E7" s="2">
        <f>B7/C7</f>
        <v>6.8150962918374622</v>
      </c>
    </row>
    <row r="11" spans="1:13" x14ac:dyDescent="0.2">
      <c r="A11" t="s">
        <v>366</v>
      </c>
    </row>
    <row r="12" spans="1:13" x14ac:dyDescent="0.2">
      <c r="B12" t="s">
        <v>351</v>
      </c>
      <c r="C12" t="s">
        <v>352</v>
      </c>
      <c r="D12" t="s">
        <v>353</v>
      </c>
      <c r="E12" t="s">
        <v>354</v>
      </c>
      <c r="F12" t="s">
        <v>355</v>
      </c>
      <c r="G12" t="s">
        <v>356</v>
      </c>
      <c r="H12" t="s">
        <v>357</v>
      </c>
      <c r="I12" t="s">
        <v>358</v>
      </c>
      <c r="J12" t="s">
        <v>359</v>
      </c>
      <c r="K12" t="s">
        <v>360</v>
      </c>
    </row>
    <row r="13" spans="1:13" x14ac:dyDescent="0.2">
      <c r="B13">
        <v>112</v>
      </c>
      <c r="C13">
        <v>11411</v>
      </c>
      <c r="D13">
        <v>1595</v>
      </c>
      <c r="E13">
        <v>94</v>
      </c>
      <c r="F13">
        <v>3975</v>
      </c>
      <c r="G13">
        <v>1013</v>
      </c>
      <c r="H13">
        <v>3851</v>
      </c>
      <c r="I13">
        <v>883</v>
      </c>
      <c r="J13">
        <v>85982</v>
      </c>
      <c r="K13">
        <v>16457</v>
      </c>
      <c r="M13" t="s">
        <v>363</v>
      </c>
    </row>
    <row r="14" spans="1:13" x14ac:dyDescent="0.2">
      <c r="B14">
        <v>22</v>
      </c>
      <c r="C14">
        <v>5388</v>
      </c>
      <c r="D14">
        <v>574</v>
      </c>
      <c r="E14">
        <v>69</v>
      </c>
      <c r="F14">
        <v>2449</v>
      </c>
      <c r="G14">
        <v>431</v>
      </c>
      <c r="H14">
        <v>1177</v>
      </c>
      <c r="I14">
        <v>230</v>
      </c>
      <c r="J14">
        <v>5388</v>
      </c>
      <c r="K14">
        <v>1300</v>
      </c>
      <c r="M14" t="s">
        <v>365</v>
      </c>
    </row>
    <row r="15" spans="1:13" x14ac:dyDescent="0.2">
      <c r="B15">
        <v>5</v>
      </c>
      <c r="C15">
        <v>1563</v>
      </c>
      <c r="D15">
        <v>806</v>
      </c>
      <c r="E15">
        <v>47</v>
      </c>
      <c r="F15">
        <v>91</v>
      </c>
      <c r="G15">
        <v>22</v>
      </c>
      <c r="H15">
        <v>450</v>
      </c>
      <c r="I15">
        <v>147</v>
      </c>
      <c r="M15" t="s">
        <v>364</v>
      </c>
    </row>
    <row r="18" spans="1:8" x14ac:dyDescent="0.2">
      <c r="A18" t="s">
        <v>361</v>
      </c>
      <c r="B18">
        <f>SUM(D13:I13)</f>
        <v>11411</v>
      </c>
      <c r="C18">
        <f>SUM(D15:I15)</f>
        <v>1563</v>
      </c>
    </row>
    <row r="19" spans="1:8" x14ac:dyDescent="0.2">
      <c r="A19" t="s">
        <v>362</v>
      </c>
      <c r="B19" s="1">
        <f>K13/C13</f>
        <v>1.4422048900184032</v>
      </c>
    </row>
    <row r="20" spans="1:8" x14ac:dyDescent="0.2">
      <c r="A20" t="s">
        <v>376</v>
      </c>
      <c r="B20" s="1">
        <f>J13/C13</f>
        <v>7.535010077994917</v>
      </c>
    </row>
    <row r="21" spans="1:8" x14ac:dyDescent="0.2">
      <c r="A21" t="s">
        <v>378</v>
      </c>
      <c r="B21" s="1">
        <f>J13/K13</f>
        <v>5.2246460472747156</v>
      </c>
    </row>
    <row r="23" spans="1:8" x14ac:dyDescent="0.2">
      <c r="A23" t="s">
        <v>367</v>
      </c>
    </row>
    <row r="25" spans="1:8" x14ac:dyDescent="0.2">
      <c r="B25" t="s">
        <v>351</v>
      </c>
      <c r="C25" t="s">
        <v>379</v>
      </c>
      <c r="D25" t="s">
        <v>360</v>
      </c>
      <c r="E25" t="s">
        <v>368</v>
      </c>
      <c r="F25" t="s">
        <v>369</v>
      </c>
      <c r="G25" t="s">
        <v>371</v>
      </c>
      <c r="H25" t="s">
        <v>370</v>
      </c>
    </row>
    <row r="26" spans="1:8" x14ac:dyDescent="0.2">
      <c r="B26">
        <v>152</v>
      </c>
      <c r="C26">
        <v>9997</v>
      </c>
      <c r="D26">
        <v>1714.5</v>
      </c>
      <c r="E26">
        <v>1017</v>
      </c>
      <c r="F26">
        <v>138.5</v>
      </c>
      <c r="G26">
        <v>520</v>
      </c>
      <c r="H26">
        <v>39</v>
      </c>
    </row>
    <row r="29" spans="1:8" x14ac:dyDescent="0.2">
      <c r="A29" t="s">
        <v>378</v>
      </c>
      <c r="B29" s="1">
        <f>C26/D26</f>
        <v>5.8308544765237675</v>
      </c>
    </row>
  </sheetData>
  <mergeCells count="1">
    <mergeCell ref="A1:C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3"/>
  <sheetViews>
    <sheetView topLeftCell="J1" workbookViewId="0">
      <selection activeCell="X4" sqref="X4"/>
    </sheetView>
  </sheetViews>
  <sheetFormatPr defaultRowHeight="12.75" x14ac:dyDescent="0.2"/>
  <cols>
    <col min="1" max="1" width="4.7109375" customWidth="1"/>
    <col min="2" max="2" width="5.28515625" customWidth="1"/>
    <col min="3" max="3" width="3.42578125" customWidth="1"/>
    <col min="5" max="5" width="16.85546875" customWidth="1"/>
    <col min="6" max="6" width="20.28515625" customWidth="1"/>
    <col min="7" max="7" width="21.28515625" customWidth="1"/>
    <col min="25" max="25" width="3.5703125" customWidth="1"/>
    <col min="26" max="26" width="123.85546875" customWidth="1"/>
  </cols>
  <sheetData>
    <row r="1" spans="1:26" x14ac:dyDescent="0.2">
      <c r="A1" s="5" t="s">
        <v>383</v>
      </c>
      <c r="B1" s="5"/>
      <c r="C1" s="5"/>
      <c r="D1" s="5"/>
      <c r="E1" s="5"/>
      <c r="F1" s="5"/>
      <c r="G1" s="5"/>
      <c r="Z1" t="s">
        <v>385</v>
      </c>
    </row>
    <row r="2" spans="1:26" x14ac:dyDescent="0.2">
      <c r="Z2" t="s">
        <v>386</v>
      </c>
    </row>
    <row r="3" spans="1:26" x14ac:dyDescent="0.2">
      <c r="Z3" t="s">
        <v>387</v>
      </c>
    </row>
    <row r="4" spans="1:2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183</v>
      </c>
      <c r="G4" t="s">
        <v>332</v>
      </c>
      <c r="H4" t="s">
        <v>308</v>
      </c>
      <c r="I4" t="s">
        <v>312</v>
      </c>
      <c r="J4" t="s">
        <v>313</v>
      </c>
      <c r="K4" t="s">
        <v>314</v>
      </c>
      <c r="L4" t="s">
        <v>315</v>
      </c>
      <c r="M4" t="s">
        <v>316</v>
      </c>
      <c r="N4" t="s">
        <v>317</v>
      </c>
      <c r="O4" t="s">
        <v>318</v>
      </c>
      <c r="P4" t="s">
        <v>319</v>
      </c>
      <c r="Q4" t="s">
        <v>320</v>
      </c>
      <c r="R4" t="s">
        <v>321</v>
      </c>
      <c r="S4" t="s">
        <v>322</v>
      </c>
      <c r="T4" t="s">
        <v>323</v>
      </c>
      <c r="U4" t="s">
        <v>324</v>
      </c>
      <c r="V4" t="s">
        <v>325</v>
      </c>
      <c r="W4" t="s">
        <v>326</v>
      </c>
      <c r="X4" t="s">
        <v>327</v>
      </c>
      <c r="Z4" t="s">
        <v>309</v>
      </c>
    </row>
    <row r="5" spans="1:26" x14ac:dyDescent="0.2">
      <c r="A5">
        <v>1</v>
      </c>
      <c r="C5" t="s">
        <v>9</v>
      </c>
      <c r="D5" t="s">
        <v>10</v>
      </c>
      <c r="E5" t="s">
        <v>11</v>
      </c>
      <c r="G5" t="s">
        <v>12</v>
      </c>
      <c r="H5">
        <v>13</v>
      </c>
      <c r="I5">
        <v>6</v>
      </c>
      <c r="J5">
        <v>0</v>
      </c>
      <c r="K5">
        <v>4</v>
      </c>
      <c r="L5">
        <v>0</v>
      </c>
      <c r="M5">
        <v>1</v>
      </c>
      <c r="N5">
        <v>2</v>
      </c>
      <c r="O5">
        <v>45</v>
      </c>
      <c r="P5">
        <v>11</v>
      </c>
      <c r="Q5">
        <v>3</v>
      </c>
      <c r="R5">
        <v>10</v>
      </c>
      <c r="S5">
        <v>2</v>
      </c>
      <c r="T5">
        <v>10</v>
      </c>
      <c r="U5">
        <v>2</v>
      </c>
      <c r="V5">
        <v>0</v>
      </c>
      <c r="W5">
        <v>0</v>
      </c>
      <c r="X5">
        <v>24</v>
      </c>
      <c r="Z5" t="s">
        <v>310</v>
      </c>
    </row>
    <row r="6" spans="1:26" x14ac:dyDescent="0.2">
      <c r="A6">
        <v>2</v>
      </c>
      <c r="C6" t="s">
        <v>9</v>
      </c>
      <c r="E6" t="s">
        <v>13</v>
      </c>
      <c r="G6" t="s">
        <v>12</v>
      </c>
      <c r="H6">
        <v>46</v>
      </c>
      <c r="I6">
        <v>3</v>
      </c>
      <c r="J6">
        <v>0</v>
      </c>
      <c r="K6">
        <v>13</v>
      </c>
      <c r="L6">
        <v>0</v>
      </c>
      <c r="M6">
        <v>29</v>
      </c>
      <c r="N6">
        <v>1</v>
      </c>
      <c r="O6">
        <v>220</v>
      </c>
      <c r="P6">
        <v>13</v>
      </c>
      <c r="Q6">
        <v>1</v>
      </c>
      <c r="R6">
        <v>29</v>
      </c>
      <c r="S6">
        <v>0</v>
      </c>
      <c r="T6">
        <v>43</v>
      </c>
      <c r="U6">
        <v>0</v>
      </c>
      <c r="V6">
        <v>0</v>
      </c>
      <c r="W6">
        <v>0</v>
      </c>
      <c r="X6">
        <v>84</v>
      </c>
      <c r="Z6" t="s">
        <v>337</v>
      </c>
    </row>
    <row r="7" spans="1:26" x14ac:dyDescent="0.2">
      <c r="A7">
        <v>3</v>
      </c>
      <c r="C7" t="s">
        <v>9</v>
      </c>
      <c r="E7" t="s">
        <v>13</v>
      </c>
      <c r="G7" t="s">
        <v>14</v>
      </c>
      <c r="H7">
        <v>22</v>
      </c>
      <c r="I7">
        <v>0</v>
      </c>
      <c r="J7">
        <v>0</v>
      </c>
      <c r="K7">
        <v>15</v>
      </c>
      <c r="L7">
        <v>3</v>
      </c>
      <c r="M7">
        <v>4</v>
      </c>
      <c r="N7">
        <v>0</v>
      </c>
      <c r="O7">
        <v>251</v>
      </c>
      <c r="P7">
        <v>19</v>
      </c>
      <c r="Q7">
        <v>3</v>
      </c>
      <c r="R7">
        <v>0</v>
      </c>
      <c r="S7">
        <v>0</v>
      </c>
      <c r="T7">
        <v>17</v>
      </c>
      <c r="U7">
        <v>3</v>
      </c>
      <c r="V7">
        <v>2</v>
      </c>
      <c r="W7">
        <v>0</v>
      </c>
      <c r="X7">
        <v>86</v>
      </c>
      <c r="Z7" t="s">
        <v>311</v>
      </c>
    </row>
    <row r="8" spans="1:26" x14ac:dyDescent="0.2">
      <c r="A8">
        <v>4</v>
      </c>
      <c r="C8" t="s">
        <v>9</v>
      </c>
      <c r="E8" t="s">
        <v>15</v>
      </c>
      <c r="F8" t="s">
        <v>16</v>
      </c>
      <c r="G8" t="s">
        <v>12</v>
      </c>
      <c r="H8">
        <v>105</v>
      </c>
      <c r="I8">
        <v>11</v>
      </c>
      <c r="J8">
        <v>2</v>
      </c>
      <c r="K8">
        <v>45</v>
      </c>
      <c r="L8">
        <v>1</v>
      </c>
      <c r="M8">
        <v>42</v>
      </c>
      <c r="N8">
        <v>4</v>
      </c>
      <c r="O8">
        <v>480</v>
      </c>
      <c r="P8">
        <v>63</v>
      </c>
      <c r="Q8">
        <v>3</v>
      </c>
      <c r="R8">
        <v>24</v>
      </c>
      <c r="S8">
        <v>2</v>
      </c>
      <c r="T8">
        <v>77</v>
      </c>
      <c r="U8">
        <v>3</v>
      </c>
      <c r="V8">
        <v>10</v>
      </c>
      <c r="W8">
        <v>2</v>
      </c>
      <c r="X8">
        <v>153</v>
      </c>
    </row>
    <row r="9" spans="1:26" x14ac:dyDescent="0.2">
      <c r="A9">
        <v>5</v>
      </c>
      <c r="C9" t="s">
        <v>9</v>
      </c>
      <c r="E9" t="s">
        <v>15</v>
      </c>
      <c r="F9" t="s">
        <v>18</v>
      </c>
      <c r="G9" t="s">
        <v>17</v>
      </c>
      <c r="H9">
        <v>25</v>
      </c>
      <c r="I9">
        <v>0</v>
      </c>
      <c r="J9">
        <v>0</v>
      </c>
      <c r="K9">
        <v>7</v>
      </c>
      <c r="L9">
        <v>4</v>
      </c>
      <c r="M9">
        <v>13</v>
      </c>
      <c r="N9">
        <v>1</v>
      </c>
      <c r="O9">
        <v>180</v>
      </c>
      <c r="P9">
        <v>10</v>
      </c>
      <c r="Q9">
        <v>4</v>
      </c>
      <c r="R9">
        <v>10</v>
      </c>
      <c r="S9">
        <v>1</v>
      </c>
      <c r="T9">
        <v>19</v>
      </c>
      <c r="U9">
        <v>5</v>
      </c>
      <c r="V9">
        <v>1</v>
      </c>
      <c r="W9">
        <v>0</v>
      </c>
      <c r="X9">
        <v>43</v>
      </c>
      <c r="Z9" t="s">
        <v>328</v>
      </c>
    </row>
    <row r="10" spans="1:26" x14ac:dyDescent="0.2">
      <c r="A10">
        <v>6</v>
      </c>
      <c r="C10" t="s">
        <v>9</v>
      </c>
      <c r="E10" t="s">
        <v>20</v>
      </c>
      <c r="G10" t="s">
        <v>21</v>
      </c>
      <c r="H10">
        <v>18</v>
      </c>
      <c r="I10">
        <v>1</v>
      </c>
      <c r="J10">
        <v>2</v>
      </c>
      <c r="K10">
        <v>6</v>
      </c>
      <c r="L10">
        <v>1</v>
      </c>
      <c r="M10">
        <v>4</v>
      </c>
      <c r="N10">
        <v>4</v>
      </c>
      <c r="O10">
        <v>85</v>
      </c>
      <c r="P10">
        <v>9</v>
      </c>
      <c r="Q10">
        <v>5</v>
      </c>
      <c r="R10">
        <v>1</v>
      </c>
      <c r="S10">
        <v>0</v>
      </c>
      <c r="T10">
        <v>11</v>
      </c>
      <c r="U10">
        <v>7</v>
      </c>
      <c r="V10">
        <v>0</v>
      </c>
      <c r="W10">
        <v>0</v>
      </c>
      <c r="X10">
        <v>27</v>
      </c>
      <c r="Z10" t="s">
        <v>331</v>
      </c>
    </row>
    <row r="11" spans="1:26" x14ac:dyDescent="0.2">
      <c r="A11">
        <v>7</v>
      </c>
      <c r="C11" t="s">
        <v>9</v>
      </c>
      <c r="E11" t="s">
        <v>22</v>
      </c>
      <c r="F11" t="s">
        <v>23</v>
      </c>
      <c r="G11" t="s">
        <v>21</v>
      </c>
      <c r="H11">
        <v>95</v>
      </c>
      <c r="I11">
        <v>7</v>
      </c>
      <c r="J11">
        <v>0</v>
      </c>
      <c r="K11">
        <v>39</v>
      </c>
      <c r="L11">
        <v>4</v>
      </c>
      <c r="M11">
        <v>44</v>
      </c>
      <c r="N11">
        <v>1</v>
      </c>
      <c r="O11">
        <v>630</v>
      </c>
      <c r="P11">
        <v>25</v>
      </c>
      <c r="Q11">
        <v>1</v>
      </c>
      <c r="R11">
        <v>58</v>
      </c>
      <c r="S11">
        <v>4</v>
      </c>
      <c r="T11">
        <v>82</v>
      </c>
      <c r="U11">
        <v>5</v>
      </c>
      <c r="V11">
        <v>1</v>
      </c>
      <c r="W11">
        <v>0</v>
      </c>
      <c r="X11">
        <v>221</v>
      </c>
      <c r="Z11" t="s">
        <v>330</v>
      </c>
    </row>
    <row r="12" spans="1:26" x14ac:dyDescent="0.2">
      <c r="A12">
        <v>8</v>
      </c>
      <c r="C12" t="s">
        <v>9</v>
      </c>
      <c r="E12" t="s">
        <v>24</v>
      </c>
      <c r="G12" t="s">
        <v>21</v>
      </c>
      <c r="H12">
        <v>69</v>
      </c>
      <c r="I12">
        <v>17</v>
      </c>
      <c r="J12">
        <v>0</v>
      </c>
      <c r="K12">
        <v>28</v>
      </c>
      <c r="L12">
        <v>4</v>
      </c>
      <c r="M12">
        <v>18</v>
      </c>
      <c r="N12">
        <v>2</v>
      </c>
      <c r="O12">
        <v>338</v>
      </c>
      <c r="P12">
        <v>21</v>
      </c>
      <c r="Q12">
        <v>5</v>
      </c>
      <c r="R12">
        <v>25</v>
      </c>
      <c r="S12">
        <v>1</v>
      </c>
      <c r="T12">
        <v>41</v>
      </c>
      <c r="U12">
        <v>6</v>
      </c>
      <c r="V12">
        <v>5</v>
      </c>
      <c r="W12">
        <v>0</v>
      </c>
      <c r="X12">
        <v>107</v>
      </c>
      <c r="Z12" t="s">
        <v>329</v>
      </c>
    </row>
    <row r="13" spans="1:26" x14ac:dyDescent="0.2">
      <c r="A13">
        <v>9</v>
      </c>
      <c r="C13" t="s">
        <v>9</v>
      </c>
      <c r="E13" t="s">
        <v>25</v>
      </c>
      <c r="G13" t="s">
        <v>21</v>
      </c>
      <c r="H13">
        <v>14</v>
      </c>
      <c r="I13">
        <v>8</v>
      </c>
      <c r="J13">
        <v>0</v>
      </c>
      <c r="K13">
        <v>0</v>
      </c>
      <c r="L13">
        <v>0</v>
      </c>
      <c r="M13">
        <v>4</v>
      </c>
      <c r="N13">
        <v>2</v>
      </c>
      <c r="O13">
        <v>38</v>
      </c>
      <c r="P13">
        <v>2</v>
      </c>
      <c r="Q13">
        <v>1</v>
      </c>
      <c r="R13">
        <v>2</v>
      </c>
      <c r="S13">
        <v>1</v>
      </c>
      <c r="T13">
        <v>4</v>
      </c>
      <c r="U13">
        <v>2</v>
      </c>
      <c r="V13">
        <v>0</v>
      </c>
      <c r="W13">
        <v>0</v>
      </c>
      <c r="X13">
        <v>16</v>
      </c>
    </row>
    <row r="14" spans="1:26" x14ac:dyDescent="0.2">
      <c r="A14">
        <v>10</v>
      </c>
      <c r="C14" t="s">
        <v>26</v>
      </c>
      <c r="E14" t="s">
        <v>28</v>
      </c>
      <c r="G14" t="s">
        <v>29</v>
      </c>
      <c r="H14">
        <v>78</v>
      </c>
      <c r="I14">
        <v>22</v>
      </c>
      <c r="J14">
        <v>1</v>
      </c>
      <c r="K14">
        <v>17</v>
      </c>
      <c r="L14">
        <v>4</v>
      </c>
      <c r="M14">
        <v>28</v>
      </c>
      <c r="N14">
        <v>6</v>
      </c>
      <c r="O14">
        <v>78</v>
      </c>
      <c r="P14">
        <v>25</v>
      </c>
      <c r="Q14">
        <v>5</v>
      </c>
      <c r="R14">
        <v>20</v>
      </c>
      <c r="S14">
        <v>5</v>
      </c>
      <c r="T14">
        <v>44</v>
      </c>
      <c r="U14">
        <v>10</v>
      </c>
      <c r="V14">
        <v>1</v>
      </c>
      <c r="W14">
        <v>0</v>
      </c>
      <c r="X14">
        <v>16</v>
      </c>
      <c r="Z14" t="s">
        <v>335</v>
      </c>
    </row>
    <row r="15" spans="1:26" x14ac:dyDescent="0.2">
      <c r="A15">
        <v>11</v>
      </c>
      <c r="C15" t="s">
        <v>26</v>
      </c>
      <c r="E15" t="s">
        <v>28</v>
      </c>
      <c r="G15" t="s">
        <v>14</v>
      </c>
      <c r="H15">
        <v>61</v>
      </c>
      <c r="I15">
        <v>0</v>
      </c>
      <c r="J15">
        <v>0</v>
      </c>
      <c r="K15">
        <v>46</v>
      </c>
      <c r="L15">
        <v>7</v>
      </c>
      <c r="M15">
        <v>5</v>
      </c>
      <c r="N15">
        <v>3</v>
      </c>
      <c r="O15">
        <v>61</v>
      </c>
      <c r="P15">
        <v>5</v>
      </c>
      <c r="Q15">
        <v>3</v>
      </c>
      <c r="R15">
        <v>46</v>
      </c>
      <c r="S15">
        <v>7</v>
      </c>
      <c r="T15">
        <v>50</v>
      </c>
      <c r="U15">
        <v>19</v>
      </c>
      <c r="V15">
        <v>1</v>
      </c>
      <c r="W15">
        <v>0</v>
      </c>
      <c r="X15">
        <v>16</v>
      </c>
      <c r="Z15" t="s">
        <v>336</v>
      </c>
    </row>
    <row r="16" spans="1:26" x14ac:dyDescent="0.2">
      <c r="A16">
        <v>12</v>
      </c>
      <c r="C16" t="s">
        <v>26</v>
      </c>
      <c r="E16" t="s">
        <v>30</v>
      </c>
      <c r="G16" t="s">
        <v>21</v>
      </c>
      <c r="H16">
        <v>78</v>
      </c>
      <c r="I16">
        <v>23</v>
      </c>
      <c r="J16">
        <v>0</v>
      </c>
      <c r="K16">
        <v>39</v>
      </c>
      <c r="L16">
        <v>3</v>
      </c>
      <c r="M16">
        <v>9</v>
      </c>
      <c r="N16">
        <v>4</v>
      </c>
      <c r="O16">
        <v>78</v>
      </c>
      <c r="P16">
        <v>19</v>
      </c>
      <c r="Q16">
        <v>3</v>
      </c>
      <c r="R16">
        <v>53</v>
      </c>
      <c r="S16">
        <v>3</v>
      </c>
      <c r="T16">
        <v>71</v>
      </c>
      <c r="U16">
        <v>7</v>
      </c>
      <c r="V16">
        <v>0</v>
      </c>
      <c r="W16">
        <v>0</v>
      </c>
      <c r="X16">
        <v>30</v>
      </c>
      <c r="Z16" t="s">
        <v>333</v>
      </c>
    </row>
    <row r="17" spans="1:26" x14ac:dyDescent="0.2">
      <c r="A17">
        <v>13</v>
      </c>
      <c r="C17" t="s">
        <v>9</v>
      </c>
      <c r="E17" t="s">
        <v>32</v>
      </c>
      <c r="G17" t="s">
        <v>29</v>
      </c>
      <c r="H17">
        <v>103</v>
      </c>
      <c r="I17">
        <v>36</v>
      </c>
      <c r="J17">
        <v>1</v>
      </c>
      <c r="K17">
        <v>11</v>
      </c>
      <c r="L17">
        <v>4</v>
      </c>
      <c r="M17">
        <v>43</v>
      </c>
      <c r="N17">
        <v>8</v>
      </c>
      <c r="O17">
        <v>171</v>
      </c>
      <c r="P17">
        <v>140</v>
      </c>
      <c r="Q17">
        <v>19</v>
      </c>
      <c r="R17">
        <v>11</v>
      </c>
      <c r="S17">
        <v>1</v>
      </c>
      <c r="T17">
        <v>54</v>
      </c>
      <c r="U17">
        <v>12</v>
      </c>
      <c r="V17">
        <v>0</v>
      </c>
      <c r="W17">
        <v>0</v>
      </c>
      <c r="X17">
        <v>156</v>
      </c>
      <c r="Z17" t="s">
        <v>334</v>
      </c>
    </row>
    <row r="18" spans="1:26" x14ac:dyDescent="0.2">
      <c r="A18">
        <v>14</v>
      </c>
      <c r="C18" t="s">
        <v>9</v>
      </c>
      <c r="E18" t="s">
        <v>32</v>
      </c>
      <c r="F18" t="s">
        <v>33</v>
      </c>
      <c r="G18" t="s">
        <v>14</v>
      </c>
      <c r="H18">
        <v>268</v>
      </c>
      <c r="I18">
        <v>0</v>
      </c>
      <c r="J18">
        <v>0</v>
      </c>
      <c r="K18">
        <v>90</v>
      </c>
      <c r="L18">
        <v>16</v>
      </c>
      <c r="M18">
        <v>139</v>
      </c>
      <c r="N18">
        <v>23</v>
      </c>
      <c r="O18">
        <v>977</v>
      </c>
      <c r="P18">
        <v>138</v>
      </c>
      <c r="Q18">
        <v>28</v>
      </c>
      <c r="R18">
        <v>91</v>
      </c>
      <c r="S18">
        <v>11</v>
      </c>
      <c r="T18">
        <v>206</v>
      </c>
      <c r="U18">
        <v>38</v>
      </c>
      <c r="V18">
        <v>23</v>
      </c>
      <c r="W18">
        <v>1</v>
      </c>
      <c r="X18">
        <v>270</v>
      </c>
    </row>
    <row r="19" spans="1:26" x14ac:dyDescent="0.2">
      <c r="A19">
        <v>15</v>
      </c>
      <c r="C19" t="s">
        <v>9</v>
      </c>
      <c r="E19" t="s">
        <v>34</v>
      </c>
      <c r="G19" t="s">
        <v>35</v>
      </c>
      <c r="H19">
        <v>156</v>
      </c>
      <c r="I19">
        <v>18</v>
      </c>
      <c r="J19">
        <v>0</v>
      </c>
      <c r="K19">
        <v>47</v>
      </c>
      <c r="L19">
        <v>19</v>
      </c>
      <c r="M19">
        <v>57</v>
      </c>
      <c r="N19">
        <v>15</v>
      </c>
      <c r="O19">
        <v>610</v>
      </c>
      <c r="P19">
        <v>78</v>
      </c>
      <c r="Q19">
        <v>25</v>
      </c>
      <c r="R19">
        <v>26</v>
      </c>
      <c r="S19">
        <v>9</v>
      </c>
      <c r="T19">
        <v>93</v>
      </c>
      <c r="U19">
        <v>32</v>
      </c>
      <c r="V19">
        <v>11</v>
      </c>
      <c r="W19">
        <v>2</v>
      </c>
      <c r="X19">
        <v>187</v>
      </c>
      <c r="Z19" t="s">
        <v>381</v>
      </c>
    </row>
    <row r="20" spans="1:26" x14ac:dyDescent="0.2">
      <c r="A20">
        <v>16</v>
      </c>
      <c r="C20" t="s">
        <v>9</v>
      </c>
      <c r="E20" t="s">
        <v>36</v>
      </c>
      <c r="G20" t="s">
        <v>35</v>
      </c>
      <c r="H20">
        <v>92</v>
      </c>
      <c r="I20">
        <v>19</v>
      </c>
      <c r="J20">
        <v>1</v>
      </c>
      <c r="K20">
        <v>34</v>
      </c>
      <c r="L20">
        <v>9</v>
      </c>
      <c r="M20">
        <v>21</v>
      </c>
      <c r="N20">
        <v>8</v>
      </c>
      <c r="O20">
        <v>354</v>
      </c>
      <c r="P20">
        <v>50</v>
      </c>
      <c r="Q20">
        <v>17</v>
      </c>
      <c r="R20">
        <v>5</v>
      </c>
      <c r="S20">
        <v>0</v>
      </c>
      <c r="T20">
        <v>54</v>
      </c>
      <c r="U20">
        <v>18</v>
      </c>
      <c r="V20">
        <v>0</v>
      </c>
      <c r="W20">
        <v>0</v>
      </c>
      <c r="X20">
        <v>113</v>
      </c>
    </row>
    <row r="21" spans="1:26" x14ac:dyDescent="0.2">
      <c r="A21">
        <v>17</v>
      </c>
      <c r="C21" t="s">
        <v>26</v>
      </c>
      <c r="E21" t="s">
        <v>37</v>
      </c>
      <c r="G21" t="s">
        <v>38</v>
      </c>
      <c r="H21">
        <v>102</v>
      </c>
      <c r="I21">
        <v>18</v>
      </c>
      <c r="J21">
        <v>2</v>
      </c>
      <c r="K21">
        <v>42</v>
      </c>
      <c r="L21">
        <v>7</v>
      </c>
      <c r="M21">
        <v>29</v>
      </c>
      <c r="N21">
        <v>4</v>
      </c>
      <c r="O21">
        <v>102</v>
      </c>
      <c r="P21">
        <v>28</v>
      </c>
      <c r="Q21">
        <v>3</v>
      </c>
      <c r="R21">
        <v>40</v>
      </c>
      <c r="S21">
        <v>11</v>
      </c>
      <c r="T21">
        <v>68</v>
      </c>
      <c r="U21">
        <v>14</v>
      </c>
      <c r="V21">
        <v>0</v>
      </c>
      <c r="W21">
        <v>0</v>
      </c>
      <c r="X21">
        <v>48</v>
      </c>
      <c r="Z21" t="s">
        <v>382</v>
      </c>
    </row>
    <row r="22" spans="1:26" x14ac:dyDescent="0.2">
      <c r="A22">
        <v>18</v>
      </c>
      <c r="C22" t="s">
        <v>9</v>
      </c>
      <c r="E22" t="s">
        <v>40</v>
      </c>
      <c r="G22" t="s">
        <v>21</v>
      </c>
      <c r="H22">
        <v>96</v>
      </c>
      <c r="I22">
        <v>8</v>
      </c>
      <c r="J22">
        <v>0</v>
      </c>
      <c r="K22">
        <v>44</v>
      </c>
      <c r="L22">
        <v>7</v>
      </c>
      <c r="M22">
        <v>32</v>
      </c>
      <c r="N22">
        <v>5</v>
      </c>
      <c r="O22">
        <v>609</v>
      </c>
      <c r="P22">
        <v>68</v>
      </c>
      <c r="Q22">
        <v>12</v>
      </c>
      <c r="R22">
        <v>8</v>
      </c>
      <c r="S22">
        <v>0</v>
      </c>
      <c r="T22">
        <v>75</v>
      </c>
      <c r="U22">
        <v>10</v>
      </c>
      <c r="V22">
        <v>1</v>
      </c>
      <c r="W22">
        <v>2</v>
      </c>
      <c r="X22">
        <v>188</v>
      </c>
    </row>
    <row r="23" spans="1:26" x14ac:dyDescent="0.2">
      <c r="A23">
        <v>19</v>
      </c>
      <c r="C23" t="s">
        <v>9</v>
      </c>
      <c r="E23" t="s">
        <v>41</v>
      </c>
      <c r="G23" t="s">
        <v>29</v>
      </c>
      <c r="H23">
        <v>91</v>
      </c>
      <c r="I23">
        <v>0</v>
      </c>
      <c r="J23">
        <v>0</v>
      </c>
      <c r="K23">
        <v>26</v>
      </c>
      <c r="L23">
        <v>7</v>
      </c>
      <c r="M23">
        <v>46</v>
      </c>
      <c r="N23">
        <v>12</v>
      </c>
      <c r="O23">
        <v>459</v>
      </c>
      <c r="P23">
        <v>19</v>
      </c>
      <c r="Q23">
        <v>7</v>
      </c>
      <c r="R23">
        <v>53</v>
      </c>
      <c r="S23">
        <v>12</v>
      </c>
      <c r="T23">
        <v>66</v>
      </c>
      <c r="U23">
        <v>17</v>
      </c>
      <c r="V23">
        <v>6</v>
      </c>
      <c r="W23">
        <v>2</v>
      </c>
      <c r="X23">
        <v>124</v>
      </c>
    </row>
    <row r="24" spans="1:26" x14ac:dyDescent="0.2">
      <c r="A24">
        <v>20</v>
      </c>
      <c r="C24" t="s">
        <v>9</v>
      </c>
      <c r="E24" t="s">
        <v>41</v>
      </c>
      <c r="G24" t="s">
        <v>14</v>
      </c>
      <c r="H24">
        <v>177</v>
      </c>
      <c r="I24">
        <v>0</v>
      </c>
      <c r="J24">
        <v>0</v>
      </c>
      <c r="K24">
        <v>97</v>
      </c>
      <c r="L24">
        <v>13</v>
      </c>
      <c r="M24">
        <v>50</v>
      </c>
      <c r="N24">
        <v>17</v>
      </c>
      <c r="O24">
        <v>735</v>
      </c>
      <c r="P24">
        <v>139</v>
      </c>
      <c r="Q24">
        <v>30</v>
      </c>
      <c r="R24">
        <v>3</v>
      </c>
      <c r="S24">
        <v>0</v>
      </c>
      <c r="T24">
        <v>139</v>
      </c>
      <c r="U24">
        <v>28</v>
      </c>
      <c r="V24">
        <v>8</v>
      </c>
      <c r="W24">
        <v>2</v>
      </c>
      <c r="X24">
        <v>254</v>
      </c>
    </row>
    <row r="25" spans="1:26" x14ac:dyDescent="0.2">
      <c r="A25">
        <v>21</v>
      </c>
      <c r="C25" t="s">
        <v>9</v>
      </c>
      <c r="E25" t="s">
        <v>42</v>
      </c>
      <c r="G25" t="s">
        <v>43</v>
      </c>
      <c r="H25">
        <v>145</v>
      </c>
      <c r="I25">
        <v>9</v>
      </c>
      <c r="J25">
        <v>0</v>
      </c>
      <c r="K25">
        <v>53</v>
      </c>
      <c r="L25">
        <v>16</v>
      </c>
      <c r="M25">
        <v>60</v>
      </c>
      <c r="N25">
        <v>7</v>
      </c>
      <c r="O25">
        <v>602</v>
      </c>
      <c r="P25">
        <v>103</v>
      </c>
      <c r="Q25">
        <v>20</v>
      </c>
      <c r="R25">
        <v>19</v>
      </c>
      <c r="S25">
        <v>3</v>
      </c>
      <c r="T25">
        <v>114</v>
      </c>
      <c r="U25">
        <v>23</v>
      </c>
      <c r="V25">
        <v>8</v>
      </c>
      <c r="W25">
        <v>0</v>
      </c>
      <c r="X25">
        <v>210</v>
      </c>
    </row>
    <row r="26" spans="1:26" x14ac:dyDescent="0.2">
      <c r="A26">
        <v>22</v>
      </c>
      <c r="C26" t="s">
        <v>9</v>
      </c>
      <c r="E26" t="s">
        <v>44</v>
      </c>
      <c r="G26" t="s">
        <v>21</v>
      </c>
      <c r="H26">
        <v>140</v>
      </c>
      <c r="I26">
        <v>29</v>
      </c>
      <c r="J26">
        <v>1</v>
      </c>
      <c r="K26">
        <v>70</v>
      </c>
      <c r="L26">
        <v>6</v>
      </c>
      <c r="M26">
        <v>32</v>
      </c>
      <c r="N26">
        <v>2</v>
      </c>
      <c r="O26">
        <v>831</v>
      </c>
      <c r="P26">
        <v>89</v>
      </c>
      <c r="Q26">
        <v>7</v>
      </c>
      <c r="R26">
        <v>13</v>
      </c>
      <c r="S26">
        <v>1</v>
      </c>
      <c r="T26">
        <v>88</v>
      </c>
      <c r="U26">
        <v>8</v>
      </c>
      <c r="V26">
        <v>14</v>
      </c>
      <c r="W26">
        <v>0</v>
      </c>
      <c r="X26">
        <v>207</v>
      </c>
    </row>
    <row r="27" spans="1:26" x14ac:dyDescent="0.2">
      <c r="A27">
        <v>23</v>
      </c>
      <c r="C27" t="s">
        <v>9</v>
      </c>
      <c r="E27" t="s">
        <v>45</v>
      </c>
      <c r="F27" t="s">
        <v>46</v>
      </c>
      <c r="G27" t="s">
        <v>21</v>
      </c>
      <c r="H27">
        <v>86</v>
      </c>
      <c r="I27">
        <v>10</v>
      </c>
      <c r="J27">
        <v>1</v>
      </c>
      <c r="K27">
        <v>10</v>
      </c>
      <c r="L27">
        <v>10</v>
      </c>
      <c r="M27">
        <v>49</v>
      </c>
      <c r="N27">
        <v>6</v>
      </c>
      <c r="O27">
        <v>726</v>
      </c>
      <c r="P27">
        <v>1</v>
      </c>
      <c r="Q27">
        <v>12</v>
      </c>
      <c r="R27">
        <v>58</v>
      </c>
      <c r="S27">
        <v>4</v>
      </c>
      <c r="T27">
        <v>54</v>
      </c>
      <c r="U27">
        <v>13</v>
      </c>
      <c r="V27">
        <v>6</v>
      </c>
      <c r="W27">
        <v>2</v>
      </c>
      <c r="X27">
        <v>129</v>
      </c>
    </row>
    <row r="28" spans="1:26" x14ac:dyDescent="0.2">
      <c r="A28">
        <v>24</v>
      </c>
      <c r="C28" t="s">
        <v>9</v>
      </c>
      <c r="E28" t="s">
        <v>45</v>
      </c>
      <c r="F28" t="s">
        <v>47</v>
      </c>
      <c r="G28" t="s">
        <v>29</v>
      </c>
      <c r="H28">
        <v>128</v>
      </c>
      <c r="I28">
        <v>0</v>
      </c>
      <c r="J28">
        <v>0</v>
      </c>
      <c r="K28">
        <v>68</v>
      </c>
      <c r="L28">
        <v>0</v>
      </c>
      <c r="M28">
        <v>60</v>
      </c>
      <c r="N28">
        <v>0</v>
      </c>
      <c r="O28">
        <v>823</v>
      </c>
      <c r="P28">
        <v>127</v>
      </c>
      <c r="Q28">
        <v>0</v>
      </c>
      <c r="R28">
        <v>1</v>
      </c>
      <c r="S28">
        <v>0</v>
      </c>
      <c r="T28">
        <v>121</v>
      </c>
      <c r="U28">
        <v>0</v>
      </c>
      <c r="V28">
        <v>7</v>
      </c>
      <c r="W28">
        <v>0</v>
      </c>
      <c r="X28">
        <v>283</v>
      </c>
    </row>
    <row r="29" spans="1:26" x14ac:dyDescent="0.2">
      <c r="A29">
        <v>25</v>
      </c>
      <c r="C29" t="s">
        <v>9</v>
      </c>
      <c r="E29" t="s">
        <v>45</v>
      </c>
      <c r="F29" t="s">
        <v>48</v>
      </c>
      <c r="G29" t="s">
        <v>14</v>
      </c>
      <c r="H29">
        <v>26</v>
      </c>
      <c r="I29">
        <v>0</v>
      </c>
      <c r="J29">
        <v>0</v>
      </c>
      <c r="K29">
        <v>24</v>
      </c>
      <c r="L29">
        <v>2</v>
      </c>
      <c r="M29">
        <v>0</v>
      </c>
      <c r="N29">
        <v>0</v>
      </c>
      <c r="O29">
        <v>337</v>
      </c>
      <c r="P29">
        <v>23</v>
      </c>
      <c r="Q29">
        <v>2</v>
      </c>
      <c r="R29">
        <v>1</v>
      </c>
      <c r="S29">
        <v>0</v>
      </c>
      <c r="T29">
        <v>19</v>
      </c>
      <c r="U29">
        <v>2</v>
      </c>
      <c r="V29">
        <v>5</v>
      </c>
      <c r="W29">
        <v>0</v>
      </c>
      <c r="X29">
        <v>58</v>
      </c>
    </row>
    <row r="30" spans="1:26" x14ac:dyDescent="0.2">
      <c r="A30">
        <v>26</v>
      </c>
      <c r="C30" t="s">
        <v>9</v>
      </c>
      <c r="E30" t="s">
        <v>45</v>
      </c>
      <c r="F30" t="s">
        <v>49</v>
      </c>
      <c r="G30" t="s">
        <v>14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24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7</v>
      </c>
    </row>
    <row r="31" spans="1:26" x14ac:dyDescent="0.2">
      <c r="A31">
        <v>27</v>
      </c>
      <c r="C31" t="s">
        <v>9</v>
      </c>
      <c r="E31" t="s">
        <v>45</v>
      </c>
      <c r="F31" t="s">
        <v>50</v>
      </c>
      <c r="G31" t="s">
        <v>14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43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5</v>
      </c>
    </row>
    <row r="32" spans="1:26" x14ac:dyDescent="0.2">
      <c r="A32">
        <v>28</v>
      </c>
      <c r="C32" t="s">
        <v>9</v>
      </c>
      <c r="E32" t="s">
        <v>45</v>
      </c>
      <c r="F32" t="s">
        <v>51</v>
      </c>
      <c r="G32" t="s">
        <v>14</v>
      </c>
      <c r="H32">
        <v>15</v>
      </c>
      <c r="I32">
        <v>0</v>
      </c>
      <c r="J32">
        <v>0</v>
      </c>
      <c r="K32">
        <v>11</v>
      </c>
      <c r="L32">
        <v>2</v>
      </c>
      <c r="M32">
        <v>2</v>
      </c>
      <c r="N32">
        <v>0</v>
      </c>
      <c r="O32">
        <v>179</v>
      </c>
      <c r="P32">
        <v>0</v>
      </c>
      <c r="Q32">
        <v>0</v>
      </c>
      <c r="R32">
        <v>13</v>
      </c>
      <c r="S32">
        <v>2</v>
      </c>
      <c r="T32">
        <v>11</v>
      </c>
      <c r="U32">
        <v>2</v>
      </c>
      <c r="V32">
        <v>2</v>
      </c>
      <c r="W32">
        <v>0</v>
      </c>
      <c r="X32">
        <v>23</v>
      </c>
    </row>
    <row r="33" spans="1:24" x14ac:dyDescent="0.2">
      <c r="A33">
        <v>29</v>
      </c>
      <c r="C33" t="s">
        <v>9</v>
      </c>
      <c r="E33" t="s">
        <v>52</v>
      </c>
      <c r="G33" t="s">
        <v>21</v>
      </c>
      <c r="H33">
        <v>25</v>
      </c>
      <c r="I33">
        <v>11</v>
      </c>
      <c r="J33">
        <v>0</v>
      </c>
      <c r="K33">
        <v>9</v>
      </c>
      <c r="L33">
        <v>0</v>
      </c>
      <c r="M33">
        <v>5</v>
      </c>
      <c r="N33">
        <v>0</v>
      </c>
      <c r="O33">
        <v>116</v>
      </c>
      <c r="P33">
        <v>13</v>
      </c>
      <c r="Q33">
        <v>0</v>
      </c>
      <c r="R33">
        <v>1</v>
      </c>
      <c r="S33">
        <v>0</v>
      </c>
      <c r="T33">
        <v>14</v>
      </c>
      <c r="U33">
        <v>0</v>
      </c>
      <c r="V33">
        <v>0</v>
      </c>
      <c r="W33">
        <v>0</v>
      </c>
      <c r="X33">
        <v>48</v>
      </c>
    </row>
    <row r="34" spans="1:24" x14ac:dyDescent="0.2">
      <c r="A34">
        <v>30</v>
      </c>
      <c r="C34" t="s">
        <v>26</v>
      </c>
      <c r="E34" t="s">
        <v>53</v>
      </c>
      <c r="G34" t="s">
        <v>29</v>
      </c>
      <c r="H34">
        <v>153</v>
      </c>
      <c r="I34">
        <v>57</v>
      </c>
      <c r="J34">
        <v>3</v>
      </c>
      <c r="K34">
        <v>35</v>
      </c>
      <c r="L34">
        <v>2</v>
      </c>
      <c r="M34">
        <v>45</v>
      </c>
      <c r="N34">
        <v>11</v>
      </c>
      <c r="O34">
        <v>153</v>
      </c>
      <c r="P34">
        <v>77</v>
      </c>
      <c r="Q34">
        <v>11</v>
      </c>
      <c r="R34">
        <v>3</v>
      </c>
      <c r="S34">
        <v>2</v>
      </c>
      <c r="T34">
        <v>81</v>
      </c>
      <c r="U34">
        <v>9</v>
      </c>
      <c r="V34">
        <v>1</v>
      </c>
      <c r="W34">
        <v>2</v>
      </c>
      <c r="X34">
        <v>44</v>
      </c>
    </row>
    <row r="35" spans="1:24" x14ac:dyDescent="0.2">
      <c r="A35">
        <v>31</v>
      </c>
      <c r="C35" t="s">
        <v>26</v>
      </c>
      <c r="E35" t="s">
        <v>53</v>
      </c>
      <c r="F35" t="s">
        <v>54</v>
      </c>
      <c r="G35" t="s">
        <v>14</v>
      </c>
      <c r="H35">
        <v>139</v>
      </c>
      <c r="I35">
        <v>0</v>
      </c>
      <c r="J35">
        <v>0</v>
      </c>
      <c r="K35">
        <v>74</v>
      </c>
      <c r="L35">
        <v>10</v>
      </c>
      <c r="M35">
        <v>39</v>
      </c>
      <c r="N35">
        <v>16</v>
      </c>
      <c r="O35">
        <v>139</v>
      </c>
      <c r="P35">
        <v>83</v>
      </c>
      <c r="Q35">
        <v>13</v>
      </c>
      <c r="R35">
        <v>30</v>
      </c>
      <c r="S35">
        <v>13</v>
      </c>
      <c r="T35">
        <v>107</v>
      </c>
      <c r="U35">
        <v>23</v>
      </c>
      <c r="V35">
        <v>6</v>
      </c>
      <c r="W35">
        <v>3</v>
      </c>
      <c r="X35">
        <v>42</v>
      </c>
    </row>
    <row r="36" spans="1:24" x14ac:dyDescent="0.2">
      <c r="A36">
        <v>32</v>
      </c>
      <c r="C36" t="s">
        <v>9</v>
      </c>
      <c r="E36" t="s">
        <v>56</v>
      </c>
      <c r="G36" t="s">
        <v>57</v>
      </c>
      <c r="H36">
        <v>93</v>
      </c>
      <c r="I36">
        <v>40</v>
      </c>
      <c r="J36">
        <v>0</v>
      </c>
      <c r="K36">
        <v>4</v>
      </c>
      <c r="L36">
        <v>0</v>
      </c>
      <c r="M36">
        <v>44</v>
      </c>
      <c r="N36">
        <v>5</v>
      </c>
      <c r="O36">
        <v>670</v>
      </c>
      <c r="P36">
        <v>1</v>
      </c>
      <c r="Q36">
        <v>0</v>
      </c>
      <c r="R36">
        <v>47</v>
      </c>
      <c r="S36">
        <v>5</v>
      </c>
      <c r="T36">
        <v>39</v>
      </c>
      <c r="U36">
        <v>3</v>
      </c>
      <c r="V36">
        <v>9</v>
      </c>
      <c r="W36">
        <v>2</v>
      </c>
      <c r="X36">
        <v>240</v>
      </c>
    </row>
    <row r="37" spans="1:24" x14ac:dyDescent="0.2">
      <c r="A37">
        <v>33</v>
      </c>
      <c r="C37" t="s">
        <v>9</v>
      </c>
      <c r="E37" t="s">
        <v>56</v>
      </c>
      <c r="F37" t="s">
        <v>58</v>
      </c>
      <c r="G37" t="s">
        <v>14</v>
      </c>
      <c r="H37">
        <v>61</v>
      </c>
      <c r="I37">
        <v>0</v>
      </c>
      <c r="J37">
        <v>0</v>
      </c>
      <c r="K37">
        <v>47</v>
      </c>
      <c r="L37">
        <v>13</v>
      </c>
      <c r="M37">
        <v>1</v>
      </c>
      <c r="N37">
        <v>0</v>
      </c>
      <c r="O37">
        <v>442</v>
      </c>
      <c r="P37">
        <v>44</v>
      </c>
      <c r="Q37">
        <v>13</v>
      </c>
      <c r="R37">
        <v>4</v>
      </c>
      <c r="S37">
        <v>0</v>
      </c>
      <c r="T37">
        <v>47</v>
      </c>
      <c r="U37">
        <v>13</v>
      </c>
      <c r="V37">
        <v>1</v>
      </c>
      <c r="W37">
        <v>0</v>
      </c>
      <c r="X37">
        <v>64</v>
      </c>
    </row>
    <row r="38" spans="1:24" x14ac:dyDescent="0.2">
      <c r="A38">
        <v>34</v>
      </c>
      <c r="C38" t="s">
        <v>9</v>
      </c>
      <c r="E38" t="s">
        <v>56</v>
      </c>
      <c r="F38" t="s">
        <v>60</v>
      </c>
      <c r="G38" t="s">
        <v>59</v>
      </c>
      <c r="H38">
        <v>42</v>
      </c>
      <c r="I38">
        <v>0</v>
      </c>
      <c r="J38">
        <v>0</v>
      </c>
      <c r="K38">
        <v>30</v>
      </c>
      <c r="L38">
        <v>12</v>
      </c>
      <c r="M38">
        <v>0</v>
      </c>
      <c r="N38">
        <v>0</v>
      </c>
      <c r="O38">
        <v>374</v>
      </c>
      <c r="P38">
        <v>30</v>
      </c>
      <c r="Q38">
        <v>12</v>
      </c>
      <c r="R38">
        <v>0</v>
      </c>
      <c r="S38">
        <v>0</v>
      </c>
      <c r="T38">
        <v>29</v>
      </c>
      <c r="U38">
        <v>12</v>
      </c>
      <c r="V38">
        <v>1</v>
      </c>
      <c r="W38">
        <v>0</v>
      </c>
      <c r="X38">
        <v>59</v>
      </c>
    </row>
    <row r="39" spans="1:24" x14ac:dyDescent="0.2">
      <c r="A39">
        <v>35</v>
      </c>
      <c r="C39" t="s">
        <v>9</v>
      </c>
      <c r="E39" t="s">
        <v>56</v>
      </c>
      <c r="F39" t="s">
        <v>61</v>
      </c>
      <c r="G39" t="s">
        <v>14</v>
      </c>
      <c r="H39">
        <v>18</v>
      </c>
      <c r="I39">
        <v>0</v>
      </c>
      <c r="J39">
        <v>0</v>
      </c>
      <c r="K39">
        <v>18</v>
      </c>
      <c r="L39">
        <v>0</v>
      </c>
      <c r="M39">
        <v>0</v>
      </c>
      <c r="N39">
        <v>0</v>
      </c>
      <c r="O39">
        <v>110</v>
      </c>
      <c r="P39">
        <v>18</v>
      </c>
      <c r="Q39">
        <v>0</v>
      </c>
      <c r="R39">
        <v>0</v>
      </c>
      <c r="S39">
        <v>0</v>
      </c>
      <c r="T39">
        <v>15</v>
      </c>
      <c r="U39">
        <v>0</v>
      </c>
      <c r="V39">
        <v>3</v>
      </c>
      <c r="W39">
        <v>0</v>
      </c>
      <c r="X39">
        <v>20</v>
      </c>
    </row>
    <row r="40" spans="1:24" x14ac:dyDescent="0.2">
      <c r="A40">
        <v>36</v>
      </c>
      <c r="C40" t="s">
        <v>9</v>
      </c>
      <c r="E40" t="s">
        <v>56</v>
      </c>
      <c r="F40" t="s">
        <v>62</v>
      </c>
      <c r="G40" t="s">
        <v>14</v>
      </c>
      <c r="H40">
        <v>9</v>
      </c>
      <c r="I40">
        <v>0</v>
      </c>
      <c r="J40">
        <v>0</v>
      </c>
      <c r="K40">
        <v>9</v>
      </c>
      <c r="L40">
        <v>0</v>
      </c>
      <c r="M40">
        <v>0</v>
      </c>
      <c r="N40">
        <v>0</v>
      </c>
      <c r="O40">
        <v>330</v>
      </c>
      <c r="P40">
        <v>9</v>
      </c>
      <c r="Q40">
        <v>0</v>
      </c>
      <c r="R40">
        <v>0</v>
      </c>
      <c r="S40">
        <v>0</v>
      </c>
      <c r="T40">
        <v>6</v>
      </c>
      <c r="U40">
        <v>0</v>
      </c>
      <c r="V40">
        <v>3</v>
      </c>
      <c r="W40">
        <v>0</v>
      </c>
      <c r="X40">
        <v>35</v>
      </c>
    </row>
    <row r="41" spans="1:24" x14ac:dyDescent="0.2">
      <c r="A41">
        <v>37</v>
      </c>
      <c r="C41" t="s">
        <v>9</v>
      </c>
      <c r="E41" t="s">
        <v>63</v>
      </c>
      <c r="F41" t="s">
        <v>64</v>
      </c>
      <c r="G41" t="s">
        <v>29</v>
      </c>
      <c r="H41">
        <v>98</v>
      </c>
      <c r="I41">
        <v>13</v>
      </c>
      <c r="J41">
        <v>0</v>
      </c>
      <c r="K41">
        <v>32</v>
      </c>
      <c r="L41">
        <v>1</v>
      </c>
      <c r="M41">
        <v>43</v>
      </c>
      <c r="N41">
        <v>9</v>
      </c>
      <c r="O41">
        <v>400</v>
      </c>
      <c r="P41">
        <v>40</v>
      </c>
      <c r="Q41">
        <v>1</v>
      </c>
      <c r="R41">
        <v>35</v>
      </c>
      <c r="S41">
        <v>9</v>
      </c>
      <c r="T41">
        <v>75</v>
      </c>
      <c r="U41">
        <v>10</v>
      </c>
      <c r="V41">
        <v>0</v>
      </c>
      <c r="W41">
        <v>0</v>
      </c>
      <c r="X41">
        <v>127</v>
      </c>
    </row>
    <row r="42" spans="1:24" x14ac:dyDescent="0.2">
      <c r="A42">
        <v>38</v>
      </c>
      <c r="C42" t="s">
        <v>26</v>
      </c>
      <c r="E42" t="s">
        <v>63</v>
      </c>
      <c r="F42" t="s">
        <v>64</v>
      </c>
      <c r="G42" t="s">
        <v>65</v>
      </c>
      <c r="H42">
        <v>637</v>
      </c>
      <c r="I42">
        <v>0</v>
      </c>
      <c r="J42">
        <v>0</v>
      </c>
      <c r="K42">
        <v>465</v>
      </c>
      <c r="L42">
        <v>63</v>
      </c>
      <c r="M42">
        <v>98</v>
      </c>
      <c r="N42">
        <v>11</v>
      </c>
      <c r="O42">
        <v>637</v>
      </c>
      <c r="P42">
        <v>111</v>
      </c>
      <c r="Q42">
        <v>11</v>
      </c>
      <c r="R42">
        <v>0</v>
      </c>
      <c r="S42">
        <v>0</v>
      </c>
      <c r="T42">
        <v>518</v>
      </c>
      <c r="U42">
        <v>64</v>
      </c>
      <c r="V42">
        <v>45</v>
      </c>
      <c r="W42">
        <v>10</v>
      </c>
      <c r="X42">
        <v>201</v>
      </c>
    </row>
    <row r="43" spans="1:24" x14ac:dyDescent="0.2">
      <c r="A43">
        <v>39</v>
      </c>
      <c r="C43" t="s">
        <v>9</v>
      </c>
      <c r="E43" t="s">
        <v>63</v>
      </c>
      <c r="F43" t="s">
        <v>67</v>
      </c>
      <c r="G43" t="s">
        <v>66</v>
      </c>
      <c r="H43">
        <v>19</v>
      </c>
      <c r="I43">
        <v>0</v>
      </c>
      <c r="J43">
        <v>0</v>
      </c>
      <c r="K43">
        <v>14</v>
      </c>
      <c r="L43">
        <v>3</v>
      </c>
      <c r="M43">
        <v>2</v>
      </c>
      <c r="N43">
        <v>0</v>
      </c>
      <c r="O43">
        <v>297</v>
      </c>
      <c r="P43">
        <v>16</v>
      </c>
      <c r="Q43">
        <v>3</v>
      </c>
      <c r="R43">
        <v>0</v>
      </c>
      <c r="S43">
        <v>0</v>
      </c>
      <c r="T43">
        <v>15</v>
      </c>
      <c r="U43">
        <v>3</v>
      </c>
      <c r="V43">
        <v>1</v>
      </c>
      <c r="W43">
        <v>0</v>
      </c>
      <c r="X43">
        <v>41</v>
      </c>
    </row>
    <row r="44" spans="1:24" x14ac:dyDescent="0.2">
      <c r="A44">
        <v>40</v>
      </c>
      <c r="C44" t="s">
        <v>9</v>
      </c>
      <c r="E44" t="s">
        <v>69</v>
      </c>
      <c r="G44" t="s">
        <v>35</v>
      </c>
      <c r="H44">
        <v>80</v>
      </c>
      <c r="I44">
        <v>18</v>
      </c>
      <c r="J44">
        <v>0</v>
      </c>
      <c r="K44">
        <v>11</v>
      </c>
      <c r="L44">
        <v>6</v>
      </c>
      <c r="M44">
        <v>37</v>
      </c>
      <c r="N44">
        <v>8</v>
      </c>
      <c r="O44">
        <v>352</v>
      </c>
      <c r="P44">
        <v>41</v>
      </c>
      <c r="Q44">
        <v>12</v>
      </c>
      <c r="R44">
        <v>7</v>
      </c>
      <c r="S44">
        <v>2</v>
      </c>
      <c r="T44">
        <v>44</v>
      </c>
      <c r="U44">
        <v>14</v>
      </c>
      <c r="V44">
        <v>2</v>
      </c>
      <c r="W44">
        <v>0</v>
      </c>
      <c r="X44">
        <v>124</v>
      </c>
    </row>
    <row r="45" spans="1:24" x14ac:dyDescent="0.2">
      <c r="A45">
        <v>41</v>
      </c>
      <c r="C45" t="s">
        <v>26</v>
      </c>
      <c r="D45" t="s">
        <v>70</v>
      </c>
      <c r="E45" t="s">
        <v>72</v>
      </c>
      <c r="G45" t="s">
        <v>29</v>
      </c>
      <c r="H45">
        <v>246</v>
      </c>
      <c r="I45">
        <v>31</v>
      </c>
      <c r="J45">
        <v>1</v>
      </c>
      <c r="K45">
        <v>34</v>
      </c>
      <c r="L45">
        <v>4</v>
      </c>
      <c r="M45">
        <v>164</v>
      </c>
      <c r="N45">
        <v>12</v>
      </c>
      <c r="O45">
        <v>246</v>
      </c>
      <c r="P45">
        <v>158</v>
      </c>
      <c r="Q45">
        <v>6</v>
      </c>
      <c r="R45">
        <v>40</v>
      </c>
      <c r="S45">
        <v>10</v>
      </c>
      <c r="T45">
        <v>193</v>
      </c>
      <c r="U45">
        <v>16</v>
      </c>
      <c r="V45">
        <v>5</v>
      </c>
      <c r="W45">
        <v>0</v>
      </c>
      <c r="X45">
        <v>69</v>
      </c>
    </row>
    <row r="46" spans="1:24" x14ac:dyDescent="0.2">
      <c r="A46">
        <v>42</v>
      </c>
      <c r="C46" t="s">
        <v>26</v>
      </c>
      <c r="E46" t="s">
        <v>72</v>
      </c>
      <c r="G46" t="s">
        <v>14</v>
      </c>
      <c r="H46">
        <v>331</v>
      </c>
      <c r="I46">
        <v>0</v>
      </c>
      <c r="J46">
        <v>0</v>
      </c>
      <c r="K46">
        <v>289</v>
      </c>
      <c r="L46">
        <v>35</v>
      </c>
      <c r="M46">
        <v>6</v>
      </c>
      <c r="N46">
        <v>1</v>
      </c>
      <c r="O46">
        <v>331</v>
      </c>
      <c r="P46">
        <v>15</v>
      </c>
      <c r="Q46">
        <v>1</v>
      </c>
      <c r="R46">
        <v>280</v>
      </c>
      <c r="S46">
        <v>35</v>
      </c>
      <c r="T46">
        <v>272</v>
      </c>
      <c r="U46">
        <v>33</v>
      </c>
      <c r="V46">
        <v>23</v>
      </c>
      <c r="W46">
        <v>3</v>
      </c>
      <c r="X46">
        <v>79</v>
      </c>
    </row>
    <row r="47" spans="1:24" x14ac:dyDescent="0.2">
      <c r="A47">
        <v>43</v>
      </c>
      <c r="C47" t="s">
        <v>9</v>
      </c>
      <c r="E47" t="s">
        <v>73</v>
      </c>
      <c r="G47" t="s">
        <v>21</v>
      </c>
      <c r="H47">
        <v>12</v>
      </c>
      <c r="I47">
        <v>2</v>
      </c>
      <c r="J47">
        <v>0</v>
      </c>
      <c r="K47">
        <v>8</v>
      </c>
      <c r="L47">
        <v>0</v>
      </c>
      <c r="M47">
        <v>1</v>
      </c>
      <c r="N47">
        <v>1</v>
      </c>
      <c r="O47">
        <v>153</v>
      </c>
      <c r="P47">
        <v>7</v>
      </c>
      <c r="Q47">
        <v>1</v>
      </c>
      <c r="R47">
        <v>2</v>
      </c>
      <c r="S47">
        <v>0</v>
      </c>
      <c r="T47">
        <v>7</v>
      </c>
      <c r="U47">
        <v>1</v>
      </c>
      <c r="V47">
        <v>2</v>
      </c>
      <c r="W47">
        <v>0</v>
      </c>
      <c r="X47">
        <v>47</v>
      </c>
    </row>
    <row r="48" spans="1:24" x14ac:dyDescent="0.2">
      <c r="A48">
        <v>44</v>
      </c>
      <c r="C48" t="s">
        <v>9</v>
      </c>
      <c r="E48" t="s">
        <v>74</v>
      </c>
      <c r="F48" t="s">
        <v>75</v>
      </c>
      <c r="G48" t="s">
        <v>21</v>
      </c>
      <c r="H48">
        <v>287</v>
      </c>
      <c r="I48">
        <v>15</v>
      </c>
      <c r="J48">
        <v>0</v>
      </c>
      <c r="K48">
        <v>129</v>
      </c>
      <c r="L48">
        <v>21</v>
      </c>
      <c r="M48">
        <v>103</v>
      </c>
      <c r="N48">
        <v>19</v>
      </c>
      <c r="O48">
        <v>1615</v>
      </c>
      <c r="P48">
        <v>172</v>
      </c>
      <c r="Q48">
        <v>27</v>
      </c>
      <c r="R48">
        <v>59</v>
      </c>
      <c r="S48">
        <v>14</v>
      </c>
      <c r="T48">
        <v>220</v>
      </c>
      <c r="U48">
        <v>41</v>
      </c>
      <c r="V48">
        <v>11</v>
      </c>
      <c r="W48">
        <v>0</v>
      </c>
      <c r="X48">
        <v>395</v>
      </c>
    </row>
    <row r="49" spans="1:24" x14ac:dyDescent="0.2">
      <c r="A49">
        <v>45</v>
      </c>
      <c r="C49" t="s">
        <v>9</v>
      </c>
      <c r="E49" t="s">
        <v>74</v>
      </c>
      <c r="F49" t="s">
        <v>76</v>
      </c>
      <c r="G49" t="s">
        <v>21</v>
      </c>
      <c r="H49">
        <v>48</v>
      </c>
      <c r="I49">
        <v>0</v>
      </c>
      <c r="J49">
        <v>0</v>
      </c>
      <c r="K49">
        <v>17</v>
      </c>
      <c r="L49">
        <v>4</v>
      </c>
      <c r="M49">
        <v>23</v>
      </c>
      <c r="N49">
        <v>4</v>
      </c>
      <c r="O49">
        <v>348</v>
      </c>
      <c r="P49">
        <v>13</v>
      </c>
      <c r="Q49">
        <v>6</v>
      </c>
      <c r="R49">
        <v>27</v>
      </c>
      <c r="S49">
        <v>2</v>
      </c>
      <c r="T49">
        <v>38</v>
      </c>
      <c r="U49">
        <v>8</v>
      </c>
      <c r="V49">
        <v>2</v>
      </c>
      <c r="W49">
        <v>0</v>
      </c>
      <c r="X49">
        <v>76</v>
      </c>
    </row>
    <row r="50" spans="1:24" x14ac:dyDescent="0.2">
      <c r="A50">
        <v>46</v>
      </c>
      <c r="C50" t="s">
        <v>9</v>
      </c>
      <c r="E50" t="s">
        <v>78</v>
      </c>
      <c r="G50" t="s">
        <v>29</v>
      </c>
      <c r="H50">
        <v>440</v>
      </c>
      <c r="I50">
        <v>199</v>
      </c>
      <c r="J50">
        <v>11</v>
      </c>
      <c r="K50">
        <v>51</v>
      </c>
      <c r="L50">
        <v>7</v>
      </c>
      <c r="M50">
        <v>128</v>
      </c>
      <c r="N50">
        <v>44</v>
      </c>
      <c r="O50">
        <v>992</v>
      </c>
      <c r="P50">
        <v>173</v>
      </c>
      <c r="Q50">
        <v>51</v>
      </c>
      <c r="R50">
        <v>6</v>
      </c>
      <c r="S50">
        <v>0</v>
      </c>
      <c r="T50">
        <v>174</v>
      </c>
      <c r="U50">
        <v>51</v>
      </c>
      <c r="V50">
        <v>5</v>
      </c>
      <c r="W50">
        <v>0</v>
      </c>
      <c r="X50">
        <v>548</v>
      </c>
    </row>
    <row r="51" spans="1:24" x14ac:dyDescent="0.2">
      <c r="A51">
        <v>47</v>
      </c>
      <c r="C51" t="s">
        <v>9</v>
      </c>
      <c r="E51" t="s">
        <v>78</v>
      </c>
      <c r="F51" t="s">
        <v>79</v>
      </c>
      <c r="G51" t="s">
        <v>14</v>
      </c>
      <c r="H51">
        <v>571</v>
      </c>
      <c r="I51">
        <v>0</v>
      </c>
      <c r="J51">
        <v>0</v>
      </c>
      <c r="K51">
        <v>177</v>
      </c>
      <c r="L51">
        <v>73</v>
      </c>
      <c r="M51">
        <v>223</v>
      </c>
      <c r="N51">
        <v>98</v>
      </c>
      <c r="O51">
        <v>3313</v>
      </c>
      <c r="P51">
        <v>232</v>
      </c>
      <c r="Q51">
        <v>100</v>
      </c>
      <c r="R51">
        <v>168</v>
      </c>
      <c r="S51">
        <v>71</v>
      </c>
      <c r="T51">
        <v>357</v>
      </c>
      <c r="U51">
        <v>155</v>
      </c>
      <c r="V51">
        <v>43</v>
      </c>
      <c r="W51">
        <v>16</v>
      </c>
      <c r="X51">
        <v>663</v>
      </c>
    </row>
    <row r="52" spans="1:24" x14ac:dyDescent="0.2">
      <c r="A52">
        <v>48</v>
      </c>
      <c r="C52" t="s">
        <v>9</v>
      </c>
      <c r="E52" t="s">
        <v>78</v>
      </c>
      <c r="F52" t="s">
        <v>80</v>
      </c>
      <c r="G52" t="s">
        <v>14</v>
      </c>
      <c r="H52">
        <v>477</v>
      </c>
      <c r="I52">
        <v>0</v>
      </c>
      <c r="J52">
        <v>0</v>
      </c>
      <c r="K52">
        <v>214</v>
      </c>
      <c r="L52">
        <v>37</v>
      </c>
      <c r="M52">
        <v>177</v>
      </c>
      <c r="N52">
        <v>49</v>
      </c>
      <c r="O52">
        <v>3462</v>
      </c>
      <c r="P52">
        <v>228</v>
      </c>
      <c r="Q52">
        <v>47</v>
      </c>
      <c r="R52">
        <v>163</v>
      </c>
      <c r="S52">
        <v>39</v>
      </c>
      <c r="T52">
        <v>357</v>
      </c>
      <c r="U52">
        <v>81</v>
      </c>
      <c r="V52">
        <v>34</v>
      </c>
      <c r="W52">
        <v>5</v>
      </c>
      <c r="X52">
        <v>567</v>
      </c>
    </row>
    <row r="53" spans="1:24" x14ac:dyDescent="0.2">
      <c r="A53">
        <v>49</v>
      </c>
      <c r="C53" t="s">
        <v>9</v>
      </c>
      <c r="E53" t="s">
        <v>78</v>
      </c>
      <c r="F53" t="s">
        <v>81</v>
      </c>
      <c r="G53" t="s">
        <v>14</v>
      </c>
      <c r="H53">
        <v>220</v>
      </c>
      <c r="I53">
        <v>1</v>
      </c>
      <c r="J53">
        <v>0</v>
      </c>
      <c r="K53">
        <v>108</v>
      </c>
      <c r="L53">
        <v>18</v>
      </c>
      <c r="M53">
        <v>75</v>
      </c>
      <c r="N53">
        <v>18</v>
      </c>
      <c r="O53">
        <v>1138</v>
      </c>
      <c r="P53">
        <v>128</v>
      </c>
      <c r="Q53">
        <v>35</v>
      </c>
      <c r="R53">
        <v>53</v>
      </c>
      <c r="S53">
        <v>4</v>
      </c>
      <c r="T53">
        <v>175</v>
      </c>
      <c r="U53">
        <v>30</v>
      </c>
      <c r="V53">
        <v>13</v>
      </c>
      <c r="W53">
        <v>2</v>
      </c>
      <c r="X53">
        <v>246</v>
      </c>
    </row>
    <row r="54" spans="1:24" x14ac:dyDescent="0.2">
      <c r="A54">
        <v>50</v>
      </c>
      <c r="C54" t="s">
        <v>9</v>
      </c>
      <c r="E54" t="s">
        <v>82</v>
      </c>
      <c r="G54" t="s">
        <v>83</v>
      </c>
      <c r="H54">
        <v>29</v>
      </c>
      <c r="I54">
        <v>9</v>
      </c>
      <c r="J54">
        <v>1</v>
      </c>
      <c r="K54">
        <v>3</v>
      </c>
      <c r="L54">
        <v>5</v>
      </c>
      <c r="M54">
        <v>5</v>
      </c>
      <c r="N54">
        <v>6</v>
      </c>
      <c r="O54">
        <v>254</v>
      </c>
      <c r="P54">
        <v>3</v>
      </c>
      <c r="Q54">
        <v>10</v>
      </c>
      <c r="R54">
        <v>6</v>
      </c>
      <c r="S54">
        <v>1</v>
      </c>
      <c r="T54">
        <v>8</v>
      </c>
      <c r="U54">
        <v>10</v>
      </c>
      <c r="V54">
        <v>0</v>
      </c>
      <c r="W54">
        <v>1</v>
      </c>
      <c r="X54">
        <v>97</v>
      </c>
    </row>
    <row r="55" spans="1:24" x14ac:dyDescent="0.2">
      <c r="A55">
        <v>51</v>
      </c>
      <c r="C55" t="s">
        <v>9</v>
      </c>
      <c r="E55" t="s">
        <v>82</v>
      </c>
      <c r="G55" t="s">
        <v>14</v>
      </c>
      <c r="H55">
        <v>65</v>
      </c>
      <c r="I55">
        <v>0</v>
      </c>
      <c r="J55">
        <v>0</v>
      </c>
      <c r="K55">
        <v>43</v>
      </c>
      <c r="L55">
        <v>0</v>
      </c>
      <c r="M55">
        <v>22</v>
      </c>
      <c r="N55">
        <v>0</v>
      </c>
      <c r="O55">
        <v>451</v>
      </c>
      <c r="P55">
        <v>61</v>
      </c>
      <c r="Q55">
        <v>0</v>
      </c>
      <c r="R55">
        <v>4</v>
      </c>
      <c r="S55">
        <v>0</v>
      </c>
      <c r="T55">
        <v>61</v>
      </c>
      <c r="U55">
        <v>0</v>
      </c>
      <c r="V55">
        <v>4</v>
      </c>
      <c r="W55">
        <v>0</v>
      </c>
      <c r="X55">
        <v>143</v>
      </c>
    </row>
    <row r="56" spans="1:24" x14ac:dyDescent="0.2">
      <c r="A56">
        <v>52</v>
      </c>
      <c r="C56" t="s">
        <v>9</v>
      </c>
      <c r="E56" t="s">
        <v>85</v>
      </c>
      <c r="F56" t="s">
        <v>86</v>
      </c>
      <c r="H56">
        <v>46</v>
      </c>
      <c r="I56">
        <v>30</v>
      </c>
      <c r="J56">
        <v>1</v>
      </c>
      <c r="K56">
        <v>0</v>
      </c>
      <c r="L56">
        <v>0</v>
      </c>
      <c r="M56">
        <v>14</v>
      </c>
      <c r="N56">
        <v>1</v>
      </c>
      <c r="O56">
        <v>201</v>
      </c>
      <c r="P56">
        <v>4</v>
      </c>
      <c r="Q56">
        <v>1</v>
      </c>
      <c r="R56">
        <v>10</v>
      </c>
      <c r="S56">
        <v>0</v>
      </c>
      <c r="T56">
        <v>14</v>
      </c>
      <c r="U56">
        <v>1</v>
      </c>
      <c r="V56">
        <v>0</v>
      </c>
      <c r="W56">
        <v>0</v>
      </c>
      <c r="X56">
        <v>81</v>
      </c>
    </row>
    <row r="57" spans="1:24" x14ac:dyDescent="0.2">
      <c r="A57">
        <v>53</v>
      </c>
      <c r="C57" t="s">
        <v>9</v>
      </c>
      <c r="E57" t="s">
        <v>85</v>
      </c>
      <c r="F57" t="s">
        <v>88</v>
      </c>
      <c r="G57" t="s">
        <v>87</v>
      </c>
      <c r="H57">
        <v>43</v>
      </c>
      <c r="I57">
        <v>3</v>
      </c>
      <c r="J57">
        <v>0</v>
      </c>
      <c r="K57">
        <v>20</v>
      </c>
      <c r="L57">
        <v>6</v>
      </c>
      <c r="M57">
        <v>14</v>
      </c>
      <c r="N57">
        <v>0</v>
      </c>
      <c r="O57">
        <v>220</v>
      </c>
      <c r="P57">
        <v>31</v>
      </c>
      <c r="Q57">
        <v>6</v>
      </c>
      <c r="R57">
        <v>3</v>
      </c>
      <c r="S57">
        <v>0</v>
      </c>
      <c r="T57">
        <v>31</v>
      </c>
      <c r="U57">
        <v>6</v>
      </c>
      <c r="V57">
        <v>3</v>
      </c>
      <c r="W57">
        <v>0</v>
      </c>
      <c r="X57">
        <v>63</v>
      </c>
    </row>
    <row r="58" spans="1:24" x14ac:dyDescent="0.2">
      <c r="A58">
        <v>54</v>
      </c>
      <c r="C58" t="s">
        <v>9</v>
      </c>
      <c r="E58" t="s">
        <v>85</v>
      </c>
      <c r="F58" t="s">
        <v>89</v>
      </c>
      <c r="G58" t="s">
        <v>14</v>
      </c>
      <c r="H58">
        <v>43</v>
      </c>
      <c r="I58">
        <v>6</v>
      </c>
      <c r="J58">
        <v>0</v>
      </c>
      <c r="K58">
        <v>11</v>
      </c>
      <c r="L58">
        <v>4</v>
      </c>
      <c r="M58">
        <v>20</v>
      </c>
      <c r="N58">
        <v>2</v>
      </c>
      <c r="O58">
        <v>259</v>
      </c>
      <c r="P58">
        <v>19</v>
      </c>
      <c r="Q58">
        <v>3</v>
      </c>
      <c r="R58">
        <v>13</v>
      </c>
      <c r="S58">
        <v>2</v>
      </c>
      <c r="T58">
        <v>30</v>
      </c>
      <c r="U58">
        <v>6</v>
      </c>
      <c r="V58">
        <v>1</v>
      </c>
      <c r="W58">
        <v>0</v>
      </c>
      <c r="X58">
        <v>91</v>
      </c>
    </row>
    <row r="59" spans="1:24" x14ac:dyDescent="0.2">
      <c r="A59">
        <v>55</v>
      </c>
      <c r="C59" t="s">
        <v>9</v>
      </c>
      <c r="E59" t="s">
        <v>85</v>
      </c>
      <c r="F59" t="s">
        <v>90</v>
      </c>
      <c r="G59" t="s">
        <v>14</v>
      </c>
      <c r="H59">
        <v>34</v>
      </c>
      <c r="I59">
        <v>6</v>
      </c>
      <c r="J59">
        <v>0</v>
      </c>
      <c r="K59">
        <v>9</v>
      </c>
      <c r="L59">
        <v>3</v>
      </c>
      <c r="M59">
        <v>13</v>
      </c>
      <c r="N59">
        <v>3</v>
      </c>
      <c r="O59">
        <v>226</v>
      </c>
      <c r="P59">
        <v>26</v>
      </c>
      <c r="Q59">
        <v>6</v>
      </c>
      <c r="R59">
        <v>2</v>
      </c>
      <c r="S59">
        <v>0</v>
      </c>
      <c r="T59">
        <v>27</v>
      </c>
      <c r="U59">
        <v>6</v>
      </c>
      <c r="V59">
        <v>1</v>
      </c>
      <c r="W59">
        <v>0</v>
      </c>
      <c r="X59">
        <v>54</v>
      </c>
    </row>
    <row r="60" spans="1:24" x14ac:dyDescent="0.2">
      <c r="A60">
        <v>56</v>
      </c>
      <c r="C60" t="s">
        <v>9</v>
      </c>
      <c r="E60" t="s">
        <v>85</v>
      </c>
      <c r="F60" t="s">
        <v>91</v>
      </c>
      <c r="G60" t="s">
        <v>14</v>
      </c>
      <c r="H60">
        <v>29</v>
      </c>
      <c r="I60">
        <v>0</v>
      </c>
      <c r="J60">
        <v>0</v>
      </c>
      <c r="K60">
        <v>13</v>
      </c>
      <c r="L60">
        <v>4</v>
      </c>
      <c r="M60">
        <v>11</v>
      </c>
      <c r="N60">
        <v>1</v>
      </c>
      <c r="O60">
        <v>175</v>
      </c>
      <c r="P60">
        <v>14</v>
      </c>
      <c r="Q60">
        <v>3</v>
      </c>
      <c r="R60">
        <v>10</v>
      </c>
      <c r="S60">
        <v>2</v>
      </c>
      <c r="T60">
        <v>21</v>
      </c>
      <c r="U60">
        <v>5</v>
      </c>
      <c r="V60">
        <v>9</v>
      </c>
      <c r="W60">
        <v>0</v>
      </c>
      <c r="X60">
        <v>37</v>
      </c>
    </row>
    <row r="61" spans="1:24" x14ac:dyDescent="0.2">
      <c r="A61">
        <v>57</v>
      </c>
      <c r="C61" t="s">
        <v>9</v>
      </c>
      <c r="E61" t="s">
        <v>85</v>
      </c>
      <c r="F61" t="s">
        <v>92</v>
      </c>
      <c r="G61" t="s">
        <v>14</v>
      </c>
      <c r="H61">
        <v>50</v>
      </c>
      <c r="I61">
        <v>15</v>
      </c>
      <c r="J61">
        <v>0</v>
      </c>
      <c r="K61">
        <v>7</v>
      </c>
      <c r="L61">
        <v>9</v>
      </c>
      <c r="M61">
        <v>16</v>
      </c>
      <c r="N61">
        <v>3</v>
      </c>
      <c r="O61">
        <v>219</v>
      </c>
      <c r="P61">
        <v>17</v>
      </c>
      <c r="Q61">
        <v>1</v>
      </c>
      <c r="R61">
        <v>15</v>
      </c>
      <c r="S61">
        <v>2</v>
      </c>
      <c r="T61">
        <v>22</v>
      </c>
      <c r="U61">
        <v>11</v>
      </c>
      <c r="V61">
        <v>1</v>
      </c>
      <c r="W61">
        <v>1</v>
      </c>
      <c r="X61">
        <v>56</v>
      </c>
    </row>
    <row r="62" spans="1:24" x14ac:dyDescent="0.2">
      <c r="A62">
        <v>58</v>
      </c>
      <c r="C62" t="s">
        <v>9</v>
      </c>
      <c r="E62" t="s">
        <v>85</v>
      </c>
      <c r="F62" t="s">
        <v>93</v>
      </c>
      <c r="G62" t="s">
        <v>14</v>
      </c>
      <c r="H62">
        <v>18</v>
      </c>
      <c r="I62">
        <v>10</v>
      </c>
      <c r="J62">
        <v>0</v>
      </c>
      <c r="K62">
        <v>3</v>
      </c>
      <c r="L62">
        <v>0</v>
      </c>
      <c r="M62">
        <v>5</v>
      </c>
      <c r="N62">
        <v>0</v>
      </c>
      <c r="O62">
        <v>106</v>
      </c>
      <c r="P62">
        <v>0</v>
      </c>
      <c r="Q62">
        <v>0</v>
      </c>
      <c r="R62">
        <v>8</v>
      </c>
      <c r="S62">
        <v>0</v>
      </c>
      <c r="T62">
        <v>5</v>
      </c>
      <c r="U62">
        <v>0</v>
      </c>
      <c r="V62">
        <v>3</v>
      </c>
      <c r="W62">
        <v>0</v>
      </c>
      <c r="X62">
        <v>19</v>
      </c>
    </row>
    <row r="63" spans="1:24" x14ac:dyDescent="0.2">
      <c r="A63">
        <v>59</v>
      </c>
      <c r="C63" t="s">
        <v>9</v>
      </c>
      <c r="E63" t="s">
        <v>94</v>
      </c>
      <c r="G63" t="s">
        <v>21</v>
      </c>
      <c r="H63">
        <v>9</v>
      </c>
      <c r="I63">
        <v>2</v>
      </c>
      <c r="J63">
        <v>1</v>
      </c>
      <c r="K63">
        <v>2</v>
      </c>
      <c r="L63">
        <v>0</v>
      </c>
      <c r="M63">
        <v>3</v>
      </c>
      <c r="N63">
        <v>1</v>
      </c>
      <c r="O63">
        <v>32</v>
      </c>
      <c r="P63">
        <v>0</v>
      </c>
      <c r="Q63">
        <v>1</v>
      </c>
      <c r="R63">
        <v>5</v>
      </c>
      <c r="S63">
        <v>0</v>
      </c>
      <c r="T63">
        <v>5</v>
      </c>
      <c r="U63">
        <v>1</v>
      </c>
      <c r="V63">
        <v>0</v>
      </c>
      <c r="W63">
        <v>0</v>
      </c>
      <c r="X63">
        <v>11</v>
      </c>
    </row>
    <row r="64" spans="1:24" x14ac:dyDescent="0.2">
      <c r="A64">
        <v>60</v>
      </c>
      <c r="C64" t="s">
        <v>9</v>
      </c>
      <c r="E64" t="s">
        <v>95</v>
      </c>
      <c r="F64" t="s">
        <v>97</v>
      </c>
      <c r="G64" t="s">
        <v>96</v>
      </c>
      <c r="H64">
        <v>180</v>
      </c>
      <c r="I64">
        <v>12</v>
      </c>
      <c r="J64">
        <v>2</v>
      </c>
      <c r="K64">
        <v>88</v>
      </c>
      <c r="L64">
        <v>41</v>
      </c>
      <c r="M64">
        <v>24</v>
      </c>
      <c r="N64">
        <v>13</v>
      </c>
      <c r="O64">
        <v>6847</v>
      </c>
      <c r="P64">
        <v>0</v>
      </c>
      <c r="Q64">
        <v>2</v>
      </c>
      <c r="R64">
        <v>110</v>
      </c>
      <c r="S64">
        <v>54</v>
      </c>
      <c r="T64">
        <v>104</v>
      </c>
      <c r="U64">
        <v>54</v>
      </c>
      <c r="V64">
        <v>6</v>
      </c>
      <c r="W64">
        <v>2</v>
      </c>
      <c r="X64">
        <v>397</v>
      </c>
    </row>
    <row r="65" spans="1:24" x14ac:dyDescent="0.2">
      <c r="A65">
        <v>61</v>
      </c>
      <c r="C65" t="s">
        <v>9</v>
      </c>
      <c r="E65" t="s">
        <v>95</v>
      </c>
      <c r="F65" t="s">
        <v>98</v>
      </c>
      <c r="G65" t="s">
        <v>14</v>
      </c>
      <c r="H65">
        <v>859</v>
      </c>
      <c r="I65">
        <v>0</v>
      </c>
      <c r="J65">
        <v>0</v>
      </c>
      <c r="K65">
        <v>394</v>
      </c>
      <c r="L65">
        <v>218</v>
      </c>
      <c r="M65">
        <v>177</v>
      </c>
      <c r="N65">
        <v>70</v>
      </c>
      <c r="O65">
        <v>7485</v>
      </c>
      <c r="P65">
        <v>177</v>
      </c>
      <c r="Q65">
        <v>70</v>
      </c>
      <c r="R65">
        <v>394</v>
      </c>
      <c r="S65">
        <v>218</v>
      </c>
      <c r="T65">
        <v>469</v>
      </c>
      <c r="U65">
        <v>270</v>
      </c>
      <c r="V65">
        <v>102</v>
      </c>
      <c r="W65">
        <v>18</v>
      </c>
      <c r="X65">
        <v>909</v>
      </c>
    </row>
    <row r="66" spans="1:24" x14ac:dyDescent="0.2">
      <c r="A66">
        <v>62</v>
      </c>
      <c r="C66" t="s">
        <v>9</v>
      </c>
      <c r="E66" t="s">
        <v>100</v>
      </c>
      <c r="F66" t="s">
        <v>99</v>
      </c>
      <c r="G66" t="s">
        <v>21</v>
      </c>
      <c r="H66">
        <v>34</v>
      </c>
      <c r="I66">
        <v>10</v>
      </c>
      <c r="J66">
        <v>0</v>
      </c>
      <c r="K66">
        <v>2</v>
      </c>
      <c r="L66">
        <v>2</v>
      </c>
      <c r="M66">
        <v>18</v>
      </c>
      <c r="N66">
        <v>2</v>
      </c>
      <c r="O66">
        <v>109</v>
      </c>
      <c r="P66">
        <v>19</v>
      </c>
      <c r="Q66">
        <v>4</v>
      </c>
      <c r="R66">
        <v>1</v>
      </c>
      <c r="S66">
        <v>0</v>
      </c>
      <c r="T66">
        <v>17</v>
      </c>
      <c r="U66">
        <v>4</v>
      </c>
      <c r="V66">
        <v>3</v>
      </c>
      <c r="W66">
        <v>0</v>
      </c>
      <c r="X66">
        <v>66</v>
      </c>
    </row>
    <row r="67" spans="1:24" x14ac:dyDescent="0.2">
      <c r="A67">
        <v>63</v>
      </c>
      <c r="C67" t="s">
        <v>9</v>
      </c>
      <c r="E67" t="s">
        <v>100</v>
      </c>
      <c r="F67" t="s">
        <v>101</v>
      </c>
      <c r="G67" t="s">
        <v>14</v>
      </c>
      <c r="H67">
        <v>30</v>
      </c>
      <c r="I67">
        <v>0</v>
      </c>
      <c r="J67">
        <v>0</v>
      </c>
      <c r="K67">
        <v>10</v>
      </c>
      <c r="L67">
        <v>1</v>
      </c>
      <c r="M67">
        <v>14</v>
      </c>
      <c r="N67">
        <v>5</v>
      </c>
      <c r="O67">
        <v>187</v>
      </c>
      <c r="P67">
        <v>11</v>
      </c>
      <c r="Q67">
        <v>1</v>
      </c>
      <c r="R67">
        <v>13</v>
      </c>
      <c r="S67">
        <v>5</v>
      </c>
      <c r="T67">
        <v>23</v>
      </c>
      <c r="U67">
        <v>6</v>
      </c>
      <c r="V67">
        <v>1</v>
      </c>
      <c r="W67">
        <v>0</v>
      </c>
      <c r="X67">
        <v>42</v>
      </c>
    </row>
    <row r="68" spans="1:24" x14ac:dyDescent="0.2">
      <c r="A68">
        <v>64</v>
      </c>
      <c r="C68" t="s">
        <v>9</v>
      </c>
      <c r="E68" t="s">
        <v>102</v>
      </c>
      <c r="G68" t="s">
        <v>29</v>
      </c>
      <c r="H68">
        <v>14</v>
      </c>
      <c r="I68">
        <v>7</v>
      </c>
      <c r="J68">
        <v>0</v>
      </c>
      <c r="K68">
        <v>0</v>
      </c>
      <c r="L68">
        <v>0</v>
      </c>
      <c r="M68">
        <v>7</v>
      </c>
      <c r="N68">
        <v>0</v>
      </c>
      <c r="O68">
        <v>46</v>
      </c>
      <c r="P68">
        <v>6</v>
      </c>
      <c r="Q68">
        <v>0</v>
      </c>
      <c r="R68">
        <v>0</v>
      </c>
      <c r="S68">
        <v>1</v>
      </c>
      <c r="T68">
        <v>7</v>
      </c>
      <c r="U68">
        <v>0</v>
      </c>
      <c r="V68">
        <v>0</v>
      </c>
      <c r="W68">
        <v>0</v>
      </c>
      <c r="X68">
        <v>23</v>
      </c>
    </row>
    <row r="69" spans="1:24" x14ac:dyDescent="0.2">
      <c r="A69">
        <v>65</v>
      </c>
      <c r="C69" t="s">
        <v>9</v>
      </c>
      <c r="E69" t="s">
        <v>102</v>
      </c>
      <c r="G69" t="s">
        <v>14</v>
      </c>
      <c r="H69">
        <v>9</v>
      </c>
      <c r="I69">
        <v>0</v>
      </c>
      <c r="J69">
        <v>0</v>
      </c>
      <c r="K69">
        <v>8</v>
      </c>
      <c r="L69">
        <v>1</v>
      </c>
      <c r="M69">
        <v>0</v>
      </c>
      <c r="N69">
        <v>0</v>
      </c>
      <c r="O69">
        <v>79</v>
      </c>
      <c r="P69">
        <v>0</v>
      </c>
      <c r="Q69">
        <v>0</v>
      </c>
      <c r="R69">
        <v>8</v>
      </c>
      <c r="S69">
        <v>1</v>
      </c>
      <c r="T69">
        <v>8</v>
      </c>
      <c r="U69">
        <v>1</v>
      </c>
      <c r="V69">
        <v>0</v>
      </c>
      <c r="W69">
        <v>0</v>
      </c>
      <c r="X69">
        <v>16</v>
      </c>
    </row>
    <row r="70" spans="1:24" x14ac:dyDescent="0.2">
      <c r="A70">
        <v>66</v>
      </c>
      <c r="C70" t="s">
        <v>9</v>
      </c>
      <c r="E70" t="s">
        <v>103</v>
      </c>
      <c r="F70" t="s">
        <v>104</v>
      </c>
      <c r="G70" t="s">
        <v>21</v>
      </c>
      <c r="H70">
        <v>87</v>
      </c>
      <c r="I70">
        <v>19</v>
      </c>
      <c r="J70">
        <v>1</v>
      </c>
      <c r="K70">
        <v>25</v>
      </c>
      <c r="L70">
        <v>15</v>
      </c>
      <c r="M70">
        <v>25</v>
      </c>
      <c r="N70">
        <v>2</v>
      </c>
      <c r="O70">
        <v>609</v>
      </c>
      <c r="P70">
        <v>43</v>
      </c>
      <c r="Q70">
        <v>17</v>
      </c>
      <c r="R70">
        <v>7</v>
      </c>
      <c r="S70">
        <v>0</v>
      </c>
      <c r="T70">
        <v>63</v>
      </c>
      <c r="U70">
        <v>0</v>
      </c>
      <c r="V70">
        <v>4</v>
      </c>
      <c r="W70">
        <v>0</v>
      </c>
      <c r="X70">
        <v>207</v>
      </c>
    </row>
    <row r="71" spans="1:24" x14ac:dyDescent="0.2">
      <c r="A71">
        <v>67</v>
      </c>
      <c r="C71" t="s">
        <v>9</v>
      </c>
      <c r="E71" t="s">
        <v>103</v>
      </c>
      <c r="F71" t="s">
        <v>105</v>
      </c>
      <c r="G71" t="s">
        <v>57</v>
      </c>
      <c r="H71">
        <v>55</v>
      </c>
      <c r="I71">
        <v>0</v>
      </c>
      <c r="J71">
        <v>0</v>
      </c>
      <c r="K71">
        <v>27</v>
      </c>
      <c r="L71">
        <v>0</v>
      </c>
      <c r="M71">
        <v>28</v>
      </c>
      <c r="N71">
        <v>0</v>
      </c>
      <c r="O71">
        <v>267</v>
      </c>
      <c r="P71">
        <v>41</v>
      </c>
      <c r="Q71">
        <v>0</v>
      </c>
      <c r="R71">
        <v>14</v>
      </c>
      <c r="S71">
        <v>0</v>
      </c>
      <c r="T71">
        <v>52</v>
      </c>
      <c r="U71">
        <v>0</v>
      </c>
      <c r="V71">
        <v>3</v>
      </c>
      <c r="W71">
        <v>0</v>
      </c>
      <c r="X71">
        <v>65</v>
      </c>
    </row>
    <row r="72" spans="1:24" x14ac:dyDescent="0.2">
      <c r="A72">
        <v>68</v>
      </c>
      <c r="C72" t="s">
        <v>9</v>
      </c>
      <c r="E72" t="s">
        <v>103</v>
      </c>
      <c r="F72" t="s">
        <v>106</v>
      </c>
      <c r="G72" t="s">
        <v>14</v>
      </c>
      <c r="H72">
        <v>42</v>
      </c>
      <c r="I72">
        <v>0</v>
      </c>
      <c r="J72">
        <v>0</v>
      </c>
      <c r="K72">
        <v>18</v>
      </c>
      <c r="L72">
        <v>3</v>
      </c>
      <c r="M72">
        <v>15</v>
      </c>
      <c r="N72">
        <v>6</v>
      </c>
      <c r="O72">
        <v>266</v>
      </c>
      <c r="P72">
        <v>26</v>
      </c>
      <c r="Q72">
        <v>5</v>
      </c>
      <c r="R72">
        <v>7</v>
      </c>
      <c r="S72">
        <v>4</v>
      </c>
      <c r="T72">
        <v>33</v>
      </c>
      <c r="U72">
        <v>9</v>
      </c>
      <c r="V72">
        <v>0</v>
      </c>
      <c r="W72">
        <v>0</v>
      </c>
      <c r="X72">
        <v>77</v>
      </c>
    </row>
    <row r="73" spans="1:24" x14ac:dyDescent="0.2">
      <c r="A73">
        <v>69</v>
      </c>
      <c r="C73" t="s">
        <v>9</v>
      </c>
      <c r="E73" t="s">
        <v>108</v>
      </c>
      <c r="G73" t="s">
        <v>21</v>
      </c>
      <c r="H73">
        <v>62</v>
      </c>
      <c r="I73">
        <v>1</v>
      </c>
      <c r="J73">
        <v>0</v>
      </c>
      <c r="K73">
        <v>27</v>
      </c>
      <c r="L73">
        <v>4</v>
      </c>
      <c r="M73">
        <v>29</v>
      </c>
      <c r="N73">
        <v>1</v>
      </c>
      <c r="O73">
        <v>332</v>
      </c>
      <c r="P73">
        <v>39</v>
      </c>
      <c r="Q73">
        <v>3</v>
      </c>
      <c r="R73">
        <v>17</v>
      </c>
      <c r="S73">
        <v>2</v>
      </c>
      <c r="T73">
        <v>51</v>
      </c>
      <c r="U73">
        <v>5</v>
      </c>
      <c r="V73">
        <v>5</v>
      </c>
      <c r="W73">
        <v>0</v>
      </c>
      <c r="X73">
        <v>117</v>
      </c>
    </row>
    <row r="74" spans="1:24" x14ac:dyDescent="0.2">
      <c r="A74">
        <v>70</v>
      </c>
      <c r="C74" t="s">
        <v>9</v>
      </c>
      <c r="E74" t="s">
        <v>109</v>
      </c>
      <c r="F74" t="s">
        <v>110</v>
      </c>
      <c r="G74" t="s">
        <v>21</v>
      </c>
      <c r="H74">
        <v>29</v>
      </c>
      <c r="I74">
        <v>11</v>
      </c>
      <c r="J74">
        <v>0</v>
      </c>
      <c r="K74">
        <v>8</v>
      </c>
      <c r="L74">
        <v>0</v>
      </c>
      <c r="M74">
        <v>9</v>
      </c>
      <c r="N74">
        <v>1</v>
      </c>
      <c r="O74">
        <v>130</v>
      </c>
      <c r="P74">
        <v>15</v>
      </c>
      <c r="Q74">
        <v>1</v>
      </c>
      <c r="R74">
        <v>2</v>
      </c>
      <c r="S74">
        <v>0</v>
      </c>
      <c r="T74">
        <v>17</v>
      </c>
      <c r="U74">
        <v>1</v>
      </c>
      <c r="V74">
        <v>0</v>
      </c>
      <c r="W74">
        <v>0</v>
      </c>
      <c r="X74">
        <v>69</v>
      </c>
    </row>
    <row r="75" spans="1:24" x14ac:dyDescent="0.2">
      <c r="A75">
        <v>71</v>
      </c>
      <c r="C75" t="s">
        <v>9</v>
      </c>
      <c r="E75" t="s">
        <v>109</v>
      </c>
      <c r="F75" t="s">
        <v>111</v>
      </c>
      <c r="G75" t="s">
        <v>14</v>
      </c>
      <c r="H75">
        <v>8</v>
      </c>
      <c r="I75">
        <v>0</v>
      </c>
      <c r="J75">
        <v>0</v>
      </c>
      <c r="K75">
        <v>6</v>
      </c>
      <c r="L75">
        <v>1</v>
      </c>
      <c r="M75">
        <v>1</v>
      </c>
      <c r="N75">
        <v>0</v>
      </c>
      <c r="O75">
        <v>120</v>
      </c>
      <c r="P75">
        <v>6</v>
      </c>
      <c r="Q75">
        <v>1</v>
      </c>
      <c r="R75">
        <v>1</v>
      </c>
      <c r="S75">
        <v>0</v>
      </c>
      <c r="T75">
        <v>6</v>
      </c>
      <c r="U75">
        <v>1</v>
      </c>
      <c r="V75">
        <v>1</v>
      </c>
      <c r="W75">
        <v>0</v>
      </c>
      <c r="X75">
        <v>16</v>
      </c>
    </row>
    <row r="76" spans="1:24" x14ac:dyDescent="0.2">
      <c r="A76">
        <v>72</v>
      </c>
      <c r="C76" t="s">
        <v>9</v>
      </c>
      <c r="E76" t="s">
        <v>109</v>
      </c>
      <c r="F76" t="s">
        <v>112</v>
      </c>
      <c r="G76" t="s">
        <v>14</v>
      </c>
      <c r="H76">
        <v>12</v>
      </c>
      <c r="I76">
        <v>0</v>
      </c>
      <c r="J76">
        <v>0</v>
      </c>
      <c r="K76">
        <v>11</v>
      </c>
      <c r="L76">
        <v>0</v>
      </c>
      <c r="M76">
        <v>1</v>
      </c>
      <c r="N76">
        <v>0</v>
      </c>
      <c r="O76">
        <v>57</v>
      </c>
      <c r="P76">
        <v>11</v>
      </c>
      <c r="Q76">
        <v>0</v>
      </c>
      <c r="R76">
        <v>1</v>
      </c>
      <c r="S76">
        <v>0</v>
      </c>
      <c r="T76">
        <v>9</v>
      </c>
      <c r="U76">
        <v>0</v>
      </c>
      <c r="V76">
        <v>3</v>
      </c>
      <c r="W76">
        <v>0</v>
      </c>
      <c r="X76">
        <v>12</v>
      </c>
    </row>
    <row r="77" spans="1:24" x14ac:dyDescent="0.2">
      <c r="A77">
        <v>73</v>
      </c>
      <c r="C77" t="s">
        <v>9</v>
      </c>
      <c r="E77" t="s">
        <v>109</v>
      </c>
      <c r="F77" t="s">
        <v>113</v>
      </c>
      <c r="G77" t="s">
        <v>14</v>
      </c>
      <c r="H77">
        <v>9</v>
      </c>
      <c r="I77">
        <v>0</v>
      </c>
      <c r="J77">
        <v>0</v>
      </c>
      <c r="K77">
        <v>3</v>
      </c>
      <c r="L77">
        <v>1</v>
      </c>
      <c r="M77">
        <v>3</v>
      </c>
      <c r="N77">
        <v>2</v>
      </c>
      <c r="O77">
        <v>125</v>
      </c>
      <c r="P77">
        <v>3</v>
      </c>
      <c r="Q77">
        <v>1</v>
      </c>
      <c r="R77">
        <v>3</v>
      </c>
      <c r="S77">
        <v>2</v>
      </c>
      <c r="T77">
        <v>6</v>
      </c>
      <c r="U77">
        <v>3</v>
      </c>
      <c r="V77">
        <v>0</v>
      </c>
      <c r="W77">
        <v>0</v>
      </c>
      <c r="X77">
        <v>17</v>
      </c>
    </row>
    <row r="78" spans="1:24" x14ac:dyDescent="0.2">
      <c r="A78">
        <v>74</v>
      </c>
      <c r="C78" t="s">
        <v>26</v>
      </c>
      <c r="E78" t="s">
        <v>115</v>
      </c>
      <c r="G78" t="s">
        <v>29</v>
      </c>
      <c r="H78">
        <v>107</v>
      </c>
      <c r="I78">
        <v>21</v>
      </c>
      <c r="J78">
        <v>2</v>
      </c>
      <c r="K78">
        <v>23</v>
      </c>
      <c r="L78">
        <v>4</v>
      </c>
      <c r="M78">
        <v>54</v>
      </c>
      <c r="N78">
        <v>3</v>
      </c>
      <c r="O78">
        <v>107</v>
      </c>
      <c r="P78">
        <v>70</v>
      </c>
      <c r="Q78">
        <v>4</v>
      </c>
      <c r="R78">
        <v>8</v>
      </c>
      <c r="S78">
        <v>2</v>
      </c>
      <c r="T78">
        <v>74</v>
      </c>
      <c r="U78">
        <v>7</v>
      </c>
      <c r="V78">
        <v>3</v>
      </c>
      <c r="W78">
        <v>0</v>
      </c>
      <c r="X78">
        <v>37</v>
      </c>
    </row>
    <row r="79" spans="1:24" x14ac:dyDescent="0.2">
      <c r="A79">
        <v>75</v>
      </c>
      <c r="C79" t="s">
        <v>9</v>
      </c>
      <c r="E79" t="s">
        <v>115</v>
      </c>
      <c r="F79" t="s">
        <v>116</v>
      </c>
      <c r="G79" t="s">
        <v>14</v>
      </c>
      <c r="H79">
        <v>141</v>
      </c>
      <c r="I79">
        <v>0</v>
      </c>
      <c r="J79">
        <v>0</v>
      </c>
      <c r="K79">
        <v>91</v>
      </c>
      <c r="L79">
        <v>5</v>
      </c>
      <c r="M79">
        <v>43</v>
      </c>
      <c r="N79">
        <v>2</v>
      </c>
      <c r="O79">
        <v>699</v>
      </c>
      <c r="P79">
        <v>108</v>
      </c>
      <c r="Q79">
        <v>6</v>
      </c>
      <c r="R79">
        <v>26</v>
      </c>
      <c r="S79">
        <v>1</v>
      </c>
      <c r="T79">
        <v>111</v>
      </c>
      <c r="U79">
        <v>7</v>
      </c>
      <c r="V79">
        <v>23</v>
      </c>
      <c r="W79">
        <v>0</v>
      </c>
      <c r="X79">
        <v>155</v>
      </c>
    </row>
    <row r="80" spans="1:24" x14ac:dyDescent="0.2">
      <c r="A80">
        <v>76</v>
      </c>
      <c r="C80" t="s">
        <v>9</v>
      </c>
      <c r="E80" t="s">
        <v>117</v>
      </c>
      <c r="G80" t="s">
        <v>35</v>
      </c>
      <c r="H80">
        <v>120</v>
      </c>
      <c r="I80">
        <v>16</v>
      </c>
      <c r="J80">
        <v>1</v>
      </c>
      <c r="K80">
        <v>55</v>
      </c>
      <c r="L80">
        <v>2</v>
      </c>
      <c r="M80">
        <v>41</v>
      </c>
      <c r="N80">
        <v>5</v>
      </c>
      <c r="O80">
        <v>568</v>
      </c>
      <c r="P80">
        <v>76</v>
      </c>
      <c r="Q80">
        <v>5</v>
      </c>
      <c r="R80">
        <v>20</v>
      </c>
      <c r="S80">
        <v>2</v>
      </c>
      <c r="T80">
        <v>95</v>
      </c>
      <c r="U80">
        <v>7</v>
      </c>
      <c r="V80">
        <v>3</v>
      </c>
      <c r="W80">
        <v>0</v>
      </c>
      <c r="X80">
        <v>183</v>
      </c>
    </row>
    <row r="81" spans="1:24" x14ac:dyDescent="0.2">
      <c r="A81">
        <v>77</v>
      </c>
      <c r="C81" t="s">
        <v>26</v>
      </c>
      <c r="D81" t="s">
        <v>118</v>
      </c>
      <c r="E81" t="s">
        <v>120</v>
      </c>
      <c r="G81" t="s">
        <v>21</v>
      </c>
      <c r="H81">
        <v>228</v>
      </c>
      <c r="I81">
        <v>25</v>
      </c>
      <c r="J81">
        <v>1</v>
      </c>
      <c r="K81">
        <v>129</v>
      </c>
      <c r="L81">
        <v>47</v>
      </c>
      <c r="M81">
        <v>15</v>
      </c>
      <c r="N81">
        <v>11</v>
      </c>
      <c r="O81">
        <v>228</v>
      </c>
      <c r="P81">
        <v>17</v>
      </c>
      <c r="Q81">
        <v>8</v>
      </c>
      <c r="R81">
        <v>127</v>
      </c>
      <c r="S81">
        <v>50</v>
      </c>
      <c r="T81">
        <v>125</v>
      </c>
      <c r="U81">
        <v>56</v>
      </c>
      <c r="V81">
        <v>19</v>
      </c>
      <c r="W81">
        <v>2</v>
      </c>
      <c r="X81">
        <v>54</v>
      </c>
    </row>
    <row r="82" spans="1:24" x14ac:dyDescent="0.2">
      <c r="A82">
        <v>78</v>
      </c>
      <c r="C82" t="s">
        <v>9</v>
      </c>
      <c r="E82" t="s">
        <v>122</v>
      </c>
      <c r="G82" t="s">
        <v>21</v>
      </c>
      <c r="H82">
        <v>12</v>
      </c>
      <c r="I82">
        <v>2</v>
      </c>
      <c r="J82">
        <v>0</v>
      </c>
      <c r="K82">
        <v>0</v>
      </c>
      <c r="L82">
        <v>2</v>
      </c>
      <c r="M82">
        <v>6</v>
      </c>
      <c r="N82">
        <v>2</v>
      </c>
      <c r="O82">
        <v>52</v>
      </c>
      <c r="P82">
        <v>2</v>
      </c>
      <c r="Q82">
        <v>1</v>
      </c>
      <c r="R82">
        <v>6</v>
      </c>
      <c r="S82">
        <v>3</v>
      </c>
      <c r="T82">
        <v>7</v>
      </c>
      <c r="U82">
        <v>3</v>
      </c>
      <c r="V82">
        <v>1</v>
      </c>
      <c r="W82">
        <v>1</v>
      </c>
      <c r="X82">
        <v>14</v>
      </c>
    </row>
    <row r="83" spans="1:24" x14ac:dyDescent="0.2">
      <c r="A83">
        <v>79</v>
      </c>
      <c r="C83" t="s">
        <v>26</v>
      </c>
      <c r="D83" t="s">
        <v>123</v>
      </c>
      <c r="E83" t="s">
        <v>124</v>
      </c>
      <c r="G83" t="s">
        <v>21</v>
      </c>
      <c r="H83">
        <v>80</v>
      </c>
      <c r="I83">
        <v>3</v>
      </c>
      <c r="J83">
        <v>1</v>
      </c>
      <c r="K83">
        <v>57</v>
      </c>
      <c r="L83">
        <v>6</v>
      </c>
      <c r="M83">
        <v>13</v>
      </c>
      <c r="N83">
        <v>0</v>
      </c>
      <c r="O83">
        <v>80</v>
      </c>
      <c r="P83">
        <v>68</v>
      </c>
      <c r="Q83">
        <v>5</v>
      </c>
      <c r="R83">
        <v>2</v>
      </c>
      <c r="S83">
        <v>1</v>
      </c>
      <c r="T83">
        <v>67</v>
      </c>
      <c r="U83">
        <v>5</v>
      </c>
      <c r="V83">
        <v>3</v>
      </c>
      <c r="W83">
        <v>1</v>
      </c>
      <c r="X83">
        <v>37</v>
      </c>
    </row>
    <row r="84" spans="1:24" x14ac:dyDescent="0.2">
      <c r="A84">
        <v>80</v>
      </c>
      <c r="C84" t="s">
        <v>9</v>
      </c>
      <c r="E84" t="s">
        <v>125</v>
      </c>
      <c r="G84" t="s">
        <v>21</v>
      </c>
      <c r="H84">
        <v>156</v>
      </c>
      <c r="I84">
        <v>18</v>
      </c>
      <c r="J84">
        <v>2</v>
      </c>
      <c r="K84">
        <v>41</v>
      </c>
      <c r="L84">
        <v>17</v>
      </c>
      <c r="M84">
        <v>66</v>
      </c>
      <c r="N84">
        <v>12</v>
      </c>
      <c r="O84">
        <v>850</v>
      </c>
      <c r="P84">
        <v>73</v>
      </c>
      <c r="Q84">
        <v>26</v>
      </c>
      <c r="R84">
        <v>34</v>
      </c>
      <c r="S84">
        <v>3</v>
      </c>
      <c r="T84">
        <v>119</v>
      </c>
      <c r="U84">
        <v>31</v>
      </c>
      <c r="V84">
        <v>6</v>
      </c>
      <c r="W84">
        <v>0</v>
      </c>
      <c r="X84">
        <v>222</v>
      </c>
    </row>
    <row r="85" spans="1:24" x14ac:dyDescent="0.2">
      <c r="A85">
        <v>81</v>
      </c>
      <c r="C85" t="s">
        <v>9</v>
      </c>
      <c r="E85" t="s">
        <v>126</v>
      </c>
      <c r="F85" t="s">
        <v>127</v>
      </c>
      <c r="G85" t="s">
        <v>29</v>
      </c>
      <c r="H85">
        <v>89</v>
      </c>
      <c r="I85">
        <v>29</v>
      </c>
      <c r="J85">
        <v>2</v>
      </c>
      <c r="K85">
        <v>8</v>
      </c>
      <c r="L85">
        <v>3</v>
      </c>
      <c r="M85">
        <v>43</v>
      </c>
      <c r="N85">
        <v>4</v>
      </c>
      <c r="O85">
        <v>368</v>
      </c>
      <c r="P85">
        <v>33</v>
      </c>
      <c r="Q85">
        <v>7</v>
      </c>
      <c r="R85">
        <v>17</v>
      </c>
      <c r="S85">
        <v>1</v>
      </c>
      <c r="T85">
        <v>50</v>
      </c>
      <c r="U85">
        <v>7</v>
      </c>
      <c r="V85">
        <v>1</v>
      </c>
      <c r="W85">
        <v>0</v>
      </c>
      <c r="X85">
        <v>135</v>
      </c>
    </row>
    <row r="86" spans="1:24" x14ac:dyDescent="0.2">
      <c r="A86">
        <v>82</v>
      </c>
      <c r="C86" t="s">
        <v>9</v>
      </c>
      <c r="E86" t="s">
        <v>126</v>
      </c>
      <c r="F86" t="s">
        <v>128</v>
      </c>
      <c r="G86" t="s">
        <v>14</v>
      </c>
      <c r="H86">
        <v>105</v>
      </c>
      <c r="I86">
        <v>0</v>
      </c>
      <c r="J86">
        <v>0</v>
      </c>
      <c r="K86">
        <v>29</v>
      </c>
      <c r="L86">
        <v>12</v>
      </c>
      <c r="M86">
        <v>58</v>
      </c>
      <c r="N86">
        <v>6</v>
      </c>
      <c r="O86">
        <v>421</v>
      </c>
      <c r="P86">
        <v>74</v>
      </c>
      <c r="Q86">
        <v>15</v>
      </c>
      <c r="R86">
        <v>13</v>
      </c>
      <c r="S86">
        <v>3</v>
      </c>
      <c r="T86">
        <v>83</v>
      </c>
      <c r="U86">
        <v>18</v>
      </c>
      <c r="V86">
        <v>4</v>
      </c>
      <c r="W86">
        <v>0</v>
      </c>
      <c r="X86">
        <v>138</v>
      </c>
    </row>
    <row r="87" spans="1:24" x14ac:dyDescent="0.2">
      <c r="A87">
        <v>83</v>
      </c>
      <c r="C87" t="s">
        <v>9</v>
      </c>
      <c r="E87" t="s">
        <v>126</v>
      </c>
      <c r="F87" t="s">
        <v>129</v>
      </c>
      <c r="G87" t="s">
        <v>14</v>
      </c>
      <c r="H87">
        <v>270</v>
      </c>
      <c r="I87">
        <v>0</v>
      </c>
      <c r="J87">
        <v>0</v>
      </c>
      <c r="K87">
        <v>186</v>
      </c>
      <c r="L87">
        <v>17</v>
      </c>
      <c r="M87">
        <v>55</v>
      </c>
      <c r="N87">
        <v>12</v>
      </c>
      <c r="O87">
        <v>1279</v>
      </c>
      <c r="P87">
        <v>129</v>
      </c>
      <c r="Q87">
        <v>24</v>
      </c>
      <c r="R87">
        <v>32</v>
      </c>
      <c r="S87">
        <v>5</v>
      </c>
      <c r="T87">
        <v>137</v>
      </c>
      <c r="U87">
        <v>27</v>
      </c>
      <c r="V87">
        <v>24</v>
      </c>
      <c r="W87">
        <v>2</v>
      </c>
      <c r="X87">
        <v>276</v>
      </c>
    </row>
    <row r="88" spans="1:24" x14ac:dyDescent="0.2">
      <c r="A88">
        <v>84</v>
      </c>
      <c r="C88" t="s">
        <v>9</v>
      </c>
      <c r="E88" t="s">
        <v>130</v>
      </c>
      <c r="G88" t="s">
        <v>21</v>
      </c>
      <c r="H88">
        <v>265</v>
      </c>
      <c r="I88">
        <v>17</v>
      </c>
      <c r="J88">
        <v>2</v>
      </c>
      <c r="K88">
        <v>85</v>
      </c>
      <c r="L88">
        <v>18</v>
      </c>
      <c r="M88">
        <v>134</v>
      </c>
      <c r="N88">
        <v>9</v>
      </c>
      <c r="O88">
        <v>1425</v>
      </c>
      <c r="P88">
        <v>143</v>
      </c>
      <c r="Q88">
        <v>16</v>
      </c>
      <c r="R88">
        <v>76</v>
      </c>
      <c r="S88">
        <v>11</v>
      </c>
      <c r="T88">
        <v>194</v>
      </c>
      <c r="U88">
        <v>27</v>
      </c>
      <c r="V88">
        <v>25</v>
      </c>
      <c r="W88">
        <v>0</v>
      </c>
      <c r="X88">
        <v>338</v>
      </c>
    </row>
    <row r="89" spans="1:24" x14ac:dyDescent="0.2">
      <c r="A89">
        <v>85</v>
      </c>
      <c r="C89" t="s">
        <v>9</v>
      </c>
      <c r="E89" t="s">
        <v>131</v>
      </c>
      <c r="F89" t="s">
        <v>132</v>
      </c>
      <c r="G89" t="s">
        <v>21</v>
      </c>
      <c r="H89">
        <v>83</v>
      </c>
      <c r="I89">
        <v>14</v>
      </c>
      <c r="J89">
        <v>1</v>
      </c>
      <c r="K89">
        <v>24</v>
      </c>
      <c r="L89">
        <v>4</v>
      </c>
      <c r="M89">
        <v>35</v>
      </c>
      <c r="N89">
        <v>5</v>
      </c>
      <c r="O89">
        <v>511</v>
      </c>
      <c r="P89">
        <v>48</v>
      </c>
      <c r="Q89">
        <v>8</v>
      </c>
      <c r="R89">
        <v>11</v>
      </c>
      <c r="S89">
        <v>1</v>
      </c>
      <c r="T89">
        <v>57</v>
      </c>
      <c r="U89">
        <v>9</v>
      </c>
      <c r="V89">
        <v>2</v>
      </c>
      <c r="W89">
        <v>0</v>
      </c>
      <c r="X89">
        <v>144</v>
      </c>
    </row>
    <row r="90" spans="1:24" x14ac:dyDescent="0.2">
      <c r="A90">
        <v>86</v>
      </c>
      <c r="C90" t="s">
        <v>9</v>
      </c>
      <c r="E90" t="s">
        <v>131</v>
      </c>
      <c r="F90" t="s">
        <v>133</v>
      </c>
      <c r="G90" t="s">
        <v>35</v>
      </c>
      <c r="H90">
        <v>92</v>
      </c>
      <c r="I90">
        <v>11</v>
      </c>
      <c r="J90">
        <v>0</v>
      </c>
      <c r="K90">
        <v>25</v>
      </c>
      <c r="L90">
        <v>12</v>
      </c>
      <c r="M90">
        <v>39</v>
      </c>
      <c r="N90">
        <v>5</v>
      </c>
      <c r="O90">
        <v>574</v>
      </c>
      <c r="P90">
        <v>48</v>
      </c>
      <c r="Q90">
        <v>15</v>
      </c>
      <c r="R90">
        <v>16</v>
      </c>
      <c r="S90">
        <v>2</v>
      </c>
      <c r="T90">
        <v>63</v>
      </c>
      <c r="U90">
        <v>17</v>
      </c>
      <c r="V90">
        <v>1</v>
      </c>
      <c r="W90">
        <v>0</v>
      </c>
      <c r="X90">
        <v>174</v>
      </c>
    </row>
    <row r="91" spans="1:24" x14ac:dyDescent="0.2">
      <c r="A91">
        <v>87</v>
      </c>
      <c r="C91" t="s">
        <v>26</v>
      </c>
      <c r="E91" t="s">
        <v>131</v>
      </c>
      <c r="F91" t="s">
        <v>134</v>
      </c>
      <c r="G91" t="s">
        <v>14</v>
      </c>
      <c r="H91">
        <v>133</v>
      </c>
      <c r="I91">
        <v>0</v>
      </c>
      <c r="J91">
        <v>0</v>
      </c>
      <c r="K91">
        <v>96</v>
      </c>
      <c r="L91">
        <v>4</v>
      </c>
      <c r="M91">
        <v>26</v>
      </c>
      <c r="N91">
        <v>7</v>
      </c>
      <c r="O91">
        <v>133</v>
      </c>
      <c r="P91">
        <v>116</v>
      </c>
      <c r="Q91">
        <v>10</v>
      </c>
      <c r="R91">
        <v>6</v>
      </c>
      <c r="S91">
        <v>1</v>
      </c>
      <c r="T91">
        <v>104</v>
      </c>
      <c r="U91">
        <v>10</v>
      </c>
      <c r="V91">
        <v>18</v>
      </c>
      <c r="W91">
        <v>1</v>
      </c>
      <c r="X91">
        <v>39</v>
      </c>
    </row>
    <row r="92" spans="1:24" x14ac:dyDescent="0.2">
      <c r="A92">
        <v>88</v>
      </c>
      <c r="C92" t="s">
        <v>26</v>
      </c>
      <c r="E92" t="s">
        <v>131</v>
      </c>
      <c r="F92" t="s">
        <v>135</v>
      </c>
      <c r="G92" t="s">
        <v>14</v>
      </c>
      <c r="H92">
        <v>99</v>
      </c>
      <c r="I92">
        <v>0</v>
      </c>
      <c r="J92">
        <v>0</v>
      </c>
      <c r="K92">
        <v>64</v>
      </c>
      <c r="L92">
        <v>17</v>
      </c>
      <c r="M92">
        <v>15</v>
      </c>
      <c r="N92">
        <v>3</v>
      </c>
      <c r="O92">
        <v>99</v>
      </c>
      <c r="P92">
        <v>25</v>
      </c>
      <c r="Q92">
        <v>3</v>
      </c>
      <c r="R92">
        <v>54</v>
      </c>
      <c r="S92">
        <v>17</v>
      </c>
      <c r="T92">
        <v>73</v>
      </c>
      <c r="U92">
        <v>19</v>
      </c>
      <c r="V92">
        <v>6</v>
      </c>
      <c r="W92">
        <v>1</v>
      </c>
      <c r="X92">
        <v>23</v>
      </c>
    </row>
    <row r="93" spans="1:24" x14ac:dyDescent="0.2">
      <c r="A93">
        <v>89</v>
      </c>
      <c r="C93" t="s">
        <v>9</v>
      </c>
      <c r="E93" t="s">
        <v>136</v>
      </c>
      <c r="F93" t="s">
        <v>137</v>
      </c>
      <c r="G93" t="s">
        <v>29</v>
      </c>
      <c r="H93">
        <v>292</v>
      </c>
      <c r="I93">
        <v>131</v>
      </c>
      <c r="J93">
        <v>11</v>
      </c>
      <c r="K93">
        <v>26</v>
      </c>
      <c r="L93">
        <v>9</v>
      </c>
      <c r="M93">
        <v>83</v>
      </c>
      <c r="N93">
        <v>32</v>
      </c>
      <c r="O93">
        <v>2636</v>
      </c>
      <c r="P93">
        <v>8</v>
      </c>
      <c r="Q93">
        <v>19</v>
      </c>
      <c r="R93">
        <v>101</v>
      </c>
      <c r="S93">
        <v>22</v>
      </c>
      <c r="T93">
        <v>96</v>
      </c>
      <c r="U93">
        <v>39</v>
      </c>
      <c r="V93">
        <v>13</v>
      </c>
      <c r="W93">
        <v>2</v>
      </c>
      <c r="X93">
        <v>292</v>
      </c>
    </row>
    <row r="94" spans="1:24" x14ac:dyDescent="0.2">
      <c r="A94">
        <v>90</v>
      </c>
      <c r="C94" t="s">
        <v>9</v>
      </c>
      <c r="E94" t="s">
        <v>136</v>
      </c>
      <c r="F94" t="s">
        <v>138</v>
      </c>
      <c r="G94" t="s">
        <v>14</v>
      </c>
      <c r="H94">
        <v>171</v>
      </c>
      <c r="I94">
        <v>0</v>
      </c>
      <c r="J94">
        <v>0</v>
      </c>
      <c r="K94">
        <v>96</v>
      </c>
      <c r="L94">
        <v>42</v>
      </c>
      <c r="M94">
        <v>27</v>
      </c>
      <c r="N94">
        <v>6</v>
      </c>
      <c r="O94">
        <v>1498</v>
      </c>
      <c r="P94">
        <v>123</v>
      </c>
      <c r="Q94">
        <v>48</v>
      </c>
      <c r="R94">
        <v>0</v>
      </c>
      <c r="S94">
        <v>0</v>
      </c>
      <c r="T94">
        <v>766</v>
      </c>
      <c r="U94">
        <v>449</v>
      </c>
      <c r="V94">
        <v>211</v>
      </c>
      <c r="W94">
        <v>72</v>
      </c>
      <c r="X94">
        <v>222</v>
      </c>
    </row>
    <row r="95" spans="1:24" x14ac:dyDescent="0.2">
      <c r="A95">
        <v>91</v>
      </c>
      <c r="C95" t="s">
        <v>9</v>
      </c>
      <c r="E95" t="s">
        <v>136</v>
      </c>
      <c r="F95" t="s">
        <v>139</v>
      </c>
      <c r="G95" t="s">
        <v>14</v>
      </c>
      <c r="H95">
        <v>92</v>
      </c>
      <c r="I95">
        <v>0</v>
      </c>
      <c r="J95">
        <v>0</v>
      </c>
      <c r="K95">
        <v>52</v>
      </c>
      <c r="L95">
        <v>10</v>
      </c>
      <c r="M95">
        <v>26</v>
      </c>
      <c r="N95">
        <v>4</v>
      </c>
      <c r="O95">
        <v>414</v>
      </c>
      <c r="P95">
        <v>78</v>
      </c>
      <c r="Q95">
        <v>14</v>
      </c>
      <c r="R95">
        <v>0</v>
      </c>
      <c r="S95">
        <v>0</v>
      </c>
      <c r="T95">
        <v>71</v>
      </c>
      <c r="U95">
        <v>14</v>
      </c>
      <c r="V95">
        <v>7</v>
      </c>
      <c r="W95">
        <v>0</v>
      </c>
      <c r="X95">
        <v>104</v>
      </c>
    </row>
    <row r="96" spans="1:24" x14ac:dyDescent="0.2">
      <c r="A96">
        <v>92</v>
      </c>
      <c r="C96" t="s">
        <v>26</v>
      </c>
      <c r="E96" t="s">
        <v>136</v>
      </c>
      <c r="F96" t="s">
        <v>140</v>
      </c>
      <c r="G96" t="s">
        <v>14</v>
      </c>
      <c r="H96">
        <v>458</v>
      </c>
      <c r="O96">
        <v>458</v>
      </c>
      <c r="T96">
        <v>379</v>
      </c>
      <c r="U96">
        <v>63</v>
      </c>
      <c r="V96">
        <v>12</v>
      </c>
      <c r="W96">
        <v>4</v>
      </c>
      <c r="X96">
        <v>70</v>
      </c>
    </row>
    <row r="97" spans="1:24" x14ac:dyDescent="0.2">
      <c r="A97">
        <v>93</v>
      </c>
      <c r="C97" t="s">
        <v>9</v>
      </c>
      <c r="E97" t="s">
        <v>141</v>
      </c>
      <c r="F97" t="s">
        <v>142</v>
      </c>
      <c r="G97" t="s">
        <v>29</v>
      </c>
      <c r="H97">
        <v>54</v>
      </c>
      <c r="I97">
        <v>42</v>
      </c>
      <c r="J97">
        <v>2</v>
      </c>
      <c r="K97">
        <v>0</v>
      </c>
      <c r="L97">
        <v>0</v>
      </c>
      <c r="M97">
        <v>7</v>
      </c>
      <c r="N97">
        <v>3</v>
      </c>
      <c r="O97">
        <v>291</v>
      </c>
      <c r="P97">
        <v>1</v>
      </c>
      <c r="Q97">
        <v>3</v>
      </c>
      <c r="R97">
        <v>6</v>
      </c>
      <c r="S97">
        <v>0</v>
      </c>
      <c r="T97">
        <v>7</v>
      </c>
      <c r="U97">
        <v>3</v>
      </c>
      <c r="V97">
        <v>0</v>
      </c>
      <c r="W97">
        <v>0</v>
      </c>
      <c r="X97">
        <v>112</v>
      </c>
    </row>
    <row r="98" spans="1:24" x14ac:dyDescent="0.2">
      <c r="A98">
        <v>94</v>
      </c>
      <c r="C98" t="s">
        <v>9</v>
      </c>
      <c r="E98" t="s">
        <v>141</v>
      </c>
      <c r="F98" t="s">
        <v>143</v>
      </c>
      <c r="G98" t="s">
        <v>14</v>
      </c>
      <c r="H98">
        <v>51</v>
      </c>
      <c r="I98">
        <v>0</v>
      </c>
      <c r="J98">
        <v>0</v>
      </c>
      <c r="K98">
        <v>19</v>
      </c>
      <c r="L98">
        <v>3</v>
      </c>
      <c r="M98">
        <v>24</v>
      </c>
      <c r="N98">
        <v>5</v>
      </c>
      <c r="O98">
        <v>247</v>
      </c>
      <c r="P98">
        <v>24</v>
      </c>
      <c r="Q98">
        <v>4</v>
      </c>
      <c r="R98">
        <v>19</v>
      </c>
      <c r="S98">
        <v>4</v>
      </c>
      <c r="T98">
        <v>41</v>
      </c>
      <c r="U98">
        <v>7</v>
      </c>
      <c r="V98">
        <v>2</v>
      </c>
      <c r="W98">
        <v>1</v>
      </c>
      <c r="X98">
        <v>65</v>
      </c>
    </row>
    <row r="99" spans="1:24" x14ac:dyDescent="0.2">
      <c r="A99">
        <v>95</v>
      </c>
      <c r="C99" t="s">
        <v>9</v>
      </c>
      <c r="E99" t="s">
        <v>141</v>
      </c>
      <c r="F99" t="s">
        <v>144</v>
      </c>
      <c r="G99" t="s">
        <v>14</v>
      </c>
      <c r="H99">
        <v>102</v>
      </c>
      <c r="I99">
        <v>0</v>
      </c>
      <c r="J99">
        <v>0</v>
      </c>
      <c r="K99">
        <v>50</v>
      </c>
      <c r="L99">
        <v>12</v>
      </c>
      <c r="M99">
        <v>37</v>
      </c>
      <c r="N99">
        <v>3</v>
      </c>
      <c r="O99">
        <v>770</v>
      </c>
      <c r="P99">
        <v>64</v>
      </c>
      <c r="Q99">
        <v>13</v>
      </c>
      <c r="R99">
        <v>23</v>
      </c>
      <c r="S99">
        <v>2</v>
      </c>
      <c r="T99">
        <v>78</v>
      </c>
      <c r="U99">
        <v>14</v>
      </c>
      <c r="V99">
        <v>9</v>
      </c>
      <c r="W99">
        <v>1</v>
      </c>
      <c r="X99">
        <v>179</v>
      </c>
    </row>
    <row r="100" spans="1:24" x14ac:dyDescent="0.2">
      <c r="A100">
        <v>96</v>
      </c>
      <c r="C100" t="s">
        <v>26</v>
      </c>
      <c r="E100" t="s">
        <v>141</v>
      </c>
      <c r="F100" t="s">
        <v>145</v>
      </c>
      <c r="G100" t="s">
        <v>14</v>
      </c>
      <c r="H100">
        <v>65</v>
      </c>
      <c r="I100">
        <v>0</v>
      </c>
      <c r="J100">
        <v>0</v>
      </c>
      <c r="K100">
        <v>42</v>
      </c>
      <c r="L100">
        <v>9</v>
      </c>
      <c r="M100">
        <v>14</v>
      </c>
      <c r="N100">
        <v>0</v>
      </c>
      <c r="O100">
        <v>65</v>
      </c>
      <c r="P100">
        <v>42</v>
      </c>
      <c r="Q100">
        <v>0</v>
      </c>
      <c r="R100">
        <v>14</v>
      </c>
      <c r="S100">
        <v>0</v>
      </c>
      <c r="T100">
        <v>52</v>
      </c>
      <c r="U100">
        <v>8</v>
      </c>
      <c r="V100">
        <v>4</v>
      </c>
      <c r="W100">
        <v>1</v>
      </c>
      <c r="X100">
        <v>8</v>
      </c>
    </row>
    <row r="101" spans="1:24" x14ac:dyDescent="0.2">
      <c r="A101">
        <v>97</v>
      </c>
      <c r="C101" t="s">
        <v>9</v>
      </c>
      <c r="E101" t="s">
        <v>146</v>
      </c>
      <c r="G101" t="s">
        <v>29</v>
      </c>
      <c r="H101">
        <v>145</v>
      </c>
      <c r="I101">
        <v>15</v>
      </c>
      <c r="J101">
        <v>0</v>
      </c>
      <c r="K101">
        <v>23</v>
      </c>
      <c r="L101">
        <v>3</v>
      </c>
      <c r="M101">
        <v>80</v>
      </c>
      <c r="N101">
        <v>24</v>
      </c>
      <c r="O101">
        <v>812</v>
      </c>
      <c r="P101">
        <v>28</v>
      </c>
      <c r="Q101">
        <v>14</v>
      </c>
      <c r="R101">
        <v>75</v>
      </c>
      <c r="S101">
        <v>13</v>
      </c>
      <c r="T101">
        <v>93</v>
      </c>
      <c r="U101">
        <v>24</v>
      </c>
      <c r="V101">
        <v>10</v>
      </c>
      <c r="W101">
        <v>3</v>
      </c>
      <c r="X101">
        <v>304</v>
      </c>
    </row>
    <row r="102" spans="1:24" x14ac:dyDescent="0.2">
      <c r="A102">
        <v>98</v>
      </c>
      <c r="C102" t="s">
        <v>9</v>
      </c>
      <c r="E102" t="s">
        <v>146</v>
      </c>
      <c r="G102" t="s">
        <v>14</v>
      </c>
      <c r="H102">
        <v>135</v>
      </c>
      <c r="I102">
        <v>0</v>
      </c>
      <c r="J102">
        <v>0</v>
      </c>
      <c r="K102">
        <v>62</v>
      </c>
      <c r="L102">
        <v>17</v>
      </c>
      <c r="M102">
        <v>53</v>
      </c>
      <c r="N102">
        <v>3</v>
      </c>
      <c r="O102">
        <v>812</v>
      </c>
      <c r="P102">
        <v>53</v>
      </c>
      <c r="Q102">
        <v>3</v>
      </c>
      <c r="R102">
        <v>62</v>
      </c>
      <c r="S102">
        <v>17</v>
      </c>
      <c r="T102">
        <v>96</v>
      </c>
      <c r="U102">
        <v>20</v>
      </c>
      <c r="V102">
        <v>19</v>
      </c>
      <c r="W102">
        <v>0</v>
      </c>
      <c r="X102">
        <v>250</v>
      </c>
    </row>
    <row r="103" spans="1:24" x14ac:dyDescent="0.2">
      <c r="A103">
        <v>99</v>
      </c>
      <c r="C103" t="s">
        <v>9</v>
      </c>
      <c r="E103" t="s">
        <v>147</v>
      </c>
      <c r="G103" t="s">
        <v>21</v>
      </c>
      <c r="H103">
        <v>13</v>
      </c>
      <c r="I103">
        <v>6</v>
      </c>
      <c r="J103">
        <v>0</v>
      </c>
      <c r="K103">
        <v>0</v>
      </c>
      <c r="L103">
        <v>0</v>
      </c>
      <c r="M103">
        <v>6</v>
      </c>
      <c r="N103">
        <v>1</v>
      </c>
      <c r="O103">
        <v>30</v>
      </c>
      <c r="P103">
        <v>5</v>
      </c>
      <c r="Q103">
        <v>1</v>
      </c>
      <c r="R103">
        <v>1</v>
      </c>
      <c r="S103">
        <v>0</v>
      </c>
      <c r="T103">
        <v>6</v>
      </c>
      <c r="U103">
        <v>1</v>
      </c>
      <c r="V103">
        <v>0</v>
      </c>
      <c r="W103">
        <v>0</v>
      </c>
      <c r="X103">
        <v>24</v>
      </c>
    </row>
    <row r="104" spans="1:24" x14ac:dyDescent="0.2">
      <c r="A104">
        <v>100</v>
      </c>
      <c r="C104" t="s">
        <v>9</v>
      </c>
      <c r="E104" t="s">
        <v>148</v>
      </c>
      <c r="F104" t="s">
        <v>149</v>
      </c>
      <c r="G104" t="s">
        <v>29</v>
      </c>
      <c r="H104">
        <v>93</v>
      </c>
      <c r="I104">
        <v>26</v>
      </c>
      <c r="J104">
        <v>1</v>
      </c>
      <c r="K104">
        <v>11</v>
      </c>
      <c r="L104">
        <v>1</v>
      </c>
      <c r="M104">
        <v>47</v>
      </c>
      <c r="N104">
        <v>7</v>
      </c>
      <c r="O104">
        <v>356</v>
      </c>
      <c r="P104">
        <v>30</v>
      </c>
      <c r="Q104">
        <v>6</v>
      </c>
      <c r="R104">
        <v>29</v>
      </c>
      <c r="S104">
        <v>1</v>
      </c>
      <c r="T104">
        <v>53</v>
      </c>
      <c r="U104">
        <v>8</v>
      </c>
      <c r="V104">
        <v>5</v>
      </c>
      <c r="W104">
        <v>0</v>
      </c>
      <c r="X104">
        <v>135</v>
      </c>
    </row>
    <row r="105" spans="1:24" x14ac:dyDescent="0.2">
      <c r="A105">
        <v>101</v>
      </c>
      <c r="C105" t="s">
        <v>9</v>
      </c>
      <c r="E105" t="s">
        <v>148</v>
      </c>
      <c r="F105" t="s">
        <v>150</v>
      </c>
      <c r="G105" t="s">
        <v>14</v>
      </c>
      <c r="H105">
        <v>143</v>
      </c>
      <c r="I105">
        <v>0</v>
      </c>
      <c r="J105">
        <v>0</v>
      </c>
      <c r="K105">
        <v>82</v>
      </c>
      <c r="L105">
        <v>10</v>
      </c>
      <c r="M105">
        <v>47</v>
      </c>
      <c r="N105">
        <v>4</v>
      </c>
      <c r="O105">
        <v>827</v>
      </c>
      <c r="P105">
        <v>129</v>
      </c>
      <c r="Q105">
        <v>14</v>
      </c>
      <c r="R105">
        <v>0</v>
      </c>
      <c r="S105">
        <v>0</v>
      </c>
      <c r="T105">
        <v>125</v>
      </c>
      <c r="U105">
        <v>14</v>
      </c>
      <c r="V105">
        <v>4</v>
      </c>
      <c r="W105">
        <v>0</v>
      </c>
      <c r="X105">
        <v>236</v>
      </c>
    </row>
    <row r="106" spans="1:24" x14ac:dyDescent="0.2">
      <c r="A106">
        <v>102</v>
      </c>
      <c r="C106" t="s">
        <v>9</v>
      </c>
      <c r="E106" t="s">
        <v>148</v>
      </c>
      <c r="F106" t="s">
        <v>150</v>
      </c>
      <c r="G106" t="s">
        <v>87</v>
      </c>
      <c r="H106">
        <v>26</v>
      </c>
      <c r="I106">
        <v>0</v>
      </c>
      <c r="J106">
        <v>0</v>
      </c>
      <c r="K106">
        <v>10</v>
      </c>
      <c r="L106">
        <v>0</v>
      </c>
      <c r="M106">
        <v>14</v>
      </c>
      <c r="N106">
        <v>2</v>
      </c>
      <c r="O106">
        <v>215</v>
      </c>
      <c r="P106">
        <v>0</v>
      </c>
      <c r="Q106">
        <v>0</v>
      </c>
      <c r="R106">
        <v>24</v>
      </c>
      <c r="S106">
        <v>2</v>
      </c>
      <c r="T106">
        <v>24</v>
      </c>
      <c r="U106">
        <v>2</v>
      </c>
      <c r="V106">
        <v>0</v>
      </c>
      <c r="W106">
        <v>0</v>
      </c>
      <c r="X106">
        <v>76</v>
      </c>
    </row>
    <row r="107" spans="1:24" x14ac:dyDescent="0.2">
      <c r="A107">
        <v>103</v>
      </c>
      <c r="C107" t="s">
        <v>9</v>
      </c>
      <c r="E107" t="s">
        <v>148</v>
      </c>
      <c r="F107" t="s">
        <v>151</v>
      </c>
      <c r="G107" t="s">
        <v>87</v>
      </c>
      <c r="H107">
        <v>14</v>
      </c>
      <c r="I107">
        <v>0</v>
      </c>
      <c r="J107">
        <v>0</v>
      </c>
      <c r="K107">
        <v>7</v>
      </c>
      <c r="L107">
        <v>0</v>
      </c>
      <c r="M107">
        <v>6</v>
      </c>
      <c r="N107">
        <v>1</v>
      </c>
      <c r="O107">
        <v>117</v>
      </c>
      <c r="P107">
        <v>5</v>
      </c>
      <c r="Q107">
        <v>1</v>
      </c>
      <c r="R107">
        <v>8</v>
      </c>
      <c r="S107">
        <v>0</v>
      </c>
      <c r="T107">
        <v>13</v>
      </c>
      <c r="U107">
        <v>1</v>
      </c>
      <c r="V107">
        <v>0</v>
      </c>
      <c r="W107">
        <v>0</v>
      </c>
      <c r="X107">
        <v>28</v>
      </c>
    </row>
    <row r="108" spans="1:24" x14ac:dyDescent="0.2">
      <c r="A108">
        <v>104</v>
      </c>
      <c r="C108" t="s">
        <v>9</v>
      </c>
      <c r="E108" t="s">
        <v>153</v>
      </c>
      <c r="F108" t="s">
        <v>152</v>
      </c>
      <c r="G108" t="s">
        <v>35</v>
      </c>
      <c r="H108">
        <v>164</v>
      </c>
      <c r="I108">
        <v>16</v>
      </c>
      <c r="J108">
        <v>2</v>
      </c>
      <c r="K108">
        <v>47</v>
      </c>
      <c r="L108">
        <v>6</v>
      </c>
      <c r="M108">
        <v>75</v>
      </c>
      <c r="N108">
        <v>18</v>
      </c>
      <c r="O108">
        <v>663</v>
      </c>
      <c r="P108">
        <v>62</v>
      </c>
      <c r="Q108">
        <v>19</v>
      </c>
      <c r="R108">
        <v>60</v>
      </c>
      <c r="S108">
        <v>5</v>
      </c>
      <c r="T108">
        <v>115</v>
      </c>
      <c r="U108">
        <v>23</v>
      </c>
      <c r="V108">
        <v>7</v>
      </c>
      <c r="W108">
        <v>1</v>
      </c>
      <c r="X108">
        <v>180</v>
      </c>
    </row>
    <row r="109" spans="1:24" x14ac:dyDescent="0.2">
      <c r="A109">
        <v>105</v>
      </c>
      <c r="C109" t="s">
        <v>9</v>
      </c>
      <c r="E109" t="s">
        <v>155</v>
      </c>
      <c r="F109" t="s">
        <v>156</v>
      </c>
      <c r="G109" t="s">
        <v>29</v>
      </c>
      <c r="H109">
        <v>142</v>
      </c>
      <c r="I109">
        <v>87</v>
      </c>
      <c r="J109">
        <v>5</v>
      </c>
      <c r="K109">
        <v>4</v>
      </c>
      <c r="L109">
        <v>0</v>
      </c>
      <c r="M109">
        <v>40</v>
      </c>
      <c r="N109">
        <v>6</v>
      </c>
      <c r="O109">
        <v>659</v>
      </c>
      <c r="P109">
        <v>29</v>
      </c>
      <c r="Q109">
        <v>5</v>
      </c>
      <c r="R109">
        <v>15</v>
      </c>
      <c r="S109">
        <v>1</v>
      </c>
      <c r="T109">
        <v>44</v>
      </c>
      <c r="U109">
        <v>5</v>
      </c>
      <c r="V109">
        <v>1</v>
      </c>
      <c r="W109">
        <v>0</v>
      </c>
      <c r="X109">
        <v>278</v>
      </c>
    </row>
    <row r="110" spans="1:24" x14ac:dyDescent="0.2">
      <c r="A110">
        <v>106</v>
      </c>
      <c r="C110" t="s">
        <v>9</v>
      </c>
      <c r="E110" t="s">
        <v>155</v>
      </c>
      <c r="F110" t="s">
        <v>157</v>
      </c>
      <c r="G110" t="s">
        <v>14</v>
      </c>
      <c r="H110">
        <v>63</v>
      </c>
      <c r="I110">
        <v>0</v>
      </c>
      <c r="J110">
        <v>0</v>
      </c>
      <c r="K110">
        <v>27</v>
      </c>
      <c r="L110">
        <v>8</v>
      </c>
      <c r="M110">
        <v>23</v>
      </c>
      <c r="N110">
        <v>5</v>
      </c>
      <c r="O110">
        <v>324</v>
      </c>
      <c r="P110">
        <v>31</v>
      </c>
      <c r="Q110">
        <v>6</v>
      </c>
      <c r="R110">
        <v>19</v>
      </c>
      <c r="S110">
        <v>7</v>
      </c>
      <c r="T110">
        <v>47</v>
      </c>
      <c r="U110">
        <v>9</v>
      </c>
      <c r="V110">
        <v>3</v>
      </c>
      <c r="W110">
        <v>4</v>
      </c>
      <c r="X110">
        <v>88</v>
      </c>
    </row>
    <row r="111" spans="1:24" x14ac:dyDescent="0.2">
      <c r="A111">
        <v>107</v>
      </c>
      <c r="C111" t="s">
        <v>9</v>
      </c>
      <c r="E111" t="s">
        <v>155</v>
      </c>
      <c r="F111" t="s">
        <v>158</v>
      </c>
      <c r="G111" t="s">
        <v>14</v>
      </c>
      <c r="H111">
        <v>65</v>
      </c>
      <c r="I111">
        <v>0</v>
      </c>
      <c r="J111">
        <v>0</v>
      </c>
      <c r="K111">
        <v>26</v>
      </c>
      <c r="L111">
        <v>8</v>
      </c>
      <c r="M111">
        <v>29</v>
      </c>
      <c r="N111">
        <v>2</v>
      </c>
      <c r="O111">
        <v>487</v>
      </c>
      <c r="P111">
        <v>41</v>
      </c>
      <c r="Q111">
        <v>9</v>
      </c>
      <c r="R111">
        <v>14</v>
      </c>
      <c r="S111">
        <v>1</v>
      </c>
      <c r="T111">
        <v>51</v>
      </c>
      <c r="U111">
        <v>10</v>
      </c>
      <c r="V111">
        <v>4</v>
      </c>
      <c r="W111">
        <v>0</v>
      </c>
      <c r="X111">
        <v>119</v>
      </c>
    </row>
    <row r="112" spans="1:24" x14ac:dyDescent="0.2">
      <c r="A112">
        <v>108</v>
      </c>
      <c r="C112" t="s">
        <v>9</v>
      </c>
      <c r="E112" t="s">
        <v>155</v>
      </c>
      <c r="F112" t="s">
        <v>159</v>
      </c>
      <c r="G112" t="s">
        <v>14</v>
      </c>
      <c r="H112">
        <v>484</v>
      </c>
      <c r="I112">
        <v>0</v>
      </c>
      <c r="J112">
        <v>0</v>
      </c>
      <c r="K112">
        <v>229</v>
      </c>
      <c r="L112">
        <v>39</v>
      </c>
      <c r="M112">
        <v>188</v>
      </c>
      <c r="N112">
        <v>28</v>
      </c>
      <c r="O112">
        <v>2807</v>
      </c>
      <c r="P112">
        <v>301</v>
      </c>
      <c r="Q112">
        <v>50</v>
      </c>
      <c r="R112">
        <v>116</v>
      </c>
      <c r="S112">
        <v>17</v>
      </c>
      <c r="T112">
        <v>394</v>
      </c>
      <c r="U112">
        <v>66</v>
      </c>
      <c r="V112">
        <v>23</v>
      </c>
      <c r="W112">
        <v>1</v>
      </c>
      <c r="X112">
        <v>603</v>
      </c>
    </row>
    <row r="113" spans="1:24" x14ac:dyDescent="0.2">
      <c r="A113">
        <v>109</v>
      </c>
      <c r="C113" t="s">
        <v>26</v>
      </c>
      <c r="E113" t="s">
        <v>126</v>
      </c>
      <c r="F113" t="s">
        <v>160</v>
      </c>
      <c r="G113" t="s">
        <v>29</v>
      </c>
      <c r="H113">
        <v>480</v>
      </c>
      <c r="I113">
        <v>259</v>
      </c>
      <c r="J113">
        <v>37</v>
      </c>
      <c r="K113">
        <v>12</v>
      </c>
      <c r="L113">
        <v>8</v>
      </c>
      <c r="M113">
        <v>143</v>
      </c>
      <c r="N113">
        <v>21</v>
      </c>
      <c r="O113">
        <v>480</v>
      </c>
      <c r="P113">
        <v>121</v>
      </c>
      <c r="Q113">
        <v>24</v>
      </c>
      <c r="R113">
        <v>34</v>
      </c>
      <c r="S113">
        <v>5</v>
      </c>
      <c r="T113">
        <v>131</v>
      </c>
      <c r="U113">
        <v>25</v>
      </c>
      <c r="V113">
        <v>24</v>
      </c>
      <c r="W113">
        <v>4</v>
      </c>
      <c r="X113">
        <v>192</v>
      </c>
    </row>
    <row r="114" spans="1:24" x14ac:dyDescent="0.2">
      <c r="A114">
        <v>110</v>
      </c>
      <c r="C114" t="s">
        <v>26</v>
      </c>
      <c r="E114" t="s">
        <v>126</v>
      </c>
      <c r="F114" t="s">
        <v>160</v>
      </c>
      <c r="G114" t="s">
        <v>14</v>
      </c>
      <c r="H114">
        <v>193</v>
      </c>
      <c r="I114">
        <v>0</v>
      </c>
      <c r="J114">
        <v>0</v>
      </c>
      <c r="K114">
        <v>147</v>
      </c>
      <c r="L114">
        <v>46</v>
      </c>
      <c r="M114">
        <v>0</v>
      </c>
      <c r="N114">
        <v>0</v>
      </c>
      <c r="O114">
        <v>193</v>
      </c>
      <c r="R114">
        <v>0</v>
      </c>
      <c r="S114">
        <v>0</v>
      </c>
      <c r="T114">
        <v>112</v>
      </c>
      <c r="U114">
        <v>32</v>
      </c>
      <c r="V114">
        <v>36</v>
      </c>
      <c r="W114">
        <v>13</v>
      </c>
      <c r="X114">
        <v>30</v>
      </c>
    </row>
    <row r="115" spans="1:24" x14ac:dyDescent="0.2">
      <c r="A115">
        <v>111</v>
      </c>
      <c r="C115" t="s">
        <v>9</v>
      </c>
      <c r="E115" t="s">
        <v>32</v>
      </c>
      <c r="F115" t="s">
        <v>31</v>
      </c>
      <c r="G115" t="s">
        <v>21</v>
      </c>
      <c r="H115">
        <v>35</v>
      </c>
      <c r="I115">
        <v>6</v>
      </c>
      <c r="J115">
        <v>0</v>
      </c>
      <c r="K115">
        <v>7</v>
      </c>
      <c r="L115">
        <v>2</v>
      </c>
      <c r="M115">
        <v>11</v>
      </c>
      <c r="N115">
        <v>9</v>
      </c>
      <c r="O115">
        <v>62</v>
      </c>
      <c r="P115">
        <v>18</v>
      </c>
      <c r="Q115">
        <v>11</v>
      </c>
      <c r="R115">
        <v>0</v>
      </c>
      <c r="S115">
        <v>0</v>
      </c>
      <c r="T115">
        <v>18</v>
      </c>
      <c r="U115">
        <v>11</v>
      </c>
      <c r="V115">
        <v>0</v>
      </c>
      <c r="W115">
        <v>0</v>
      </c>
      <c r="X115">
        <v>44</v>
      </c>
    </row>
    <row r="116" spans="1:24" x14ac:dyDescent="0.2">
      <c r="A116">
        <v>112</v>
      </c>
      <c r="C116" t="s">
        <v>9</v>
      </c>
      <c r="E116" t="s">
        <v>146</v>
      </c>
      <c r="F116" t="s">
        <v>161</v>
      </c>
      <c r="G116" t="s">
        <v>29</v>
      </c>
      <c r="H116">
        <v>11</v>
      </c>
      <c r="I116">
        <v>10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65</v>
      </c>
      <c r="P116">
        <v>0</v>
      </c>
      <c r="Q116">
        <v>0</v>
      </c>
      <c r="R116">
        <v>1</v>
      </c>
      <c r="S116">
        <v>0</v>
      </c>
      <c r="T116">
        <v>11</v>
      </c>
      <c r="U116">
        <v>0</v>
      </c>
      <c r="V116">
        <v>0</v>
      </c>
      <c r="W116">
        <v>0</v>
      </c>
      <c r="X116">
        <v>17</v>
      </c>
    </row>
    <row r="117" spans="1:24" x14ac:dyDescent="0.2">
      <c r="A117">
        <v>113</v>
      </c>
      <c r="C117" t="s">
        <v>9</v>
      </c>
      <c r="E117" t="s">
        <v>146</v>
      </c>
      <c r="F117" t="s">
        <v>161</v>
      </c>
      <c r="G117" t="s">
        <v>14</v>
      </c>
      <c r="H117">
        <v>22</v>
      </c>
      <c r="I117">
        <v>0</v>
      </c>
      <c r="J117">
        <v>0</v>
      </c>
      <c r="K117">
        <v>19</v>
      </c>
      <c r="L117">
        <v>1</v>
      </c>
      <c r="M117">
        <v>2</v>
      </c>
      <c r="N117">
        <v>0</v>
      </c>
      <c r="O117">
        <v>248</v>
      </c>
      <c r="P117">
        <v>15</v>
      </c>
      <c r="Q117">
        <v>1</v>
      </c>
      <c r="R117">
        <v>6</v>
      </c>
      <c r="S117">
        <v>0</v>
      </c>
      <c r="T117">
        <v>20</v>
      </c>
      <c r="U117">
        <v>1</v>
      </c>
      <c r="V117">
        <v>1</v>
      </c>
      <c r="W117">
        <v>0</v>
      </c>
      <c r="X117">
        <v>40</v>
      </c>
    </row>
    <row r="118" spans="1:24" x14ac:dyDescent="0.2">
      <c r="A118">
        <v>114</v>
      </c>
      <c r="C118" t="s">
        <v>26</v>
      </c>
      <c r="E118" t="s">
        <v>41</v>
      </c>
      <c r="F118" t="s">
        <v>162</v>
      </c>
      <c r="G118" t="s">
        <v>35</v>
      </c>
      <c r="H118">
        <v>179</v>
      </c>
      <c r="I118">
        <v>34</v>
      </c>
      <c r="J118">
        <v>1</v>
      </c>
      <c r="K118">
        <v>81</v>
      </c>
      <c r="L118">
        <v>28</v>
      </c>
      <c r="M118">
        <v>22</v>
      </c>
      <c r="N118">
        <v>13</v>
      </c>
      <c r="O118">
        <v>179</v>
      </c>
      <c r="P118">
        <v>96</v>
      </c>
      <c r="Q118">
        <v>39</v>
      </c>
      <c r="R118">
        <v>7</v>
      </c>
      <c r="S118">
        <v>2</v>
      </c>
      <c r="T118">
        <v>96</v>
      </c>
      <c r="U118">
        <v>38</v>
      </c>
      <c r="V118">
        <v>7</v>
      </c>
      <c r="W118">
        <v>3</v>
      </c>
      <c r="X118">
        <v>51</v>
      </c>
    </row>
    <row r="119" spans="1:24" x14ac:dyDescent="0.2">
      <c r="A119">
        <v>115</v>
      </c>
      <c r="C119" t="s">
        <v>9</v>
      </c>
      <c r="E119" t="s">
        <v>56</v>
      </c>
      <c r="F119" t="s">
        <v>55</v>
      </c>
      <c r="G119" t="s">
        <v>35</v>
      </c>
      <c r="H119">
        <v>21</v>
      </c>
      <c r="I119">
        <v>4</v>
      </c>
      <c r="J119">
        <v>0</v>
      </c>
      <c r="K119">
        <v>4</v>
      </c>
      <c r="L119">
        <v>1</v>
      </c>
      <c r="M119">
        <v>9</v>
      </c>
      <c r="N119">
        <v>3</v>
      </c>
      <c r="O119">
        <v>68</v>
      </c>
      <c r="P119">
        <v>13</v>
      </c>
      <c r="Q119">
        <v>4</v>
      </c>
      <c r="R119">
        <v>0</v>
      </c>
      <c r="S119">
        <v>0</v>
      </c>
      <c r="T119">
        <v>13</v>
      </c>
      <c r="U119">
        <v>4</v>
      </c>
      <c r="V119">
        <v>0</v>
      </c>
      <c r="W119">
        <v>0</v>
      </c>
      <c r="X119">
        <v>25</v>
      </c>
    </row>
    <row r="120" spans="1:24" x14ac:dyDescent="0.2">
      <c r="A120">
        <v>116</v>
      </c>
      <c r="C120" t="s">
        <v>9</v>
      </c>
      <c r="E120" t="s">
        <v>95</v>
      </c>
      <c r="F120" t="s">
        <v>163</v>
      </c>
      <c r="G120" t="s">
        <v>29</v>
      </c>
      <c r="H120">
        <v>357</v>
      </c>
      <c r="I120">
        <v>0</v>
      </c>
      <c r="J120">
        <v>0</v>
      </c>
      <c r="K120">
        <v>3</v>
      </c>
      <c r="L120">
        <v>0</v>
      </c>
      <c r="M120">
        <v>256</v>
      </c>
      <c r="N120">
        <v>98</v>
      </c>
      <c r="O120">
        <v>2762</v>
      </c>
      <c r="P120">
        <v>221</v>
      </c>
      <c r="Q120">
        <v>90</v>
      </c>
      <c r="R120">
        <v>38</v>
      </c>
      <c r="S120">
        <v>8</v>
      </c>
      <c r="T120">
        <v>219</v>
      </c>
      <c r="U120">
        <v>86</v>
      </c>
      <c r="V120">
        <v>40</v>
      </c>
      <c r="W120">
        <v>12</v>
      </c>
      <c r="X120">
        <v>541</v>
      </c>
    </row>
    <row r="121" spans="1:24" x14ac:dyDescent="0.2">
      <c r="A121">
        <v>117</v>
      </c>
      <c r="C121" t="s">
        <v>9</v>
      </c>
      <c r="E121" t="s">
        <v>95</v>
      </c>
      <c r="F121" t="s">
        <v>165</v>
      </c>
      <c r="G121" t="s">
        <v>164</v>
      </c>
      <c r="H121">
        <v>112</v>
      </c>
      <c r="I121">
        <v>0</v>
      </c>
      <c r="J121">
        <v>0</v>
      </c>
      <c r="K121">
        <v>55</v>
      </c>
      <c r="L121">
        <v>19</v>
      </c>
      <c r="M121">
        <v>31</v>
      </c>
      <c r="N121">
        <v>7</v>
      </c>
      <c r="O121">
        <v>5153</v>
      </c>
      <c r="P121">
        <v>55</v>
      </c>
      <c r="Q121">
        <v>9</v>
      </c>
      <c r="R121">
        <v>31</v>
      </c>
      <c r="S121">
        <v>17</v>
      </c>
      <c r="T121">
        <v>78</v>
      </c>
      <c r="U121">
        <v>23</v>
      </c>
      <c r="V121">
        <v>8</v>
      </c>
      <c r="W121">
        <v>3</v>
      </c>
      <c r="X121">
        <v>155</v>
      </c>
    </row>
    <row r="122" spans="1:24" x14ac:dyDescent="0.2">
      <c r="A122">
        <v>118</v>
      </c>
      <c r="C122" t="s">
        <v>9</v>
      </c>
      <c r="E122" t="s">
        <v>95</v>
      </c>
      <c r="F122" t="s">
        <v>167</v>
      </c>
      <c r="G122" t="s">
        <v>166</v>
      </c>
      <c r="H122">
        <v>363</v>
      </c>
      <c r="I122">
        <v>342</v>
      </c>
      <c r="J122">
        <v>21</v>
      </c>
      <c r="K122">
        <v>0</v>
      </c>
      <c r="L122">
        <v>0</v>
      </c>
      <c r="M122">
        <v>0</v>
      </c>
      <c r="N122">
        <v>0</v>
      </c>
      <c r="O122">
        <v>3356</v>
      </c>
      <c r="P122">
        <v>0</v>
      </c>
      <c r="Q122">
        <v>0</v>
      </c>
      <c r="R122">
        <v>0</v>
      </c>
      <c r="S122">
        <v>0</v>
      </c>
      <c r="V122">
        <v>0</v>
      </c>
      <c r="W122">
        <v>0</v>
      </c>
      <c r="X122">
        <v>514</v>
      </c>
    </row>
    <row r="123" spans="1:24" x14ac:dyDescent="0.2">
      <c r="A123">
        <v>119</v>
      </c>
      <c r="C123" t="s">
        <v>9</v>
      </c>
      <c r="E123" t="s">
        <v>136</v>
      </c>
      <c r="F123" t="s">
        <v>169</v>
      </c>
      <c r="G123" t="s">
        <v>168</v>
      </c>
      <c r="H123">
        <v>57</v>
      </c>
      <c r="I123">
        <v>16</v>
      </c>
      <c r="J123">
        <v>1</v>
      </c>
      <c r="K123">
        <v>12</v>
      </c>
      <c r="L123">
        <v>2</v>
      </c>
      <c r="M123">
        <v>18</v>
      </c>
      <c r="N123">
        <v>8</v>
      </c>
      <c r="O123">
        <v>1050</v>
      </c>
      <c r="P123">
        <v>0</v>
      </c>
      <c r="Q123">
        <v>0</v>
      </c>
      <c r="R123">
        <v>30</v>
      </c>
      <c r="S123">
        <v>10</v>
      </c>
      <c r="T123">
        <v>23</v>
      </c>
      <c r="U123">
        <v>10</v>
      </c>
      <c r="V123">
        <v>7</v>
      </c>
      <c r="W123">
        <v>0</v>
      </c>
      <c r="X123">
        <v>93</v>
      </c>
    </row>
    <row r="124" spans="1:24" x14ac:dyDescent="0.2">
      <c r="A124">
        <v>120</v>
      </c>
      <c r="C124" t="s">
        <v>9</v>
      </c>
      <c r="E124" t="s">
        <v>103</v>
      </c>
      <c r="F124" t="s">
        <v>104</v>
      </c>
      <c r="G124" t="s">
        <v>29</v>
      </c>
      <c r="H124">
        <v>33</v>
      </c>
      <c r="I124">
        <v>13</v>
      </c>
      <c r="J124">
        <v>1</v>
      </c>
      <c r="K124">
        <v>6</v>
      </c>
      <c r="L124">
        <v>1</v>
      </c>
      <c r="M124">
        <v>8</v>
      </c>
      <c r="N124">
        <v>4</v>
      </c>
      <c r="O124">
        <v>300</v>
      </c>
      <c r="P124">
        <v>2</v>
      </c>
      <c r="Q124">
        <v>2</v>
      </c>
      <c r="R124">
        <v>12</v>
      </c>
      <c r="S124">
        <v>3</v>
      </c>
      <c r="T124">
        <v>13</v>
      </c>
      <c r="U124">
        <v>5</v>
      </c>
      <c r="V124">
        <v>1</v>
      </c>
      <c r="W124">
        <v>0</v>
      </c>
      <c r="X124">
        <v>78</v>
      </c>
    </row>
    <row r="125" spans="1:24" x14ac:dyDescent="0.2">
      <c r="A125">
        <v>121</v>
      </c>
      <c r="C125" t="s">
        <v>9</v>
      </c>
      <c r="E125" t="s">
        <v>103</v>
      </c>
      <c r="F125" t="s">
        <v>104</v>
      </c>
      <c r="G125" t="s">
        <v>14</v>
      </c>
      <c r="H125">
        <v>29</v>
      </c>
      <c r="J125">
        <v>0</v>
      </c>
      <c r="K125">
        <v>9</v>
      </c>
      <c r="L125">
        <v>6</v>
      </c>
      <c r="M125">
        <v>13</v>
      </c>
      <c r="N125">
        <v>1</v>
      </c>
      <c r="O125">
        <v>791</v>
      </c>
      <c r="P125">
        <v>15</v>
      </c>
      <c r="Q125">
        <v>4</v>
      </c>
      <c r="R125">
        <v>7</v>
      </c>
      <c r="S125">
        <v>3</v>
      </c>
      <c r="T125">
        <v>19</v>
      </c>
      <c r="U125">
        <v>6</v>
      </c>
      <c r="V125">
        <v>3</v>
      </c>
      <c r="W125">
        <v>1</v>
      </c>
      <c r="X125">
        <v>50</v>
      </c>
    </row>
    <row r="126" spans="1:24" x14ac:dyDescent="0.2">
      <c r="A126">
        <v>122</v>
      </c>
      <c r="C126" t="s">
        <v>9</v>
      </c>
      <c r="E126" t="s">
        <v>95</v>
      </c>
      <c r="F126" t="s">
        <v>170</v>
      </c>
      <c r="G126" t="s">
        <v>87</v>
      </c>
      <c r="H126">
        <v>160</v>
      </c>
      <c r="I126">
        <v>18</v>
      </c>
      <c r="J126">
        <v>2</v>
      </c>
      <c r="K126">
        <v>60</v>
      </c>
      <c r="L126">
        <v>59</v>
      </c>
      <c r="M126">
        <v>12</v>
      </c>
      <c r="N126">
        <v>9</v>
      </c>
      <c r="O126">
        <v>4604</v>
      </c>
      <c r="P126">
        <v>0</v>
      </c>
      <c r="Q126">
        <v>0</v>
      </c>
      <c r="R126">
        <v>72</v>
      </c>
      <c r="S126">
        <v>68</v>
      </c>
      <c r="T126">
        <v>62</v>
      </c>
      <c r="U126">
        <v>63</v>
      </c>
      <c r="V126">
        <v>10</v>
      </c>
      <c r="W126">
        <v>5</v>
      </c>
      <c r="X126">
        <v>271</v>
      </c>
    </row>
    <row r="127" spans="1:24" x14ac:dyDescent="0.2">
      <c r="A127">
        <v>123</v>
      </c>
      <c r="C127" t="s">
        <v>9</v>
      </c>
      <c r="E127" t="s">
        <v>153</v>
      </c>
      <c r="F127" t="s">
        <v>152</v>
      </c>
      <c r="G127" t="s">
        <v>21</v>
      </c>
      <c r="H127">
        <v>11</v>
      </c>
      <c r="I127">
        <v>3</v>
      </c>
      <c r="J127">
        <v>0</v>
      </c>
      <c r="K127">
        <v>0</v>
      </c>
      <c r="L127">
        <v>0</v>
      </c>
      <c r="M127">
        <v>7</v>
      </c>
      <c r="N127">
        <v>1</v>
      </c>
      <c r="O127">
        <v>320</v>
      </c>
      <c r="P127">
        <v>6</v>
      </c>
      <c r="Q127">
        <v>1</v>
      </c>
      <c r="R127">
        <v>1</v>
      </c>
      <c r="S127">
        <v>0</v>
      </c>
      <c r="T127">
        <v>7</v>
      </c>
      <c r="U127">
        <v>1</v>
      </c>
      <c r="V127">
        <v>0</v>
      </c>
      <c r="W127">
        <v>0</v>
      </c>
      <c r="X127">
        <v>33</v>
      </c>
    </row>
    <row r="128" spans="1:24" x14ac:dyDescent="0.2">
      <c r="A128">
        <v>124</v>
      </c>
      <c r="C128" t="s">
        <v>9</v>
      </c>
      <c r="E128" t="s">
        <v>155</v>
      </c>
      <c r="F128" t="s">
        <v>154</v>
      </c>
      <c r="G128" t="s">
        <v>29</v>
      </c>
      <c r="H128">
        <v>18</v>
      </c>
      <c r="I128">
        <v>11</v>
      </c>
      <c r="J128">
        <v>0</v>
      </c>
      <c r="K128">
        <v>0</v>
      </c>
      <c r="L128">
        <v>1</v>
      </c>
      <c r="M128">
        <v>3</v>
      </c>
      <c r="N128">
        <v>3</v>
      </c>
      <c r="O128">
        <v>75</v>
      </c>
      <c r="P128">
        <v>2</v>
      </c>
      <c r="Q128">
        <v>4</v>
      </c>
      <c r="R128">
        <v>1</v>
      </c>
      <c r="S128">
        <v>0</v>
      </c>
      <c r="T128">
        <v>3</v>
      </c>
      <c r="U128">
        <v>4</v>
      </c>
      <c r="V128">
        <v>0</v>
      </c>
      <c r="W128">
        <v>0</v>
      </c>
      <c r="X128">
        <v>35</v>
      </c>
    </row>
    <row r="129" spans="1:24" x14ac:dyDescent="0.2">
      <c r="A129">
        <v>125</v>
      </c>
      <c r="C129" t="s">
        <v>26</v>
      </c>
      <c r="E129" t="s">
        <v>155</v>
      </c>
      <c r="F129" t="s">
        <v>154</v>
      </c>
      <c r="G129" t="s">
        <v>14</v>
      </c>
      <c r="H129">
        <v>201</v>
      </c>
      <c r="I129">
        <v>45</v>
      </c>
      <c r="J129">
        <v>20</v>
      </c>
      <c r="K129">
        <v>43</v>
      </c>
      <c r="L129">
        <v>6</v>
      </c>
      <c r="M129">
        <v>65</v>
      </c>
      <c r="N129">
        <v>22</v>
      </c>
      <c r="O129">
        <v>201</v>
      </c>
      <c r="P129">
        <v>43</v>
      </c>
      <c r="Q129">
        <v>20</v>
      </c>
      <c r="R129">
        <v>65</v>
      </c>
      <c r="S129">
        <v>8</v>
      </c>
      <c r="T129">
        <v>89</v>
      </c>
      <c r="U129">
        <v>24</v>
      </c>
      <c r="V129">
        <v>19</v>
      </c>
      <c r="W129">
        <v>4</v>
      </c>
      <c r="X129">
        <v>43</v>
      </c>
    </row>
    <row r="130" spans="1:24" x14ac:dyDescent="0.2">
      <c r="A130">
        <v>126</v>
      </c>
      <c r="C130" t="s">
        <v>9</v>
      </c>
      <c r="E130" t="s">
        <v>155</v>
      </c>
      <c r="F130" t="s">
        <v>171</v>
      </c>
      <c r="G130" t="s">
        <v>21</v>
      </c>
      <c r="H130">
        <v>62</v>
      </c>
      <c r="I130">
        <v>29</v>
      </c>
      <c r="J130">
        <v>0</v>
      </c>
      <c r="K130">
        <v>13</v>
      </c>
      <c r="L130">
        <v>2</v>
      </c>
      <c r="M130">
        <v>11</v>
      </c>
      <c r="N130">
        <v>7</v>
      </c>
      <c r="O130">
        <v>608</v>
      </c>
      <c r="P130">
        <v>19</v>
      </c>
      <c r="Q130">
        <v>7</v>
      </c>
      <c r="R130">
        <v>5</v>
      </c>
      <c r="S130">
        <v>2</v>
      </c>
      <c r="T130">
        <v>21</v>
      </c>
      <c r="U130">
        <v>9</v>
      </c>
      <c r="V130">
        <v>3</v>
      </c>
      <c r="W130">
        <v>0</v>
      </c>
      <c r="X130">
        <v>96</v>
      </c>
    </row>
    <row r="131" spans="1:24" x14ac:dyDescent="0.2">
      <c r="A131">
        <v>127</v>
      </c>
      <c r="C131" t="s">
        <v>9</v>
      </c>
      <c r="E131" t="s">
        <v>82</v>
      </c>
      <c r="F131" t="s">
        <v>172</v>
      </c>
      <c r="G131" t="s">
        <v>29</v>
      </c>
      <c r="H131">
        <v>12</v>
      </c>
      <c r="I131">
        <v>0</v>
      </c>
      <c r="J131">
        <v>0</v>
      </c>
      <c r="K131">
        <v>6</v>
      </c>
      <c r="L131">
        <v>0</v>
      </c>
      <c r="M131">
        <v>4</v>
      </c>
      <c r="N131">
        <v>2</v>
      </c>
      <c r="O131">
        <v>315</v>
      </c>
      <c r="P131">
        <v>1</v>
      </c>
      <c r="Q131">
        <v>2</v>
      </c>
      <c r="R131">
        <v>9</v>
      </c>
      <c r="S131">
        <v>0</v>
      </c>
      <c r="T131">
        <v>10</v>
      </c>
      <c r="U131">
        <v>2</v>
      </c>
      <c r="V131">
        <v>0</v>
      </c>
      <c r="W131">
        <v>0</v>
      </c>
      <c r="X131">
        <v>36</v>
      </c>
    </row>
    <row r="132" spans="1:24" x14ac:dyDescent="0.2">
      <c r="A132">
        <v>128</v>
      </c>
      <c r="C132" t="s">
        <v>9</v>
      </c>
      <c r="E132" t="s">
        <v>82</v>
      </c>
      <c r="F132" t="s">
        <v>172</v>
      </c>
      <c r="G132" t="s">
        <v>173</v>
      </c>
      <c r="H132">
        <v>9</v>
      </c>
      <c r="I132">
        <v>0</v>
      </c>
      <c r="J132">
        <v>0</v>
      </c>
      <c r="K132">
        <v>4</v>
      </c>
      <c r="L132">
        <v>0</v>
      </c>
      <c r="M132">
        <v>5</v>
      </c>
      <c r="N132">
        <v>0</v>
      </c>
      <c r="O132">
        <v>254</v>
      </c>
      <c r="P132">
        <v>5</v>
      </c>
      <c r="Q132">
        <v>0</v>
      </c>
      <c r="R132">
        <v>4</v>
      </c>
      <c r="S132">
        <v>0</v>
      </c>
      <c r="T132">
        <v>8</v>
      </c>
      <c r="U132">
        <v>0</v>
      </c>
      <c r="V132">
        <v>1</v>
      </c>
      <c r="W132">
        <v>0</v>
      </c>
      <c r="X132">
        <v>36</v>
      </c>
    </row>
    <row r="133" spans="1:24" x14ac:dyDescent="0.2">
      <c r="A133">
        <v>129</v>
      </c>
      <c r="C133" t="s">
        <v>9</v>
      </c>
      <c r="E133" t="s">
        <v>78</v>
      </c>
      <c r="F133" t="s">
        <v>174</v>
      </c>
      <c r="G133" t="s">
        <v>29</v>
      </c>
      <c r="H133">
        <v>137</v>
      </c>
      <c r="I133">
        <v>71</v>
      </c>
      <c r="J133">
        <v>13</v>
      </c>
      <c r="K133">
        <v>40</v>
      </c>
      <c r="L133">
        <v>2</v>
      </c>
      <c r="M133">
        <v>8</v>
      </c>
      <c r="N133">
        <v>3</v>
      </c>
      <c r="O133">
        <v>1339</v>
      </c>
      <c r="P133">
        <v>28</v>
      </c>
      <c r="Q133">
        <v>2</v>
      </c>
      <c r="R133">
        <v>20</v>
      </c>
      <c r="S133">
        <v>3</v>
      </c>
      <c r="T133">
        <v>41</v>
      </c>
      <c r="U133">
        <v>5</v>
      </c>
      <c r="V133">
        <v>7</v>
      </c>
      <c r="W133">
        <v>0</v>
      </c>
      <c r="X133">
        <v>166</v>
      </c>
    </row>
    <row r="134" spans="1:24" x14ac:dyDescent="0.2">
      <c r="A134">
        <v>130</v>
      </c>
      <c r="C134" t="s">
        <v>9</v>
      </c>
      <c r="E134" t="s">
        <v>109</v>
      </c>
      <c r="F134" t="s">
        <v>175</v>
      </c>
      <c r="G134" t="s">
        <v>29</v>
      </c>
      <c r="H134">
        <v>30</v>
      </c>
      <c r="I134">
        <v>15</v>
      </c>
      <c r="J134">
        <v>1</v>
      </c>
      <c r="K134">
        <v>8</v>
      </c>
      <c r="L134">
        <v>2</v>
      </c>
      <c r="M134">
        <v>3</v>
      </c>
      <c r="N134">
        <v>1</v>
      </c>
      <c r="O134">
        <v>404</v>
      </c>
      <c r="P134">
        <v>4</v>
      </c>
      <c r="Q134">
        <v>1</v>
      </c>
      <c r="R134">
        <v>7</v>
      </c>
      <c r="S134">
        <v>2</v>
      </c>
      <c r="T134">
        <v>10</v>
      </c>
      <c r="U134">
        <v>3</v>
      </c>
      <c r="V134">
        <v>1</v>
      </c>
      <c r="W134">
        <v>0</v>
      </c>
      <c r="X134">
        <v>49</v>
      </c>
    </row>
    <row r="135" spans="1:24" x14ac:dyDescent="0.2">
      <c r="A135">
        <v>131</v>
      </c>
      <c r="C135" t="s">
        <v>9</v>
      </c>
      <c r="E135" t="s">
        <v>109</v>
      </c>
      <c r="F135" t="s">
        <v>175</v>
      </c>
      <c r="G135" t="s">
        <v>176</v>
      </c>
      <c r="H135">
        <v>54</v>
      </c>
      <c r="I135">
        <v>0</v>
      </c>
      <c r="J135">
        <v>0</v>
      </c>
      <c r="K135">
        <v>35</v>
      </c>
      <c r="L135">
        <v>11</v>
      </c>
      <c r="M135">
        <v>5</v>
      </c>
      <c r="N135">
        <v>3</v>
      </c>
      <c r="O135">
        <v>398</v>
      </c>
      <c r="P135">
        <v>40</v>
      </c>
      <c r="Q135">
        <v>14</v>
      </c>
      <c r="R135">
        <v>0</v>
      </c>
      <c r="S135">
        <v>0</v>
      </c>
      <c r="T135">
        <v>29</v>
      </c>
      <c r="U135">
        <v>12</v>
      </c>
      <c r="V135">
        <v>11</v>
      </c>
      <c r="W135">
        <v>2</v>
      </c>
      <c r="X135">
        <v>70</v>
      </c>
    </row>
    <row r="136" spans="1:24" x14ac:dyDescent="0.2">
      <c r="A136">
        <v>132</v>
      </c>
      <c r="C136" t="s">
        <v>26</v>
      </c>
      <c r="E136" t="s">
        <v>115</v>
      </c>
      <c r="F136" t="s">
        <v>114</v>
      </c>
      <c r="G136" t="s">
        <v>29</v>
      </c>
      <c r="H136">
        <v>154</v>
      </c>
      <c r="I136">
        <v>36</v>
      </c>
      <c r="J136">
        <v>0</v>
      </c>
      <c r="K136">
        <v>12</v>
      </c>
      <c r="L136">
        <v>3</v>
      </c>
      <c r="M136">
        <v>93</v>
      </c>
      <c r="N136">
        <v>10</v>
      </c>
      <c r="O136">
        <v>154</v>
      </c>
      <c r="P136">
        <v>80</v>
      </c>
      <c r="Q136">
        <v>10</v>
      </c>
      <c r="R136">
        <v>25</v>
      </c>
      <c r="S136">
        <v>3</v>
      </c>
      <c r="T136">
        <v>91</v>
      </c>
      <c r="U136">
        <v>10</v>
      </c>
      <c r="V136">
        <v>14</v>
      </c>
      <c r="W136">
        <v>3</v>
      </c>
      <c r="X136">
        <v>48</v>
      </c>
    </row>
    <row r="137" spans="1:24" x14ac:dyDescent="0.2">
      <c r="A137">
        <v>133</v>
      </c>
      <c r="C137" t="s">
        <v>26</v>
      </c>
      <c r="E137" t="s">
        <v>115</v>
      </c>
      <c r="F137" t="s">
        <v>114</v>
      </c>
      <c r="G137" t="s">
        <v>14</v>
      </c>
      <c r="H137">
        <v>1186</v>
      </c>
      <c r="I137">
        <v>0</v>
      </c>
      <c r="J137">
        <v>0</v>
      </c>
      <c r="K137">
        <v>702</v>
      </c>
      <c r="L137">
        <v>118</v>
      </c>
      <c r="M137">
        <v>294</v>
      </c>
      <c r="N137">
        <v>72</v>
      </c>
      <c r="O137">
        <v>1186</v>
      </c>
      <c r="P137">
        <v>57</v>
      </c>
      <c r="Q137">
        <v>9</v>
      </c>
      <c r="R137">
        <v>939</v>
      </c>
      <c r="S137">
        <v>181</v>
      </c>
      <c r="T137">
        <v>891</v>
      </c>
      <c r="U137">
        <v>172</v>
      </c>
      <c r="V137">
        <v>109</v>
      </c>
      <c r="W137">
        <v>14</v>
      </c>
      <c r="X137">
        <v>123</v>
      </c>
    </row>
    <row r="138" spans="1:24" x14ac:dyDescent="0.2">
      <c r="A138">
        <v>134</v>
      </c>
      <c r="C138" t="s">
        <v>9</v>
      </c>
      <c r="D138" t="s">
        <v>177</v>
      </c>
      <c r="E138" t="s">
        <v>63</v>
      </c>
      <c r="F138" t="s">
        <v>178</v>
      </c>
      <c r="G138" t="s">
        <v>21</v>
      </c>
      <c r="H138">
        <v>68</v>
      </c>
      <c r="I138">
        <v>5</v>
      </c>
      <c r="J138">
        <v>1</v>
      </c>
      <c r="K138">
        <v>18</v>
      </c>
      <c r="L138">
        <v>3</v>
      </c>
      <c r="M138">
        <v>27</v>
      </c>
      <c r="N138">
        <v>14</v>
      </c>
      <c r="O138">
        <v>437</v>
      </c>
      <c r="P138">
        <v>22</v>
      </c>
      <c r="Q138">
        <v>10</v>
      </c>
      <c r="R138">
        <v>25</v>
      </c>
      <c r="S138">
        <v>7</v>
      </c>
      <c r="T138">
        <v>44</v>
      </c>
      <c r="U138">
        <v>17</v>
      </c>
      <c r="V138">
        <v>3</v>
      </c>
      <c r="W138">
        <v>0</v>
      </c>
      <c r="X138">
        <v>74</v>
      </c>
    </row>
    <row r="139" spans="1:24" x14ac:dyDescent="0.2">
      <c r="A139">
        <v>135</v>
      </c>
      <c r="B139" t="s">
        <v>179</v>
      </c>
      <c r="C139" t="s">
        <v>9</v>
      </c>
      <c r="E139" t="s">
        <v>136</v>
      </c>
      <c r="F139" t="s">
        <v>1</v>
      </c>
      <c r="G139" t="s">
        <v>166</v>
      </c>
      <c r="H139">
        <v>537</v>
      </c>
      <c r="I139">
        <v>507</v>
      </c>
      <c r="J139">
        <v>30</v>
      </c>
      <c r="K139">
        <v>0</v>
      </c>
      <c r="L139">
        <v>0</v>
      </c>
      <c r="M139">
        <v>0</v>
      </c>
      <c r="N139">
        <v>0</v>
      </c>
      <c r="X139" s="4">
        <f>H139*1.4</f>
        <v>751.8</v>
      </c>
    </row>
    <row r="140" spans="1:24" x14ac:dyDescent="0.2">
      <c r="A140">
        <v>136</v>
      </c>
      <c r="B140" t="s">
        <v>179</v>
      </c>
      <c r="C140" t="s">
        <v>9</v>
      </c>
      <c r="E140" t="s">
        <v>95</v>
      </c>
      <c r="F140" t="s">
        <v>2</v>
      </c>
      <c r="G140" t="s">
        <v>166</v>
      </c>
      <c r="H140">
        <v>187</v>
      </c>
      <c r="I140">
        <v>177</v>
      </c>
      <c r="J140">
        <v>10</v>
      </c>
      <c r="K140">
        <v>0</v>
      </c>
      <c r="L140">
        <v>0</v>
      </c>
      <c r="M140">
        <v>0</v>
      </c>
      <c r="N140">
        <v>0</v>
      </c>
      <c r="X140" s="4">
        <f>H140*1.4</f>
        <v>261.8</v>
      </c>
    </row>
    <row r="141" spans="1:24" x14ac:dyDescent="0.2">
      <c r="A141">
        <v>137</v>
      </c>
      <c r="B141" t="s">
        <v>179</v>
      </c>
      <c r="C141" t="s">
        <v>9</v>
      </c>
      <c r="E141" t="s">
        <v>136</v>
      </c>
      <c r="F141" t="s">
        <v>3</v>
      </c>
      <c r="G141" t="s">
        <v>166</v>
      </c>
      <c r="H141">
        <v>129</v>
      </c>
      <c r="I141">
        <v>122</v>
      </c>
      <c r="J141">
        <v>7</v>
      </c>
      <c r="K141">
        <v>0</v>
      </c>
      <c r="L141">
        <v>0</v>
      </c>
      <c r="M141">
        <v>0</v>
      </c>
      <c r="N141">
        <v>0</v>
      </c>
      <c r="X141" s="4">
        <f>H141*1.4</f>
        <v>180.6</v>
      </c>
    </row>
    <row r="142" spans="1:24" x14ac:dyDescent="0.2">
      <c r="A142">
        <v>138</v>
      </c>
      <c r="B142" t="s">
        <v>179</v>
      </c>
      <c r="C142" t="s">
        <v>9</v>
      </c>
      <c r="E142" t="s">
        <v>95</v>
      </c>
      <c r="F142" t="s">
        <v>180</v>
      </c>
      <c r="G142" t="s">
        <v>87</v>
      </c>
      <c r="H142">
        <v>113</v>
      </c>
      <c r="I142">
        <v>0</v>
      </c>
      <c r="J142">
        <v>0</v>
      </c>
      <c r="K142">
        <v>91</v>
      </c>
      <c r="L142">
        <v>22</v>
      </c>
      <c r="M142">
        <v>0</v>
      </c>
      <c r="N142">
        <v>0</v>
      </c>
      <c r="X142" s="4">
        <f>H142*1.4</f>
        <v>158.19999999999999</v>
      </c>
    </row>
    <row r="143" spans="1:24" x14ac:dyDescent="0.2">
      <c r="A143">
        <v>139</v>
      </c>
      <c r="B143" t="s">
        <v>179</v>
      </c>
      <c r="C143" t="s">
        <v>9</v>
      </c>
      <c r="E143" t="s">
        <v>95</v>
      </c>
      <c r="F143" t="s">
        <v>182</v>
      </c>
      <c r="G143" t="s">
        <v>181</v>
      </c>
      <c r="H143">
        <v>597</v>
      </c>
      <c r="I143">
        <v>0</v>
      </c>
      <c r="J143">
        <v>0</v>
      </c>
      <c r="K143">
        <v>0</v>
      </c>
      <c r="L143">
        <v>0</v>
      </c>
      <c r="M143">
        <v>450</v>
      </c>
      <c r="N143">
        <v>147</v>
      </c>
      <c r="X143" s="4">
        <f>H143*1.4</f>
        <v>835.8</v>
      </c>
    </row>
  </sheetData>
  <mergeCells count="1">
    <mergeCell ref="A1:G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workbookViewId="0">
      <selection activeCell="D14" sqref="D14"/>
    </sheetView>
  </sheetViews>
  <sheetFormatPr defaultRowHeight="12.75" x14ac:dyDescent="0.2"/>
  <cols>
    <col min="1" max="1" width="4.85546875" customWidth="1"/>
    <col min="2" max="2" width="20" customWidth="1"/>
    <col min="3" max="3" width="23" customWidth="1"/>
    <col min="15" max="15" width="3.7109375" customWidth="1"/>
    <col min="16" max="16" width="69.5703125" customWidth="1"/>
  </cols>
  <sheetData>
    <row r="1" spans="1:16" x14ac:dyDescent="0.2">
      <c r="A1" s="5" t="s">
        <v>384</v>
      </c>
      <c r="B1" s="5"/>
      <c r="C1" s="5"/>
      <c r="D1" s="5"/>
      <c r="E1" s="5"/>
      <c r="F1" s="5"/>
      <c r="P1" t="s">
        <v>385</v>
      </c>
    </row>
    <row r="2" spans="1:16" x14ac:dyDescent="0.2">
      <c r="P2" t="s">
        <v>386</v>
      </c>
    </row>
    <row r="3" spans="1:16" x14ac:dyDescent="0.2">
      <c r="P3" t="s">
        <v>387</v>
      </c>
    </row>
    <row r="4" spans="1:16" x14ac:dyDescent="0.2">
      <c r="A4" t="s">
        <v>4</v>
      </c>
      <c r="B4" t="s">
        <v>8</v>
      </c>
      <c r="C4" t="s">
        <v>183</v>
      </c>
      <c r="D4" t="s">
        <v>184</v>
      </c>
      <c r="E4" t="s">
        <v>338</v>
      </c>
      <c r="F4" t="s">
        <v>327</v>
      </c>
      <c r="G4" t="s">
        <v>339</v>
      </c>
      <c r="H4" t="s">
        <v>340</v>
      </c>
      <c r="I4" t="s">
        <v>341</v>
      </c>
      <c r="J4" t="s">
        <v>342</v>
      </c>
      <c r="K4" t="s">
        <v>343</v>
      </c>
      <c r="L4" t="s">
        <v>344</v>
      </c>
      <c r="M4" t="s">
        <v>345</v>
      </c>
      <c r="N4" t="s">
        <v>346</v>
      </c>
      <c r="P4" t="s">
        <v>309</v>
      </c>
    </row>
    <row r="5" spans="1:16" x14ac:dyDescent="0.2">
      <c r="A5">
        <v>1</v>
      </c>
      <c r="B5" t="s">
        <v>15</v>
      </c>
      <c r="C5" t="s">
        <v>18</v>
      </c>
      <c r="E5">
        <v>4</v>
      </c>
      <c r="F5">
        <v>2</v>
      </c>
      <c r="G5">
        <v>2</v>
      </c>
      <c r="H5">
        <v>0</v>
      </c>
      <c r="I5">
        <v>1</v>
      </c>
      <c r="J5">
        <v>1</v>
      </c>
      <c r="K5">
        <v>1</v>
      </c>
      <c r="M5">
        <v>1</v>
      </c>
      <c r="P5" t="s">
        <v>347</v>
      </c>
    </row>
    <row r="6" spans="1:16" x14ac:dyDescent="0.2">
      <c r="A6">
        <v>2</v>
      </c>
      <c r="B6" t="s">
        <v>63</v>
      </c>
      <c r="C6" t="s">
        <v>234</v>
      </c>
      <c r="E6">
        <v>50</v>
      </c>
      <c r="F6">
        <v>5</v>
      </c>
      <c r="G6">
        <v>40</v>
      </c>
      <c r="H6">
        <v>10</v>
      </c>
      <c r="I6">
        <v>0</v>
      </c>
      <c r="J6">
        <v>0</v>
      </c>
      <c r="K6">
        <v>3</v>
      </c>
      <c r="L6">
        <v>2</v>
      </c>
      <c r="M6">
        <v>0</v>
      </c>
      <c r="N6">
        <v>0</v>
      </c>
      <c r="P6" t="s">
        <v>348</v>
      </c>
    </row>
    <row r="7" spans="1:16" x14ac:dyDescent="0.2">
      <c r="A7">
        <v>3</v>
      </c>
      <c r="B7" t="s">
        <v>126</v>
      </c>
      <c r="C7" t="s">
        <v>278</v>
      </c>
      <c r="E7">
        <v>20</v>
      </c>
      <c r="F7">
        <v>5</v>
      </c>
      <c r="G7">
        <v>20</v>
      </c>
      <c r="H7">
        <v>0</v>
      </c>
      <c r="I7">
        <v>0</v>
      </c>
      <c r="J7">
        <v>0</v>
      </c>
      <c r="K7">
        <v>5</v>
      </c>
      <c r="L7">
        <v>0</v>
      </c>
      <c r="M7">
        <v>0</v>
      </c>
      <c r="N7">
        <v>0</v>
      </c>
      <c r="P7" t="s">
        <v>311</v>
      </c>
    </row>
    <row r="8" spans="1:16" x14ac:dyDescent="0.2">
      <c r="A8">
        <v>4</v>
      </c>
      <c r="B8" t="s">
        <v>117</v>
      </c>
      <c r="C8" t="s">
        <v>269</v>
      </c>
      <c r="E8">
        <v>18</v>
      </c>
      <c r="F8">
        <v>10</v>
      </c>
      <c r="G8">
        <v>14</v>
      </c>
      <c r="H8">
        <v>4</v>
      </c>
      <c r="I8">
        <v>0</v>
      </c>
      <c r="J8">
        <v>0</v>
      </c>
      <c r="K8">
        <v>7</v>
      </c>
      <c r="L8">
        <v>3</v>
      </c>
      <c r="M8">
        <v>0</v>
      </c>
      <c r="N8">
        <v>0</v>
      </c>
    </row>
    <row r="9" spans="1:16" x14ac:dyDescent="0.2">
      <c r="A9">
        <v>5</v>
      </c>
      <c r="B9" t="s">
        <v>41</v>
      </c>
      <c r="C9" t="s">
        <v>217</v>
      </c>
      <c r="E9">
        <v>35</v>
      </c>
      <c r="F9">
        <v>9</v>
      </c>
      <c r="G9">
        <v>23</v>
      </c>
      <c r="H9">
        <v>10</v>
      </c>
      <c r="I9">
        <v>2</v>
      </c>
      <c r="J9">
        <v>0</v>
      </c>
      <c r="K9">
        <v>4</v>
      </c>
      <c r="L9">
        <v>2</v>
      </c>
      <c r="M9">
        <v>3</v>
      </c>
      <c r="N9">
        <v>0</v>
      </c>
      <c r="P9" t="s">
        <v>349</v>
      </c>
    </row>
    <row r="10" spans="1:16" x14ac:dyDescent="0.2">
      <c r="A10">
        <v>6</v>
      </c>
      <c r="B10" t="s">
        <v>63</v>
      </c>
      <c r="C10" t="s">
        <v>232</v>
      </c>
      <c r="E10">
        <v>29</v>
      </c>
      <c r="F10">
        <v>6</v>
      </c>
      <c r="G10">
        <v>26</v>
      </c>
      <c r="H10">
        <v>3</v>
      </c>
      <c r="I10">
        <v>0</v>
      </c>
      <c r="J10">
        <v>0</v>
      </c>
      <c r="K10">
        <v>6</v>
      </c>
      <c r="M10">
        <v>0</v>
      </c>
      <c r="N10">
        <v>0</v>
      </c>
      <c r="P10" t="s">
        <v>350</v>
      </c>
    </row>
    <row r="11" spans="1:16" x14ac:dyDescent="0.2">
      <c r="A11">
        <v>7</v>
      </c>
      <c r="B11" t="s">
        <v>126</v>
      </c>
      <c r="C11" t="s">
        <v>277</v>
      </c>
      <c r="E11">
        <v>181</v>
      </c>
      <c r="F11">
        <v>28</v>
      </c>
      <c r="G11">
        <v>39</v>
      </c>
      <c r="H11">
        <v>5</v>
      </c>
      <c r="I11">
        <v>130</v>
      </c>
      <c r="J11">
        <v>7</v>
      </c>
      <c r="K11">
        <v>0</v>
      </c>
      <c r="M11">
        <v>28</v>
      </c>
    </row>
    <row r="12" spans="1:16" x14ac:dyDescent="0.2">
      <c r="A12">
        <v>8</v>
      </c>
      <c r="B12" t="s">
        <v>109</v>
      </c>
      <c r="C12" t="s">
        <v>267</v>
      </c>
      <c r="E12">
        <v>154</v>
      </c>
      <c r="F12">
        <v>27</v>
      </c>
      <c r="G12">
        <v>104</v>
      </c>
      <c r="H12">
        <v>36</v>
      </c>
      <c r="I12">
        <v>14</v>
      </c>
      <c r="J12">
        <v>0</v>
      </c>
      <c r="K12">
        <v>15</v>
      </c>
      <c r="L12">
        <v>7</v>
      </c>
      <c r="M12">
        <v>5</v>
      </c>
      <c r="N12">
        <v>0</v>
      </c>
    </row>
    <row r="13" spans="1:16" x14ac:dyDescent="0.2">
      <c r="A13">
        <v>9</v>
      </c>
      <c r="B13" t="s">
        <v>155</v>
      </c>
      <c r="C13" t="s">
        <v>158</v>
      </c>
      <c r="E13">
        <v>60</v>
      </c>
      <c r="F13">
        <v>10</v>
      </c>
      <c r="G13">
        <v>19</v>
      </c>
      <c r="H13">
        <v>2</v>
      </c>
      <c r="I13">
        <v>36</v>
      </c>
      <c r="J13">
        <v>3</v>
      </c>
      <c r="K13">
        <v>4</v>
      </c>
      <c r="L13">
        <v>0</v>
      </c>
      <c r="M13">
        <v>5</v>
      </c>
      <c r="N13">
        <v>1</v>
      </c>
    </row>
    <row r="14" spans="1:16" x14ac:dyDescent="0.2">
      <c r="A14">
        <v>10</v>
      </c>
      <c r="B14" t="s">
        <v>153</v>
      </c>
      <c r="C14" t="s">
        <v>293</v>
      </c>
      <c r="D14" t="s">
        <v>197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6" x14ac:dyDescent="0.2">
      <c r="A15">
        <v>11</v>
      </c>
      <c r="B15" t="s">
        <v>41</v>
      </c>
      <c r="C15" t="s">
        <v>216</v>
      </c>
      <c r="E15">
        <v>12</v>
      </c>
      <c r="F15">
        <v>6</v>
      </c>
      <c r="G15">
        <v>7</v>
      </c>
      <c r="H15">
        <v>5</v>
      </c>
      <c r="K15">
        <v>4</v>
      </c>
      <c r="L15">
        <v>2</v>
      </c>
    </row>
    <row r="16" spans="1:16" x14ac:dyDescent="0.2">
      <c r="A16">
        <v>12</v>
      </c>
      <c r="B16" t="s">
        <v>146</v>
      </c>
      <c r="C16" t="s">
        <v>291</v>
      </c>
      <c r="E16">
        <v>503</v>
      </c>
      <c r="F16">
        <v>43</v>
      </c>
      <c r="G16">
        <v>0</v>
      </c>
      <c r="H16">
        <v>0</v>
      </c>
      <c r="I16">
        <v>475</v>
      </c>
      <c r="J16">
        <v>28</v>
      </c>
      <c r="K16">
        <v>0</v>
      </c>
      <c r="L16">
        <v>0</v>
      </c>
      <c r="M16">
        <v>40</v>
      </c>
      <c r="N16">
        <v>3</v>
      </c>
    </row>
    <row r="17" spans="1:14" x14ac:dyDescent="0.2">
      <c r="A17">
        <v>13</v>
      </c>
      <c r="B17" t="s">
        <v>125</v>
      </c>
      <c r="C17" t="s">
        <v>275</v>
      </c>
      <c r="D17" t="s">
        <v>197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>
        <v>14</v>
      </c>
      <c r="B18" t="s">
        <v>85</v>
      </c>
      <c r="C18" t="s">
        <v>259</v>
      </c>
      <c r="E18">
        <v>141</v>
      </c>
      <c r="F18">
        <v>29</v>
      </c>
      <c r="G18">
        <v>82</v>
      </c>
      <c r="I18">
        <v>59</v>
      </c>
      <c r="J18">
        <v>0</v>
      </c>
      <c r="K18">
        <v>20</v>
      </c>
      <c r="M18">
        <v>9</v>
      </c>
      <c r="N18">
        <v>0</v>
      </c>
    </row>
    <row r="19" spans="1:14" x14ac:dyDescent="0.2">
      <c r="A19">
        <v>15</v>
      </c>
      <c r="B19" t="s">
        <v>155</v>
      </c>
      <c r="C19" t="s">
        <v>300</v>
      </c>
      <c r="E19">
        <v>281</v>
      </c>
      <c r="F19">
        <v>20</v>
      </c>
      <c r="G19">
        <v>0</v>
      </c>
      <c r="H19">
        <v>0</v>
      </c>
      <c r="I19">
        <v>260</v>
      </c>
      <c r="J19">
        <v>21</v>
      </c>
      <c r="K19">
        <v>0</v>
      </c>
      <c r="L19">
        <v>0</v>
      </c>
      <c r="M19">
        <v>16</v>
      </c>
      <c r="N19">
        <v>4</v>
      </c>
    </row>
    <row r="20" spans="1:14" x14ac:dyDescent="0.2">
      <c r="A20">
        <v>16</v>
      </c>
      <c r="B20" t="s">
        <v>41</v>
      </c>
      <c r="C20" t="s">
        <v>215</v>
      </c>
      <c r="E20">
        <v>3</v>
      </c>
      <c r="F20">
        <v>3</v>
      </c>
      <c r="G20">
        <v>2</v>
      </c>
      <c r="H20">
        <v>1</v>
      </c>
      <c r="I20">
        <v>0</v>
      </c>
      <c r="J20">
        <v>0</v>
      </c>
      <c r="K20">
        <v>2</v>
      </c>
      <c r="L20">
        <v>1</v>
      </c>
      <c r="M20">
        <v>0</v>
      </c>
      <c r="N20">
        <v>0</v>
      </c>
    </row>
    <row r="21" spans="1:14" x14ac:dyDescent="0.2">
      <c r="A21">
        <v>17</v>
      </c>
      <c r="B21" t="s">
        <v>20</v>
      </c>
      <c r="C21" t="s">
        <v>19</v>
      </c>
      <c r="E21">
        <v>8</v>
      </c>
      <c r="F21">
        <v>3</v>
      </c>
      <c r="G21">
        <v>0</v>
      </c>
      <c r="H21">
        <v>0</v>
      </c>
      <c r="I21">
        <v>7</v>
      </c>
      <c r="J21">
        <v>1</v>
      </c>
      <c r="K21">
        <v>0</v>
      </c>
      <c r="L21">
        <v>0</v>
      </c>
      <c r="M21">
        <v>3</v>
      </c>
      <c r="N21">
        <v>0</v>
      </c>
    </row>
    <row r="22" spans="1:14" x14ac:dyDescent="0.2">
      <c r="A22">
        <v>18</v>
      </c>
      <c r="B22" t="s">
        <v>125</v>
      </c>
      <c r="C22" t="s">
        <v>272</v>
      </c>
      <c r="E22">
        <v>3</v>
      </c>
      <c r="F22">
        <v>10</v>
      </c>
      <c r="G22">
        <v>0</v>
      </c>
      <c r="H22">
        <v>0</v>
      </c>
      <c r="I22">
        <v>3</v>
      </c>
      <c r="K22">
        <v>0</v>
      </c>
      <c r="L22">
        <v>0</v>
      </c>
      <c r="M22">
        <v>10</v>
      </c>
    </row>
    <row r="23" spans="1:14" x14ac:dyDescent="0.2">
      <c r="A23">
        <v>19</v>
      </c>
      <c r="B23" t="s">
        <v>42</v>
      </c>
      <c r="C23" t="s">
        <v>225</v>
      </c>
      <c r="D23" t="s">
        <v>197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>
        <v>20</v>
      </c>
      <c r="B24" t="s">
        <v>22</v>
      </c>
      <c r="C24" t="s">
        <v>190</v>
      </c>
      <c r="E24">
        <v>10</v>
      </c>
      <c r="F24">
        <v>6</v>
      </c>
      <c r="G24">
        <v>10</v>
      </c>
      <c r="H24">
        <v>0</v>
      </c>
      <c r="I24">
        <v>0</v>
      </c>
      <c r="J24">
        <v>0</v>
      </c>
      <c r="K24">
        <v>4</v>
      </c>
      <c r="L24">
        <v>2</v>
      </c>
      <c r="M24">
        <v>0</v>
      </c>
      <c r="N24">
        <v>0</v>
      </c>
    </row>
    <row r="25" spans="1:14" x14ac:dyDescent="0.2">
      <c r="A25">
        <v>21</v>
      </c>
      <c r="B25" t="s">
        <v>74</v>
      </c>
      <c r="C25" t="s">
        <v>239</v>
      </c>
      <c r="D25" t="s">
        <v>57</v>
      </c>
      <c r="E25">
        <v>64</v>
      </c>
      <c r="F25">
        <v>17</v>
      </c>
      <c r="G25">
        <v>37</v>
      </c>
      <c r="H25">
        <v>7</v>
      </c>
      <c r="I25">
        <v>17</v>
      </c>
      <c r="J25">
        <v>3</v>
      </c>
      <c r="K25">
        <v>10</v>
      </c>
      <c r="L25">
        <v>4</v>
      </c>
      <c r="M25">
        <v>2</v>
      </c>
      <c r="N25">
        <v>1</v>
      </c>
    </row>
    <row r="26" spans="1:14" x14ac:dyDescent="0.2">
      <c r="A26">
        <v>22</v>
      </c>
      <c r="B26" t="s">
        <v>74</v>
      </c>
      <c r="C26" t="s">
        <v>239</v>
      </c>
      <c r="D26" t="s">
        <v>14</v>
      </c>
      <c r="E26">
        <v>52</v>
      </c>
      <c r="F26">
        <v>5</v>
      </c>
      <c r="G26">
        <v>39</v>
      </c>
      <c r="H26">
        <v>13</v>
      </c>
      <c r="I26">
        <v>0</v>
      </c>
      <c r="J26">
        <v>0</v>
      </c>
      <c r="K26">
        <v>5</v>
      </c>
      <c r="L26">
        <v>0</v>
      </c>
      <c r="M26">
        <v>0</v>
      </c>
      <c r="N26">
        <v>0</v>
      </c>
    </row>
    <row r="27" spans="1:14" x14ac:dyDescent="0.2">
      <c r="A27">
        <v>23</v>
      </c>
      <c r="B27" t="s">
        <v>28</v>
      </c>
      <c r="C27" t="s">
        <v>27</v>
      </c>
      <c r="E27">
        <v>105</v>
      </c>
      <c r="F27">
        <v>45</v>
      </c>
      <c r="G27">
        <v>56</v>
      </c>
      <c r="H27">
        <v>9</v>
      </c>
      <c r="I27">
        <v>38</v>
      </c>
      <c r="J27">
        <v>2</v>
      </c>
      <c r="K27">
        <v>22</v>
      </c>
      <c r="L27">
        <v>7</v>
      </c>
      <c r="M27">
        <v>14</v>
      </c>
      <c r="N27">
        <v>2</v>
      </c>
    </row>
    <row r="28" spans="1:14" x14ac:dyDescent="0.2">
      <c r="A28">
        <v>24</v>
      </c>
      <c r="B28" t="s">
        <v>141</v>
      </c>
      <c r="C28" t="s">
        <v>290</v>
      </c>
      <c r="E28">
        <v>72</v>
      </c>
      <c r="F28">
        <v>15</v>
      </c>
      <c r="G28">
        <v>60</v>
      </c>
      <c r="H28">
        <v>3</v>
      </c>
      <c r="I28">
        <v>9</v>
      </c>
      <c r="K28">
        <v>10</v>
      </c>
      <c r="L28">
        <v>2</v>
      </c>
      <c r="M28">
        <v>3</v>
      </c>
    </row>
    <row r="29" spans="1:14" x14ac:dyDescent="0.2">
      <c r="A29">
        <v>25</v>
      </c>
      <c r="B29" t="s">
        <v>117</v>
      </c>
      <c r="C29" t="s">
        <v>270</v>
      </c>
      <c r="D29" t="s">
        <v>197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>
        <v>26</v>
      </c>
      <c r="B30" t="s">
        <v>22</v>
      </c>
      <c r="C30" t="s">
        <v>191</v>
      </c>
      <c r="E30">
        <v>10</v>
      </c>
      <c r="F30">
        <v>2</v>
      </c>
      <c r="G30">
        <v>8</v>
      </c>
      <c r="H30">
        <v>2</v>
      </c>
      <c r="K30">
        <v>2</v>
      </c>
    </row>
    <row r="31" spans="1:14" x14ac:dyDescent="0.2">
      <c r="A31">
        <v>27</v>
      </c>
      <c r="B31" t="s">
        <v>45</v>
      </c>
      <c r="C31" t="s">
        <v>50</v>
      </c>
      <c r="E31">
        <v>199</v>
      </c>
      <c r="F31">
        <v>28</v>
      </c>
      <c r="G31">
        <v>189</v>
      </c>
      <c r="H31">
        <v>9</v>
      </c>
      <c r="I31">
        <v>1</v>
      </c>
      <c r="K31">
        <v>22</v>
      </c>
      <c r="L31">
        <v>3</v>
      </c>
      <c r="M31">
        <v>3</v>
      </c>
    </row>
    <row r="32" spans="1:14" x14ac:dyDescent="0.2">
      <c r="A32">
        <v>28</v>
      </c>
      <c r="B32" t="s">
        <v>32</v>
      </c>
      <c r="C32" t="s">
        <v>196</v>
      </c>
      <c r="D32" t="s">
        <v>197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>
        <v>29</v>
      </c>
      <c r="B33" t="s">
        <v>42</v>
      </c>
      <c r="C33" t="s">
        <v>221</v>
      </c>
      <c r="E33">
        <v>2</v>
      </c>
      <c r="F33">
        <v>4</v>
      </c>
      <c r="G33">
        <v>2</v>
      </c>
      <c r="H33">
        <v>0</v>
      </c>
      <c r="I33">
        <v>0</v>
      </c>
      <c r="J33">
        <v>0</v>
      </c>
      <c r="K33">
        <v>4</v>
      </c>
      <c r="L33">
        <v>0</v>
      </c>
      <c r="M33">
        <v>0</v>
      </c>
      <c r="N33">
        <v>0</v>
      </c>
    </row>
    <row r="34" spans="1:14" x14ac:dyDescent="0.2">
      <c r="A34">
        <v>30</v>
      </c>
      <c r="B34" t="s">
        <v>108</v>
      </c>
      <c r="C34" t="s">
        <v>266</v>
      </c>
      <c r="E34">
        <v>8</v>
      </c>
      <c r="F34">
        <v>2</v>
      </c>
      <c r="G34">
        <v>8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</row>
    <row r="35" spans="1:14" x14ac:dyDescent="0.2">
      <c r="A35">
        <v>31</v>
      </c>
      <c r="B35" t="s">
        <v>74</v>
      </c>
      <c r="C35" t="s">
        <v>245</v>
      </c>
      <c r="E35">
        <v>28</v>
      </c>
      <c r="F35">
        <v>7</v>
      </c>
      <c r="G35">
        <v>23</v>
      </c>
      <c r="H35">
        <v>0</v>
      </c>
      <c r="I35">
        <v>5</v>
      </c>
      <c r="J35">
        <v>0</v>
      </c>
      <c r="K35">
        <v>4</v>
      </c>
      <c r="L35">
        <v>0</v>
      </c>
      <c r="M35">
        <v>1</v>
      </c>
      <c r="N35">
        <v>2</v>
      </c>
    </row>
    <row r="36" spans="1:14" x14ac:dyDescent="0.2">
      <c r="A36">
        <v>32</v>
      </c>
      <c r="B36" t="s">
        <v>40</v>
      </c>
      <c r="C36" t="s">
        <v>39</v>
      </c>
      <c r="D36" t="s">
        <v>210</v>
      </c>
      <c r="E36">
        <v>548</v>
      </c>
      <c r="F36">
        <v>200</v>
      </c>
      <c r="G36">
        <v>474</v>
      </c>
      <c r="H36">
        <v>29</v>
      </c>
      <c r="I36">
        <v>45</v>
      </c>
      <c r="J36">
        <v>0</v>
      </c>
      <c r="K36">
        <v>175</v>
      </c>
      <c r="L36">
        <v>6</v>
      </c>
      <c r="M36">
        <v>19</v>
      </c>
      <c r="N36">
        <v>0</v>
      </c>
    </row>
    <row r="37" spans="1:14" x14ac:dyDescent="0.2">
      <c r="A37">
        <v>33</v>
      </c>
      <c r="B37" t="s">
        <v>40</v>
      </c>
      <c r="C37" t="s">
        <v>39</v>
      </c>
      <c r="D37" t="s">
        <v>14</v>
      </c>
      <c r="E37">
        <v>318</v>
      </c>
      <c r="F37">
        <v>40</v>
      </c>
      <c r="G37">
        <v>203</v>
      </c>
      <c r="H37">
        <v>43</v>
      </c>
      <c r="I37">
        <v>66</v>
      </c>
      <c r="J37">
        <v>6</v>
      </c>
      <c r="K37">
        <v>26</v>
      </c>
      <c r="L37">
        <v>6</v>
      </c>
      <c r="M37">
        <v>7</v>
      </c>
      <c r="N37">
        <v>1</v>
      </c>
    </row>
    <row r="38" spans="1:14" x14ac:dyDescent="0.2">
      <c r="A38">
        <v>34</v>
      </c>
      <c r="B38" t="s">
        <v>155</v>
      </c>
      <c r="C38" t="s">
        <v>302</v>
      </c>
      <c r="E38">
        <v>139</v>
      </c>
      <c r="F38">
        <v>12</v>
      </c>
      <c r="G38">
        <v>76</v>
      </c>
      <c r="H38">
        <v>12</v>
      </c>
      <c r="I38">
        <v>50</v>
      </c>
      <c r="J38">
        <v>1</v>
      </c>
      <c r="K38">
        <v>6</v>
      </c>
      <c r="L38">
        <v>2</v>
      </c>
      <c r="M38">
        <v>3</v>
      </c>
      <c r="N38">
        <v>1</v>
      </c>
    </row>
    <row r="39" spans="1:14" x14ac:dyDescent="0.2">
      <c r="A39">
        <v>35</v>
      </c>
      <c r="B39" t="s">
        <v>74</v>
      </c>
      <c r="C39" t="s">
        <v>247</v>
      </c>
      <c r="E39">
        <v>129</v>
      </c>
      <c r="F39">
        <v>38</v>
      </c>
      <c r="G39">
        <v>106</v>
      </c>
      <c r="H39">
        <v>17</v>
      </c>
      <c r="I39">
        <v>6</v>
      </c>
      <c r="J39">
        <v>0</v>
      </c>
      <c r="K39">
        <v>26</v>
      </c>
      <c r="L39">
        <v>6</v>
      </c>
      <c r="M39">
        <v>6</v>
      </c>
      <c r="N39">
        <v>0</v>
      </c>
    </row>
    <row r="40" spans="1:14" x14ac:dyDescent="0.2">
      <c r="A40">
        <v>36</v>
      </c>
      <c r="B40" t="s">
        <v>74</v>
      </c>
      <c r="C40" t="s">
        <v>247</v>
      </c>
      <c r="D40" t="s">
        <v>248</v>
      </c>
      <c r="E40">
        <v>50</v>
      </c>
      <c r="F40">
        <v>22</v>
      </c>
      <c r="G40">
        <v>0</v>
      </c>
      <c r="H40">
        <v>0</v>
      </c>
      <c r="I40">
        <v>48</v>
      </c>
      <c r="J40">
        <v>2</v>
      </c>
      <c r="K40">
        <v>0</v>
      </c>
      <c r="L40">
        <v>0</v>
      </c>
      <c r="M40">
        <v>21</v>
      </c>
      <c r="N40">
        <v>1</v>
      </c>
    </row>
    <row r="41" spans="1:14" x14ac:dyDescent="0.2">
      <c r="A41">
        <v>37</v>
      </c>
      <c r="B41" t="s">
        <v>74</v>
      </c>
      <c r="C41" t="s">
        <v>246</v>
      </c>
      <c r="E41">
        <v>9</v>
      </c>
      <c r="F41">
        <v>3</v>
      </c>
      <c r="G41">
        <v>7</v>
      </c>
      <c r="H41">
        <v>2</v>
      </c>
      <c r="I41">
        <v>0</v>
      </c>
      <c r="J41">
        <v>0</v>
      </c>
      <c r="K41">
        <v>2</v>
      </c>
      <c r="L41">
        <v>1</v>
      </c>
      <c r="M41">
        <v>0</v>
      </c>
      <c r="N41">
        <v>0</v>
      </c>
    </row>
    <row r="42" spans="1:14" x14ac:dyDescent="0.2">
      <c r="A42">
        <v>38</v>
      </c>
      <c r="B42" t="s">
        <v>155</v>
      </c>
      <c r="C42" t="s">
        <v>307</v>
      </c>
      <c r="E42">
        <v>168</v>
      </c>
      <c r="F42">
        <v>24</v>
      </c>
      <c r="G42">
        <v>0</v>
      </c>
      <c r="H42">
        <v>0</v>
      </c>
      <c r="I42">
        <v>168</v>
      </c>
      <c r="J42">
        <v>0</v>
      </c>
      <c r="K42">
        <v>0</v>
      </c>
      <c r="L42">
        <v>0</v>
      </c>
      <c r="M42">
        <v>24</v>
      </c>
      <c r="N42">
        <v>0</v>
      </c>
    </row>
    <row r="43" spans="1:14" x14ac:dyDescent="0.2">
      <c r="A43">
        <v>39</v>
      </c>
      <c r="B43" t="s">
        <v>24</v>
      </c>
      <c r="C43" t="s">
        <v>193</v>
      </c>
      <c r="D43" t="s">
        <v>57</v>
      </c>
      <c r="E43">
        <v>39</v>
      </c>
      <c r="F43">
        <v>28</v>
      </c>
      <c r="G43">
        <v>35</v>
      </c>
      <c r="H43">
        <v>2</v>
      </c>
      <c r="I43">
        <v>2</v>
      </c>
      <c r="J43">
        <v>0</v>
      </c>
      <c r="K43">
        <v>12</v>
      </c>
      <c r="L43">
        <v>0</v>
      </c>
      <c r="M43">
        <v>16</v>
      </c>
      <c r="N43">
        <v>0</v>
      </c>
    </row>
    <row r="44" spans="1:14" x14ac:dyDescent="0.2">
      <c r="A44">
        <v>40</v>
      </c>
      <c r="B44" t="s">
        <v>24</v>
      </c>
      <c r="C44" t="s">
        <v>193</v>
      </c>
      <c r="D44" t="s">
        <v>14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>
        <v>41</v>
      </c>
      <c r="B45" t="s">
        <v>153</v>
      </c>
      <c r="C45" t="s">
        <v>292</v>
      </c>
      <c r="E45">
        <v>24</v>
      </c>
      <c r="F45">
        <v>6</v>
      </c>
      <c r="G45">
        <v>21</v>
      </c>
      <c r="H45">
        <v>2</v>
      </c>
      <c r="I45">
        <v>1</v>
      </c>
      <c r="J45">
        <v>0</v>
      </c>
      <c r="K45">
        <v>4</v>
      </c>
      <c r="L45">
        <v>1</v>
      </c>
      <c r="M45">
        <v>1</v>
      </c>
      <c r="N45">
        <v>0</v>
      </c>
    </row>
    <row r="46" spans="1:14" x14ac:dyDescent="0.2">
      <c r="A46">
        <v>42</v>
      </c>
      <c r="B46" t="s">
        <v>131</v>
      </c>
      <c r="C46" t="s">
        <v>283</v>
      </c>
      <c r="E46">
        <v>7</v>
      </c>
      <c r="F46">
        <v>3</v>
      </c>
      <c r="G46">
        <v>7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</row>
    <row r="47" spans="1:14" x14ac:dyDescent="0.2">
      <c r="A47">
        <v>43</v>
      </c>
      <c r="B47" t="s">
        <v>34</v>
      </c>
      <c r="C47" t="s">
        <v>203</v>
      </c>
      <c r="E47">
        <v>62</v>
      </c>
      <c r="F47">
        <v>12</v>
      </c>
      <c r="G47">
        <v>52</v>
      </c>
      <c r="H47">
        <v>10</v>
      </c>
      <c r="I47">
        <v>0</v>
      </c>
      <c r="J47">
        <v>0</v>
      </c>
      <c r="K47">
        <v>12</v>
      </c>
      <c r="L47">
        <v>0</v>
      </c>
      <c r="M47">
        <v>0</v>
      </c>
      <c r="N47">
        <v>0</v>
      </c>
    </row>
    <row r="48" spans="1:14" x14ac:dyDescent="0.2">
      <c r="A48">
        <v>44</v>
      </c>
      <c r="B48" t="s">
        <v>74</v>
      </c>
      <c r="C48" t="s">
        <v>244</v>
      </c>
      <c r="E48">
        <v>3</v>
      </c>
      <c r="F48">
        <v>2</v>
      </c>
      <c r="G48">
        <v>2</v>
      </c>
      <c r="H48">
        <v>0</v>
      </c>
      <c r="I48">
        <v>1</v>
      </c>
      <c r="J48">
        <v>0</v>
      </c>
      <c r="K48">
        <v>2</v>
      </c>
    </row>
    <row r="49" spans="1:14" x14ac:dyDescent="0.2">
      <c r="A49">
        <v>45</v>
      </c>
      <c r="B49" t="s">
        <v>74</v>
      </c>
      <c r="C49" t="s">
        <v>243</v>
      </c>
      <c r="E49">
        <v>12</v>
      </c>
      <c r="F49">
        <v>3</v>
      </c>
      <c r="G49">
        <v>10</v>
      </c>
      <c r="H49">
        <v>2</v>
      </c>
      <c r="I49">
        <v>0</v>
      </c>
      <c r="J49">
        <v>0</v>
      </c>
      <c r="K49">
        <v>3</v>
      </c>
      <c r="L49">
        <v>0</v>
      </c>
      <c r="M49">
        <v>0</v>
      </c>
      <c r="N49">
        <v>0</v>
      </c>
    </row>
    <row r="50" spans="1:14" x14ac:dyDescent="0.2">
      <c r="A50">
        <v>46</v>
      </c>
      <c r="B50" t="s">
        <v>74</v>
      </c>
      <c r="C50" t="s">
        <v>242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>
        <v>47</v>
      </c>
      <c r="B51" t="s">
        <v>85</v>
      </c>
      <c r="C51" t="s">
        <v>258</v>
      </c>
      <c r="E51">
        <v>67</v>
      </c>
      <c r="F51">
        <v>21</v>
      </c>
      <c r="G51">
        <v>56</v>
      </c>
      <c r="H51">
        <v>7</v>
      </c>
      <c r="I51">
        <v>4</v>
      </c>
      <c r="K51">
        <v>16</v>
      </c>
      <c r="L51">
        <v>2</v>
      </c>
      <c r="M51">
        <v>3</v>
      </c>
    </row>
    <row r="52" spans="1:14" x14ac:dyDescent="0.2">
      <c r="A52">
        <v>48</v>
      </c>
      <c r="B52" t="s">
        <v>74</v>
      </c>
      <c r="C52" t="s">
        <v>241</v>
      </c>
      <c r="E52">
        <v>86</v>
      </c>
      <c r="F52">
        <v>10</v>
      </c>
      <c r="G52">
        <v>67</v>
      </c>
      <c r="H52">
        <v>15</v>
      </c>
      <c r="I52">
        <v>3</v>
      </c>
      <c r="J52">
        <v>1</v>
      </c>
      <c r="K52">
        <v>4</v>
      </c>
      <c r="L52">
        <v>3</v>
      </c>
      <c r="M52">
        <v>2</v>
      </c>
      <c r="N52">
        <v>1</v>
      </c>
    </row>
    <row r="53" spans="1:14" x14ac:dyDescent="0.2">
      <c r="A53">
        <v>49</v>
      </c>
      <c r="B53" t="s">
        <v>74</v>
      </c>
      <c r="C53" t="s">
        <v>249</v>
      </c>
      <c r="E53">
        <v>130</v>
      </c>
      <c r="F53">
        <v>19</v>
      </c>
      <c r="G53">
        <v>0</v>
      </c>
      <c r="H53">
        <v>0</v>
      </c>
      <c r="I53">
        <v>110</v>
      </c>
      <c r="J53">
        <v>20</v>
      </c>
      <c r="K53">
        <v>0</v>
      </c>
      <c r="L53">
        <v>0</v>
      </c>
      <c r="M53">
        <v>13</v>
      </c>
      <c r="N53">
        <v>6</v>
      </c>
    </row>
    <row r="54" spans="1:14" x14ac:dyDescent="0.2">
      <c r="A54">
        <v>50</v>
      </c>
      <c r="B54" t="s">
        <v>85</v>
      </c>
      <c r="C54" t="s">
        <v>257</v>
      </c>
      <c r="E54">
        <v>13</v>
      </c>
      <c r="F54">
        <v>5</v>
      </c>
      <c r="G54">
        <v>1</v>
      </c>
      <c r="H54">
        <v>0</v>
      </c>
      <c r="I54">
        <v>9</v>
      </c>
      <c r="J54">
        <v>3</v>
      </c>
      <c r="K54">
        <v>0</v>
      </c>
      <c r="L54">
        <v>0</v>
      </c>
      <c r="M54">
        <v>3</v>
      </c>
      <c r="N54">
        <v>2</v>
      </c>
    </row>
    <row r="55" spans="1:14" x14ac:dyDescent="0.2">
      <c r="A55">
        <v>51</v>
      </c>
      <c r="B55" t="s">
        <v>155</v>
      </c>
      <c r="C55" t="s">
        <v>306</v>
      </c>
      <c r="E55">
        <v>17</v>
      </c>
      <c r="F55">
        <v>0</v>
      </c>
      <c r="G55">
        <v>0</v>
      </c>
      <c r="H55">
        <v>0</v>
      </c>
      <c r="I55">
        <v>0</v>
      </c>
      <c r="J55">
        <v>17</v>
      </c>
    </row>
    <row r="56" spans="1:14" x14ac:dyDescent="0.2">
      <c r="A56">
        <v>52</v>
      </c>
      <c r="B56" t="s">
        <v>45</v>
      </c>
      <c r="C56" t="s">
        <v>227</v>
      </c>
      <c r="D56" t="s">
        <v>29</v>
      </c>
      <c r="E56">
        <v>6</v>
      </c>
      <c r="F56">
        <v>4</v>
      </c>
      <c r="G56">
        <v>6</v>
      </c>
      <c r="I56">
        <v>0</v>
      </c>
      <c r="J56">
        <v>0</v>
      </c>
      <c r="K56">
        <v>4</v>
      </c>
      <c r="M56">
        <v>0</v>
      </c>
      <c r="N56">
        <v>0</v>
      </c>
    </row>
    <row r="57" spans="1:14" x14ac:dyDescent="0.2">
      <c r="A57">
        <v>53</v>
      </c>
      <c r="B57" t="s">
        <v>45</v>
      </c>
      <c r="C57" t="s">
        <v>227</v>
      </c>
      <c r="D57" t="s">
        <v>87</v>
      </c>
      <c r="E57">
        <v>4</v>
      </c>
      <c r="F57">
        <v>1</v>
      </c>
      <c r="G57">
        <v>4</v>
      </c>
      <c r="I57">
        <v>0</v>
      </c>
      <c r="J57">
        <v>0</v>
      </c>
      <c r="K57">
        <v>1</v>
      </c>
      <c r="M57">
        <v>0</v>
      </c>
      <c r="N57">
        <v>0</v>
      </c>
    </row>
    <row r="58" spans="1:14" x14ac:dyDescent="0.2">
      <c r="A58">
        <v>54</v>
      </c>
      <c r="B58" t="s">
        <v>141</v>
      </c>
      <c r="C58" t="s">
        <v>287</v>
      </c>
      <c r="E58">
        <v>36</v>
      </c>
      <c r="F58">
        <v>8</v>
      </c>
      <c r="G58">
        <v>32</v>
      </c>
      <c r="H58">
        <v>4</v>
      </c>
      <c r="I58">
        <v>0</v>
      </c>
      <c r="J58">
        <v>0</v>
      </c>
      <c r="K58">
        <v>7</v>
      </c>
      <c r="L58">
        <v>1</v>
      </c>
      <c r="M58">
        <v>0</v>
      </c>
      <c r="N58">
        <v>0</v>
      </c>
    </row>
    <row r="59" spans="1:14" x14ac:dyDescent="0.2">
      <c r="A59">
        <v>55</v>
      </c>
      <c r="B59" t="s">
        <v>155</v>
      </c>
      <c r="C59" t="s">
        <v>305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">
      <c r="A60">
        <v>56</v>
      </c>
      <c r="B60" t="s">
        <v>34</v>
      </c>
      <c r="C60" t="s">
        <v>207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>
        <v>57</v>
      </c>
      <c r="B61" t="s">
        <v>131</v>
      </c>
      <c r="C61" t="s">
        <v>284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">
      <c r="A62">
        <v>58</v>
      </c>
      <c r="B62" t="s">
        <v>69</v>
      </c>
      <c r="C62" t="s">
        <v>68</v>
      </c>
      <c r="E62">
        <v>210</v>
      </c>
      <c r="F62">
        <v>53</v>
      </c>
      <c r="G62">
        <v>210</v>
      </c>
      <c r="K62">
        <v>21</v>
      </c>
      <c r="L62">
        <v>6</v>
      </c>
      <c r="M62">
        <v>25</v>
      </c>
      <c r="N62">
        <v>1</v>
      </c>
    </row>
    <row r="63" spans="1:14" x14ac:dyDescent="0.2">
      <c r="A63">
        <v>59</v>
      </c>
      <c r="B63" t="s">
        <v>72</v>
      </c>
      <c r="C63" t="s">
        <v>71</v>
      </c>
      <c r="E63">
        <v>16</v>
      </c>
      <c r="F63">
        <v>3</v>
      </c>
      <c r="G63">
        <v>12</v>
      </c>
      <c r="H63">
        <v>4</v>
      </c>
      <c r="I63">
        <v>0</v>
      </c>
      <c r="J63">
        <v>0</v>
      </c>
      <c r="K63">
        <v>2</v>
      </c>
      <c r="L63">
        <v>1</v>
      </c>
      <c r="M63">
        <v>0</v>
      </c>
      <c r="N63">
        <v>0</v>
      </c>
    </row>
    <row r="64" spans="1:14" x14ac:dyDescent="0.2">
      <c r="A64">
        <v>60</v>
      </c>
      <c r="B64" t="s">
        <v>109</v>
      </c>
      <c r="C64" t="s">
        <v>112</v>
      </c>
      <c r="E64">
        <v>4</v>
      </c>
      <c r="F64">
        <v>3</v>
      </c>
      <c r="G64">
        <v>0</v>
      </c>
      <c r="H64">
        <v>0</v>
      </c>
      <c r="I64">
        <v>4</v>
      </c>
      <c r="K64">
        <v>0</v>
      </c>
      <c r="L64">
        <v>0</v>
      </c>
      <c r="M64">
        <v>3</v>
      </c>
    </row>
    <row r="65" spans="1:14" x14ac:dyDescent="0.2">
      <c r="A65">
        <v>61</v>
      </c>
      <c r="B65" t="s">
        <v>74</v>
      </c>
      <c r="C65" t="s">
        <v>240</v>
      </c>
      <c r="E65">
        <v>13</v>
      </c>
      <c r="F65">
        <v>4</v>
      </c>
      <c r="G65">
        <v>11</v>
      </c>
      <c r="H65">
        <v>2</v>
      </c>
      <c r="I65">
        <v>0</v>
      </c>
      <c r="J65">
        <v>0</v>
      </c>
      <c r="K65">
        <v>3</v>
      </c>
      <c r="L65">
        <v>1</v>
      </c>
      <c r="M65">
        <v>0</v>
      </c>
      <c r="N65">
        <v>0</v>
      </c>
    </row>
    <row r="66" spans="1:14" x14ac:dyDescent="0.2">
      <c r="A66">
        <v>62</v>
      </c>
      <c r="B66" t="s">
        <v>131</v>
      </c>
      <c r="C66" t="s">
        <v>132</v>
      </c>
      <c r="D66" t="s">
        <v>57</v>
      </c>
      <c r="E66">
        <v>74</v>
      </c>
      <c r="F66">
        <v>30</v>
      </c>
      <c r="G66">
        <v>38</v>
      </c>
      <c r="H66">
        <v>2</v>
      </c>
      <c r="I66">
        <v>33</v>
      </c>
      <c r="J66">
        <v>1</v>
      </c>
      <c r="K66">
        <v>17</v>
      </c>
      <c r="L66">
        <v>5</v>
      </c>
      <c r="M66">
        <v>8</v>
      </c>
      <c r="N66">
        <v>0</v>
      </c>
    </row>
    <row r="67" spans="1:14" x14ac:dyDescent="0.2">
      <c r="A67">
        <v>63</v>
      </c>
      <c r="B67" t="s">
        <v>131</v>
      </c>
      <c r="C67" t="s">
        <v>132</v>
      </c>
      <c r="D67" t="s">
        <v>87</v>
      </c>
      <c r="E67">
        <v>21</v>
      </c>
      <c r="F67">
        <v>3</v>
      </c>
      <c r="G67">
        <v>15</v>
      </c>
      <c r="H67">
        <v>6</v>
      </c>
      <c r="I67">
        <v>0</v>
      </c>
      <c r="J67">
        <v>0</v>
      </c>
      <c r="K67">
        <v>2</v>
      </c>
      <c r="L67">
        <v>1</v>
      </c>
      <c r="M67">
        <v>0</v>
      </c>
      <c r="N67">
        <v>0</v>
      </c>
    </row>
    <row r="68" spans="1:14" x14ac:dyDescent="0.2">
      <c r="A68">
        <v>64</v>
      </c>
      <c r="B68" t="s">
        <v>28</v>
      </c>
      <c r="C68" t="s">
        <v>194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">
      <c r="A69">
        <v>65</v>
      </c>
      <c r="B69" t="s">
        <v>103</v>
      </c>
      <c r="C69" t="s">
        <v>262</v>
      </c>
      <c r="E69">
        <v>154</v>
      </c>
      <c r="F69">
        <v>21</v>
      </c>
      <c r="G69">
        <v>134</v>
      </c>
      <c r="I69">
        <v>20</v>
      </c>
      <c r="K69">
        <v>20</v>
      </c>
      <c r="M69">
        <v>1</v>
      </c>
    </row>
    <row r="70" spans="1:14" x14ac:dyDescent="0.2">
      <c r="A70">
        <v>66</v>
      </c>
      <c r="B70" t="s">
        <v>136</v>
      </c>
      <c r="C70" t="s">
        <v>285</v>
      </c>
      <c r="E70">
        <v>43</v>
      </c>
      <c r="F70">
        <v>10</v>
      </c>
      <c r="G70">
        <v>0</v>
      </c>
      <c r="H70">
        <v>0</v>
      </c>
      <c r="I70">
        <v>39</v>
      </c>
      <c r="J70">
        <v>4</v>
      </c>
      <c r="K70">
        <v>0</v>
      </c>
      <c r="L70">
        <v>0</v>
      </c>
      <c r="M70">
        <v>10</v>
      </c>
    </row>
    <row r="71" spans="1:14" x14ac:dyDescent="0.2">
      <c r="A71">
        <v>67</v>
      </c>
      <c r="B71" t="s">
        <v>155</v>
      </c>
      <c r="C71" t="s">
        <v>304</v>
      </c>
      <c r="E71">
        <v>4</v>
      </c>
      <c r="F71">
        <v>3</v>
      </c>
      <c r="G71">
        <v>0</v>
      </c>
      <c r="H71">
        <v>0</v>
      </c>
      <c r="I71">
        <v>4</v>
      </c>
      <c r="K71">
        <v>0</v>
      </c>
      <c r="L71">
        <v>0</v>
      </c>
      <c r="M71">
        <v>3</v>
      </c>
    </row>
    <row r="72" spans="1:14" x14ac:dyDescent="0.2">
      <c r="A72">
        <v>68</v>
      </c>
      <c r="B72" t="s">
        <v>155</v>
      </c>
      <c r="C72" t="s">
        <v>304</v>
      </c>
      <c r="D72" t="s">
        <v>248</v>
      </c>
      <c r="E72">
        <v>7</v>
      </c>
      <c r="F72">
        <v>7</v>
      </c>
      <c r="G72">
        <v>0</v>
      </c>
      <c r="H72">
        <v>0</v>
      </c>
      <c r="I72">
        <v>7</v>
      </c>
      <c r="K72">
        <v>0</v>
      </c>
      <c r="L72">
        <v>0</v>
      </c>
      <c r="M72">
        <v>7</v>
      </c>
    </row>
    <row r="73" spans="1:14" x14ac:dyDescent="0.2">
      <c r="A73">
        <v>69</v>
      </c>
      <c r="B73" t="s">
        <v>78</v>
      </c>
      <c r="C73" t="s">
        <v>77</v>
      </c>
      <c r="E73">
        <v>1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">
      <c r="A74">
        <v>70</v>
      </c>
      <c r="B74" t="s">
        <v>34</v>
      </c>
      <c r="C74" t="s">
        <v>199</v>
      </c>
      <c r="E74">
        <v>1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 x14ac:dyDescent="0.2">
      <c r="A75">
        <v>71</v>
      </c>
      <c r="B75" t="s">
        <v>155</v>
      </c>
      <c r="C75" t="s">
        <v>303</v>
      </c>
      <c r="E75">
        <v>2321</v>
      </c>
      <c r="F75">
        <v>89</v>
      </c>
      <c r="G75">
        <v>1971</v>
      </c>
      <c r="H75">
        <v>350</v>
      </c>
      <c r="I75">
        <v>0</v>
      </c>
      <c r="J75">
        <v>0</v>
      </c>
      <c r="K75">
        <v>79</v>
      </c>
      <c r="L75">
        <v>10</v>
      </c>
      <c r="M75">
        <v>0</v>
      </c>
      <c r="N75">
        <v>0</v>
      </c>
    </row>
    <row r="76" spans="1:14" x14ac:dyDescent="0.2">
      <c r="A76">
        <v>72</v>
      </c>
      <c r="B76" t="s">
        <v>85</v>
      </c>
      <c r="C76" t="s">
        <v>261</v>
      </c>
      <c r="E76">
        <v>40</v>
      </c>
      <c r="F76">
        <v>14</v>
      </c>
      <c r="G76">
        <v>0</v>
      </c>
      <c r="H76">
        <v>0</v>
      </c>
      <c r="I76">
        <v>40</v>
      </c>
      <c r="J76">
        <v>0</v>
      </c>
      <c r="K76">
        <v>0</v>
      </c>
      <c r="L76">
        <v>0</v>
      </c>
      <c r="M76">
        <v>14</v>
      </c>
      <c r="N76">
        <v>0</v>
      </c>
    </row>
    <row r="77" spans="1:14" x14ac:dyDescent="0.2">
      <c r="A77">
        <v>73</v>
      </c>
      <c r="B77" t="s">
        <v>69</v>
      </c>
      <c r="C77" t="s">
        <v>237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">
      <c r="A78">
        <v>74</v>
      </c>
      <c r="B78" t="s">
        <v>130</v>
      </c>
      <c r="C78" t="s">
        <v>279</v>
      </c>
      <c r="E78">
        <v>31</v>
      </c>
      <c r="F78">
        <v>14</v>
      </c>
      <c r="G78">
        <v>29</v>
      </c>
      <c r="H78">
        <v>2</v>
      </c>
      <c r="I78">
        <v>0</v>
      </c>
      <c r="J78">
        <v>0</v>
      </c>
      <c r="K78">
        <v>14</v>
      </c>
      <c r="L78">
        <v>0</v>
      </c>
      <c r="M78">
        <v>0</v>
      </c>
      <c r="N78">
        <v>0</v>
      </c>
    </row>
    <row r="79" spans="1:14" x14ac:dyDescent="0.2">
      <c r="A79">
        <v>75</v>
      </c>
      <c r="B79" t="s">
        <v>85</v>
      </c>
      <c r="C79" t="s">
        <v>84</v>
      </c>
      <c r="E79">
        <v>95</v>
      </c>
      <c r="F79">
        <v>17</v>
      </c>
      <c r="G79">
        <v>59</v>
      </c>
      <c r="H79">
        <v>25</v>
      </c>
      <c r="I79">
        <v>10</v>
      </c>
      <c r="J79">
        <v>1</v>
      </c>
      <c r="K79">
        <v>11</v>
      </c>
      <c r="L79">
        <v>6</v>
      </c>
      <c r="M79">
        <v>0</v>
      </c>
      <c r="N79">
        <v>0</v>
      </c>
    </row>
    <row r="80" spans="1:14" x14ac:dyDescent="0.2">
      <c r="A80">
        <v>76</v>
      </c>
      <c r="B80" t="s">
        <v>34</v>
      </c>
      <c r="C80" t="s">
        <v>201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">
      <c r="A81">
        <v>77</v>
      </c>
      <c r="B81" t="s">
        <v>34</v>
      </c>
      <c r="C81" t="s">
        <v>200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">
      <c r="A82">
        <v>78</v>
      </c>
      <c r="B82" t="s">
        <v>34</v>
      </c>
      <c r="C82" t="s">
        <v>202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>
        <v>79</v>
      </c>
      <c r="B83" t="s">
        <v>125</v>
      </c>
      <c r="C83" t="s">
        <v>276</v>
      </c>
      <c r="E83">
        <v>1</v>
      </c>
      <c r="F83">
        <v>4</v>
      </c>
      <c r="G83">
        <v>0</v>
      </c>
      <c r="H83">
        <v>1</v>
      </c>
      <c r="I83">
        <v>0</v>
      </c>
      <c r="J83">
        <v>0</v>
      </c>
      <c r="K83">
        <v>3</v>
      </c>
      <c r="L83">
        <v>1</v>
      </c>
      <c r="M83">
        <v>0</v>
      </c>
      <c r="N83">
        <v>0</v>
      </c>
    </row>
    <row r="84" spans="1:14" x14ac:dyDescent="0.2">
      <c r="A84">
        <v>80</v>
      </c>
      <c r="B84" t="s">
        <v>74</v>
      </c>
      <c r="C84" t="s">
        <v>252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>
        <v>81</v>
      </c>
      <c r="B85" t="s">
        <v>32</v>
      </c>
      <c r="C85" t="s">
        <v>195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>
        <v>82</v>
      </c>
      <c r="B86" t="s">
        <v>15</v>
      </c>
      <c r="C86" t="s">
        <v>189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>
        <v>83</v>
      </c>
      <c r="B87" t="s">
        <v>115</v>
      </c>
      <c r="C87" t="s">
        <v>268</v>
      </c>
      <c r="E87">
        <v>153</v>
      </c>
      <c r="F87">
        <v>9</v>
      </c>
      <c r="G87">
        <v>136</v>
      </c>
      <c r="H87">
        <v>16</v>
      </c>
      <c r="I87">
        <v>1</v>
      </c>
      <c r="K87">
        <v>9</v>
      </c>
      <c r="L87">
        <v>0</v>
      </c>
      <c r="M87">
        <v>0</v>
      </c>
      <c r="N87">
        <v>0</v>
      </c>
    </row>
    <row r="88" spans="1:14" x14ac:dyDescent="0.2">
      <c r="A88">
        <v>84</v>
      </c>
      <c r="B88" t="s">
        <v>15</v>
      </c>
      <c r="C88" t="s">
        <v>188</v>
      </c>
      <c r="E88">
        <v>227</v>
      </c>
      <c r="F88">
        <v>69</v>
      </c>
      <c r="G88">
        <v>214</v>
      </c>
      <c r="H88">
        <v>13</v>
      </c>
      <c r="I88">
        <v>0</v>
      </c>
      <c r="J88">
        <v>0</v>
      </c>
      <c r="K88">
        <v>69</v>
      </c>
      <c r="L88">
        <v>0</v>
      </c>
      <c r="M88">
        <v>0</v>
      </c>
      <c r="N88">
        <v>0</v>
      </c>
    </row>
    <row r="89" spans="1:14" x14ac:dyDescent="0.2">
      <c r="A89">
        <v>85</v>
      </c>
      <c r="B89" t="s">
        <v>130</v>
      </c>
      <c r="C89" t="s">
        <v>281</v>
      </c>
      <c r="E89">
        <v>15</v>
      </c>
      <c r="F89">
        <v>9</v>
      </c>
      <c r="G89">
        <v>13</v>
      </c>
      <c r="H89">
        <v>1</v>
      </c>
      <c r="I89">
        <v>1</v>
      </c>
      <c r="J89">
        <v>0</v>
      </c>
      <c r="K89">
        <v>8</v>
      </c>
      <c r="L89">
        <v>0</v>
      </c>
      <c r="M89">
        <v>1</v>
      </c>
      <c r="N89">
        <v>0</v>
      </c>
    </row>
    <row r="90" spans="1:14" x14ac:dyDescent="0.2">
      <c r="A90">
        <v>86</v>
      </c>
      <c r="B90" t="s">
        <v>45</v>
      </c>
      <c r="C90" t="s">
        <v>49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>
        <v>87</v>
      </c>
      <c r="B91" t="s">
        <v>108</v>
      </c>
      <c r="C91" t="s">
        <v>107</v>
      </c>
      <c r="E91">
        <v>73</v>
      </c>
      <c r="F91">
        <v>21</v>
      </c>
      <c r="G91">
        <v>69</v>
      </c>
      <c r="H91">
        <v>4</v>
      </c>
      <c r="K91">
        <v>19</v>
      </c>
      <c r="L91">
        <v>2</v>
      </c>
    </row>
    <row r="92" spans="1:14" x14ac:dyDescent="0.2">
      <c r="A92">
        <v>88</v>
      </c>
      <c r="B92" t="s">
        <v>41</v>
      </c>
      <c r="C92" t="s">
        <v>211</v>
      </c>
      <c r="E92">
        <v>6</v>
      </c>
      <c r="F92">
        <v>1</v>
      </c>
      <c r="G92">
        <v>6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2">
      <c r="A93">
        <v>89</v>
      </c>
      <c r="B93" t="s">
        <v>125</v>
      </c>
      <c r="C93" t="s">
        <v>274</v>
      </c>
      <c r="E93">
        <v>8</v>
      </c>
      <c r="F93">
        <v>0</v>
      </c>
      <c r="G93">
        <v>7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">
      <c r="A94">
        <v>90</v>
      </c>
      <c r="B94" t="s">
        <v>120</v>
      </c>
      <c r="C94" t="s">
        <v>119</v>
      </c>
      <c r="E94">
        <v>6</v>
      </c>
      <c r="F94">
        <v>2</v>
      </c>
      <c r="G94">
        <v>6</v>
      </c>
      <c r="I94">
        <v>0</v>
      </c>
      <c r="J94">
        <v>0</v>
      </c>
      <c r="K94">
        <v>2</v>
      </c>
      <c r="M94">
        <v>0</v>
      </c>
      <c r="N94">
        <v>0</v>
      </c>
    </row>
    <row r="95" spans="1:14" x14ac:dyDescent="0.2">
      <c r="A95">
        <v>91</v>
      </c>
      <c r="B95" t="s">
        <v>34</v>
      </c>
      <c r="C95" t="s">
        <v>204</v>
      </c>
      <c r="E95">
        <v>3</v>
      </c>
      <c r="F95">
        <v>3</v>
      </c>
      <c r="G95">
        <v>3</v>
      </c>
      <c r="H95">
        <v>0</v>
      </c>
      <c r="K95">
        <v>3</v>
      </c>
      <c r="L95">
        <v>0</v>
      </c>
    </row>
    <row r="96" spans="1:14" x14ac:dyDescent="0.2">
      <c r="A96">
        <v>92</v>
      </c>
      <c r="B96" t="s">
        <v>34</v>
      </c>
      <c r="C96" t="s">
        <v>205</v>
      </c>
      <c r="E96">
        <v>57</v>
      </c>
      <c r="F96">
        <v>16</v>
      </c>
      <c r="G96">
        <v>36</v>
      </c>
      <c r="H96">
        <v>17</v>
      </c>
      <c r="I96">
        <v>4</v>
      </c>
      <c r="J96">
        <v>0</v>
      </c>
      <c r="K96">
        <v>10</v>
      </c>
      <c r="L96">
        <v>5</v>
      </c>
      <c r="M96">
        <v>1</v>
      </c>
      <c r="N96">
        <v>0</v>
      </c>
    </row>
    <row r="97" spans="1:14" x14ac:dyDescent="0.2">
      <c r="A97">
        <v>93</v>
      </c>
      <c r="B97" t="s">
        <v>108</v>
      </c>
      <c r="C97" t="s">
        <v>265</v>
      </c>
      <c r="D97" t="s">
        <v>57</v>
      </c>
      <c r="E97">
        <v>19</v>
      </c>
      <c r="F97">
        <v>12</v>
      </c>
      <c r="G97">
        <v>16</v>
      </c>
      <c r="H97">
        <v>2</v>
      </c>
      <c r="I97">
        <v>1</v>
      </c>
      <c r="J97">
        <v>0</v>
      </c>
      <c r="K97">
        <v>10</v>
      </c>
      <c r="L97">
        <v>1</v>
      </c>
      <c r="M97">
        <v>1</v>
      </c>
      <c r="N97">
        <v>0</v>
      </c>
    </row>
    <row r="98" spans="1:14" x14ac:dyDescent="0.2">
      <c r="A98">
        <v>94</v>
      </c>
      <c r="B98" t="s">
        <v>108</v>
      </c>
      <c r="C98" t="s">
        <v>265</v>
      </c>
      <c r="D98" t="s">
        <v>14</v>
      </c>
      <c r="E98">
        <v>167</v>
      </c>
      <c r="F98">
        <v>18</v>
      </c>
      <c r="G98">
        <v>147</v>
      </c>
      <c r="H98">
        <v>20</v>
      </c>
      <c r="I98">
        <v>0</v>
      </c>
      <c r="J98">
        <v>0</v>
      </c>
      <c r="K98">
        <v>18</v>
      </c>
      <c r="M98">
        <v>0</v>
      </c>
      <c r="N98">
        <v>0</v>
      </c>
    </row>
    <row r="99" spans="1:14" x14ac:dyDescent="0.2">
      <c r="A99">
        <v>95</v>
      </c>
      <c r="B99" t="s">
        <v>41</v>
      </c>
      <c r="C99" t="s">
        <v>212</v>
      </c>
      <c r="E99">
        <v>70</v>
      </c>
      <c r="F99">
        <v>21</v>
      </c>
      <c r="G99">
        <v>40</v>
      </c>
      <c r="H99">
        <v>22</v>
      </c>
      <c r="I99">
        <v>8</v>
      </c>
      <c r="J99">
        <v>0</v>
      </c>
      <c r="K99">
        <v>12</v>
      </c>
      <c r="L99">
        <v>7</v>
      </c>
      <c r="M99">
        <v>2</v>
      </c>
      <c r="N99">
        <v>0</v>
      </c>
    </row>
    <row r="100" spans="1:14" x14ac:dyDescent="0.2">
      <c r="A100">
        <v>96</v>
      </c>
      <c r="B100" t="s">
        <v>41</v>
      </c>
      <c r="C100" t="s">
        <v>213</v>
      </c>
      <c r="E100">
        <v>1</v>
      </c>
      <c r="F100">
        <v>2</v>
      </c>
      <c r="G100">
        <v>1</v>
      </c>
      <c r="H100">
        <v>0</v>
      </c>
      <c r="I100">
        <v>0</v>
      </c>
      <c r="J100">
        <v>0</v>
      </c>
      <c r="K100">
        <v>2</v>
      </c>
      <c r="M100">
        <v>0</v>
      </c>
      <c r="N100">
        <v>0</v>
      </c>
    </row>
    <row r="101" spans="1:14" x14ac:dyDescent="0.2">
      <c r="A101">
        <v>97</v>
      </c>
      <c r="B101" t="s">
        <v>155</v>
      </c>
      <c r="C101" t="s">
        <v>301</v>
      </c>
      <c r="E101">
        <v>6</v>
      </c>
      <c r="F101">
        <v>3</v>
      </c>
      <c r="G101">
        <v>5</v>
      </c>
      <c r="H101">
        <v>1</v>
      </c>
      <c r="K101">
        <v>0</v>
      </c>
      <c r="L101">
        <v>0</v>
      </c>
      <c r="M101">
        <v>3</v>
      </c>
      <c r="N101">
        <v>0</v>
      </c>
    </row>
    <row r="102" spans="1:14" x14ac:dyDescent="0.2">
      <c r="A102">
        <v>98</v>
      </c>
      <c r="B102" t="s">
        <v>42</v>
      </c>
      <c r="C102" t="s">
        <v>223</v>
      </c>
      <c r="E102">
        <v>28</v>
      </c>
      <c r="F102">
        <v>6</v>
      </c>
      <c r="G102">
        <v>17</v>
      </c>
      <c r="H102">
        <v>4</v>
      </c>
      <c r="I102">
        <v>7</v>
      </c>
      <c r="J102">
        <v>0</v>
      </c>
      <c r="K102">
        <v>5</v>
      </c>
      <c r="L102">
        <v>0</v>
      </c>
      <c r="M102">
        <v>1</v>
      </c>
      <c r="N102">
        <v>0</v>
      </c>
    </row>
    <row r="103" spans="1:14" x14ac:dyDescent="0.2">
      <c r="A103">
        <v>99</v>
      </c>
      <c r="B103" t="s">
        <v>74</v>
      </c>
      <c r="C103" t="s">
        <v>253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">
      <c r="A104">
        <v>100</v>
      </c>
      <c r="B104" t="s">
        <v>122</v>
      </c>
      <c r="C104" t="s">
        <v>121</v>
      </c>
      <c r="E104">
        <v>4</v>
      </c>
      <c r="F104">
        <v>3</v>
      </c>
      <c r="G104">
        <v>1</v>
      </c>
      <c r="H104">
        <v>0</v>
      </c>
      <c r="I104">
        <v>3</v>
      </c>
      <c r="J104">
        <v>0</v>
      </c>
      <c r="K104">
        <v>2</v>
      </c>
      <c r="L104">
        <v>1</v>
      </c>
    </row>
    <row r="105" spans="1:14" x14ac:dyDescent="0.2">
      <c r="A105">
        <v>101</v>
      </c>
      <c r="B105" t="s">
        <v>15</v>
      </c>
      <c r="C105" t="s">
        <v>16</v>
      </c>
      <c r="E105">
        <v>199</v>
      </c>
      <c r="F105">
        <v>9</v>
      </c>
      <c r="G105">
        <v>172</v>
      </c>
      <c r="H105">
        <v>22</v>
      </c>
      <c r="I105">
        <v>5</v>
      </c>
      <c r="J105">
        <v>0</v>
      </c>
      <c r="K105">
        <v>7</v>
      </c>
      <c r="M105">
        <v>2</v>
      </c>
    </row>
    <row r="106" spans="1:14" x14ac:dyDescent="0.2">
      <c r="A106">
        <v>102</v>
      </c>
      <c r="B106" t="s">
        <v>155</v>
      </c>
      <c r="C106" t="s">
        <v>299</v>
      </c>
      <c r="D106" t="s">
        <v>235</v>
      </c>
      <c r="E106">
        <v>13</v>
      </c>
      <c r="F106">
        <v>5</v>
      </c>
      <c r="G106">
        <v>0</v>
      </c>
      <c r="H106">
        <v>0</v>
      </c>
      <c r="I106">
        <v>13</v>
      </c>
      <c r="J106">
        <v>0</v>
      </c>
      <c r="K106">
        <v>0</v>
      </c>
      <c r="L106">
        <v>0</v>
      </c>
      <c r="M106">
        <v>5</v>
      </c>
      <c r="N106">
        <v>0</v>
      </c>
    </row>
    <row r="107" spans="1:14" x14ac:dyDescent="0.2">
      <c r="A107">
        <v>103</v>
      </c>
      <c r="B107" t="s">
        <v>155</v>
      </c>
      <c r="C107" t="s">
        <v>299</v>
      </c>
      <c r="D107" t="s">
        <v>14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">
      <c r="A108">
        <v>104</v>
      </c>
      <c r="B108" t="s">
        <v>155</v>
      </c>
      <c r="C108" t="s">
        <v>298</v>
      </c>
      <c r="D108" t="s">
        <v>57</v>
      </c>
      <c r="E108">
        <v>7</v>
      </c>
      <c r="F108">
        <v>4</v>
      </c>
      <c r="G108">
        <v>0</v>
      </c>
      <c r="H108">
        <v>0</v>
      </c>
      <c r="I108">
        <v>7</v>
      </c>
      <c r="J108">
        <v>0</v>
      </c>
      <c r="K108">
        <v>0</v>
      </c>
      <c r="L108">
        <v>0</v>
      </c>
      <c r="M108">
        <v>4</v>
      </c>
      <c r="N108">
        <v>0</v>
      </c>
    </row>
    <row r="109" spans="1:14" x14ac:dyDescent="0.2">
      <c r="A109">
        <v>105</v>
      </c>
      <c r="B109" t="s">
        <v>155</v>
      </c>
      <c r="C109" t="s">
        <v>298</v>
      </c>
      <c r="D109" t="s">
        <v>14</v>
      </c>
      <c r="E109">
        <v>118</v>
      </c>
      <c r="F109">
        <v>17</v>
      </c>
      <c r="G109">
        <v>103</v>
      </c>
      <c r="H109">
        <v>15</v>
      </c>
      <c r="I109">
        <v>0</v>
      </c>
      <c r="J109">
        <v>0</v>
      </c>
      <c r="K109">
        <v>9</v>
      </c>
      <c r="L109">
        <v>1</v>
      </c>
      <c r="M109">
        <v>7</v>
      </c>
      <c r="N109">
        <v>0</v>
      </c>
    </row>
    <row r="110" spans="1:14" x14ac:dyDescent="0.2">
      <c r="A110">
        <v>106</v>
      </c>
      <c r="B110" t="s">
        <v>74</v>
      </c>
      <c r="C110" t="s">
        <v>255</v>
      </c>
      <c r="E110">
        <v>68</v>
      </c>
      <c r="F110">
        <v>11</v>
      </c>
      <c r="G110">
        <v>28</v>
      </c>
      <c r="H110">
        <v>4</v>
      </c>
      <c r="I110">
        <v>36</v>
      </c>
      <c r="J110">
        <v>0</v>
      </c>
      <c r="K110">
        <v>5</v>
      </c>
      <c r="L110">
        <v>1</v>
      </c>
      <c r="M110">
        <v>5</v>
      </c>
      <c r="N110">
        <v>0</v>
      </c>
    </row>
    <row r="111" spans="1:14" x14ac:dyDescent="0.2">
      <c r="A111">
        <v>107</v>
      </c>
      <c r="B111" t="s">
        <v>45</v>
      </c>
      <c r="C111" t="s">
        <v>229</v>
      </c>
      <c r="E111">
        <v>80</v>
      </c>
      <c r="F111">
        <v>7</v>
      </c>
      <c r="G111">
        <v>75</v>
      </c>
      <c r="H111">
        <v>5</v>
      </c>
      <c r="I111">
        <v>0</v>
      </c>
      <c r="J111">
        <v>0</v>
      </c>
      <c r="K111">
        <v>7</v>
      </c>
      <c r="L111">
        <v>0</v>
      </c>
      <c r="M111">
        <v>0</v>
      </c>
      <c r="N111">
        <v>0</v>
      </c>
    </row>
    <row r="112" spans="1:14" x14ac:dyDescent="0.2">
      <c r="A112">
        <v>108</v>
      </c>
      <c r="B112" t="s">
        <v>74</v>
      </c>
      <c r="C112" t="s">
        <v>250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">
      <c r="A113">
        <v>109</v>
      </c>
      <c r="B113" t="s">
        <v>63</v>
      </c>
      <c r="C113" t="s">
        <v>236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">
      <c r="A114">
        <v>110</v>
      </c>
      <c r="B114" t="s">
        <v>155</v>
      </c>
      <c r="C114" t="s">
        <v>296</v>
      </c>
      <c r="E114">
        <v>64</v>
      </c>
      <c r="F114">
        <v>24</v>
      </c>
      <c r="G114">
        <v>0</v>
      </c>
      <c r="H114">
        <v>0</v>
      </c>
      <c r="I114">
        <v>61</v>
      </c>
      <c r="J114">
        <v>3</v>
      </c>
      <c r="K114">
        <v>0</v>
      </c>
      <c r="L114">
        <v>0</v>
      </c>
      <c r="M114">
        <v>21</v>
      </c>
      <c r="N114">
        <v>3</v>
      </c>
    </row>
    <row r="115" spans="1:14" x14ac:dyDescent="0.2">
      <c r="A115">
        <v>111</v>
      </c>
      <c r="B115" t="s">
        <v>141</v>
      </c>
      <c r="C115" t="s">
        <v>289</v>
      </c>
      <c r="E115">
        <v>2</v>
      </c>
      <c r="F115">
        <v>1</v>
      </c>
      <c r="G115">
        <v>2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2">
      <c r="A116">
        <v>112</v>
      </c>
      <c r="B116" t="s">
        <v>45</v>
      </c>
      <c r="C116" t="s">
        <v>228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2">
      <c r="A117">
        <v>113</v>
      </c>
      <c r="B117" t="s">
        <v>72</v>
      </c>
      <c r="C117" t="s">
        <v>238</v>
      </c>
      <c r="E117">
        <v>304</v>
      </c>
      <c r="F117">
        <v>29</v>
      </c>
      <c r="G117">
        <v>255</v>
      </c>
      <c r="H117">
        <v>20</v>
      </c>
      <c r="I117">
        <v>28</v>
      </c>
      <c r="J117">
        <v>1</v>
      </c>
      <c r="K117">
        <v>24</v>
      </c>
      <c r="L117">
        <v>3</v>
      </c>
      <c r="M117">
        <v>2</v>
      </c>
      <c r="N117">
        <v>0</v>
      </c>
    </row>
    <row r="118" spans="1:14" x14ac:dyDescent="0.2">
      <c r="A118">
        <v>114</v>
      </c>
      <c r="B118" t="s">
        <v>56</v>
      </c>
      <c r="C118" t="s">
        <v>230</v>
      </c>
      <c r="E118">
        <v>9</v>
      </c>
      <c r="F118">
        <v>4</v>
      </c>
      <c r="G118">
        <v>0</v>
      </c>
      <c r="H118">
        <v>0</v>
      </c>
      <c r="I118">
        <v>9</v>
      </c>
      <c r="J118">
        <v>0</v>
      </c>
      <c r="K118">
        <v>0</v>
      </c>
      <c r="L118">
        <v>0</v>
      </c>
      <c r="M118">
        <v>4</v>
      </c>
      <c r="N118">
        <v>0</v>
      </c>
    </row>
    <row r="119" spans="1:14" x14ac:dyDescent="0.2">
      <c r="A119">
        <v>115</v>
      </c>
      <c r="B119" t="s">
        <v>34</v>
      </c>
      <c r="C119" t="s">
        <v>206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">
      <c r="A120">
        <v>116</v>
      </c>
      <c r="B120" t="s">
        <v>34</v>
      </c>
      <c r="C120" t="s">
        <v>198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>
        <v>117</v>
      </c>
      <c r="B121" t="s">
        <v>74</v>
      </c>
      <c r="C121" t="s">
        <v>251</v>
      </c>
      <c r="E121">
        <v>79</v>
      </c>
      <c r="F121">
        <v>12</v>
      </c>
      <c r="G121">
        <v>56</v>
      </c>
      <c r="H121">
        <v>7</v>
      </c>
      <c r="I121">
        <v>16</v>
      </c>
      <c r="J121">
        <v>0</v>
      </c>
      <c r="K121">
        <v>8</v>
      </c>
      <c r="L121">
        <v>1</v>
      </c>
      <c r="M121">
        <v>3</v>
      </c>
      <c r="N121">
        <v>0</v>
      </c>
    </row>
    <row r="122" spans="1:14" x14ac:dyDescent="0.2">
      <c r="A122">
        <v>118</v>
      </c>
      <c r="B122" t="s">
        <v>155</v>
      </c>
      <c r="C122" t="s">
        <v>294</v>
      </c>
      <c r="D122" t="s">
        <v>57</v>
      </c>
      <c r="E122">
        <v>4</v>
      </c>
      <c r="F122">
        <v>4</v>
      </c>
      <c r="G122">
        <v>0</v>
      </c>
      <c r="H122">
        <v>0</v>
      </c>
      <c r="I122">
        <v>4</v>
      </c>
      <c r="K122">
        <v>0</v>
      </c>
      <c r="L122">
        <v>0</v>
      </c>
      <c r="M122">
        <v>4</v>
      </c>
    </row>
    <row r="123" spans="1:14" x14ac:dyDescent="0.2">
      <c r="A123">
        <v>119</v>
      </c>
      <c r="B123" t="s">
        <v>155</v>
      </c>
      <c r="C123" t="s">
        <v>294</v>
      </c>
      <c r="D123" t="s">
        <v>14</v>
      </c>
      <c r="E123">
        <v>17</v>
      </c>
      <c r="F123">
        <v>6</v>
      </c>
      <c r="G123">
        <v>14</v>
      </c>
      <c r="H123">
        <v>3</v>
      </c>
      <c r="I123">
        <v>0</v>
      </c>
      <c r="J123">
        <v>0</v>
      </c>
      <c r="K123">
        <v>5</v>
      </c>
      <c r="L123">
        <v>1</v>
      </c>
      <c r="M123">
        <v>0</v>
      </c>
      <c r="N123">
        <v>0</v>
      </c>
    </row>
    <row r="124" spans="1:14" x14ac:dyDescent="0.2">
      <c r="A124">
        <v>120</v>
      </c>
      <c r="B124" t="s">
        <v>141</v>
      </c>
      <c r="C124" t="s">
        <v>288</v>
      </c>
      <c r="E124">
        <v>2</v>
      </c>
      <c r="F124">
        <v>1</v>
      </c>
      <c r="G124">
        <v>2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2">
      <c r="A125">
        <v>121</v>
      </c>
      <c r="B125" t="s">
        <v>42</v>
      </c>
      <c r="C125" t="s">
        <v>222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">
      <c r="A126">
        <v>122</v>
      </c>
      <c r="B126" t="s">
        <v>155</v>
      </c>
      <c r="C126" t="s">
        <v>297</v>
      </c>
      <c r="E126">
        <v>388</v>
      </c>
      <c r="F126">
        <v>90</v>
      </c>
      <c r="G126">
        <v>0</v>
      </c>
      <c r="H126">
        <v>0</v>
      </c>
      <c r="I126">
        <v>361</v>
      </c>
      <c r="J126">
        <v>27</v>
      </c>
      <c r="K126">
        <v>0</v>
      </c>
      <c r="L126">
        <v>0</v>
      </c>
      <c r="M126">
        <v>84</v>
      </c>
      <c r="N126">
        <v>6</v>
      </c>
    </row>
    <row r="127" spans="1:14" x14ac:dyDescent="0.2">
      <c r="A127">
        <v>123</v>
      </c>
      <c r="B127" t="s">
        <v>63</v>
      </c>
      <c r="C127" t="s">
        <v>233</v>
      </c>
      <c r="D127" t="s">
        <v>235</v>
      </c>
      <c r="E127">
        <v>22</v>
      </c>
      <c r="F127">
        <v>9</v>
      </c>
      <c r="G127">
        <v>0</v>
      </c>
      <c r="H127">
        <v>0</v>
      </c>
      <c r="I127">
        <v>21</v>
      </c>
      <c r="J127">
        <v>1</v>
      </c>
      <c r="K127">
        <v>0</v>
      </c>
      <c r="L127">
        <v>0</v>
      </c>
      <c r="M127">
        <v>8</v>
      </c>
      <c r="N127">
        <v>1</v>
      </c>
    </row>
    <row r="128" spans="1:14" x14ac:dyDescent="0.2">
      <c r="A128">
        <v>124</v>
      </c>
      <c r="B128" t="s">
        <v>63</v>
      </c>
      <c r="C128" t="s">
        <v>233</v>
      </c>
      <c r="D128" t="s">
        <v>14</v>
      </c>
      <c r="E128">
        <v>112</v>
      </c>
      <c r="F128">
        <v>21</v>
      </c>
      <c r="G128">
        <v>95</v>
      </c>
      <c r="H128">
        <v>17</v>
      </c>
      <c r="I128">
        <v>0</v>
      </c>
      <c r="J128">
        <v>0</v>
      </c>
      <c r="K128">
        <v>18</v>
      </c>
      <c r="L128">
        <v>3</v>
      </c>
      <c r="M128">
        <v>0</v>
      </c>
      <c r="N128">
        <v>0</v>
      </c>
    </row>
    <row r="129" spans="1:14" x14ac:dyDescent="0.2">
      <c r="A129">
        <v>125</v>
      </c>
      <c r="B129" t="s">
        <v>63</v>
      </c>
      <c r="C129" t="s">
        <v>233</v>
      </c>
      <c r="D129" t="s">
        <v>57</v>
      </c>
      <c r="E129">
        <v>40</v>
      </c>
      <c r="F129">
        <v>7</v>
      </c>
      <c r="G129">
        <v>40</v>
      </c>
      <c r="H129">
        <v>0</v>
      </c>
      <c r="I129">
        <v>0</v>
      </c>
      <c r="J129">
        <v>0</v>
      </c>
      <c r="K129">
        <v>7</v>
      </c>
      <c r="L129">
        <v>0</v>
      </c>
      <c r="M129">
        <v>0</v>
      </c>
      <c r="N129">
        <v>0</v>
      </c>
    </row>
    <row r="130" spans="1:14" x14ac:dyDescent="0.2">
      <c r="A130">
        <v>126</v>
      </c>
      <c r="B130" t="s">
        <v>131</v>
      </c>
      <c r="C130" t="s">
        <v>282</v>
      </c>
      <c r="E130">
        <v>2</v>
      </c>
      <c r="F130">
        <v>1</v>
      </c>
      <c r="G130">
        <v>2</v>
      </c>
      <c r="I130">
        <v>0</v>
      </c>
      <c r="J130">
        <v>0</v>
      </c>
      <c r="K130">
        <v>1</v>
      </c>
      <c r="M130">
        <v>0</v>
      </c>
      <c r="N130">
        <v>0</v>
      </c>
    </row>
    <row r="131" spans="1:14" x14ac:dyDescent="0.2">
      <c r="A131">
        <v>127</v>
      </c>
      <c r="B131" t="s">
        <v>85</v>
      </c>
      <c r="C131" t="s">
        <v>260</v>
      </c>
      <c r="E131">
        <v>30</v>
      </c>
      <c r="F131">
        <v>9</v>
      </c>
      <c r="G131">
        <v>29</v>
      </c>
      <c r="H131">
        <v>0</v>
      </c>
      <c r="I131">
        <v>1</v>
      </c>
      <c r="K131">
        <v>8</v>
      </c>
      <c r="L131">
        <v>0</v>
      </c>
      <c r="M131">
        <v>1</v>
      </c>
    </row>
    <row r="132" spans="1:14" x14ac:dyDescent="0.2">
      <c r="A132">
        <v>128</v>
      </c>
      <c r="B132" t="s">
        <v>53</v>
      </c>
      <c r="C132" t="s">
        <v>54</v>
      </c>
      <c r="E132">
        <v>16</v>
      </c>
      <c r="F132">
        <v>5</v>
      </c>
      <c r="G132">
        <v>0</v>
      </c>
      <c r="H132">
        <v>0</v>
      </c>
      <c r="I132">
        <v>15</v>
      </c>
      <c r="J132">
        <v>1</v>
      </c>
      <c r="K132">
        <v>0</v>
      </c>
      <c r="L132">
        <v>0</v>
      </c>
      <c r="M132">
        <v>4</v>
      </c>
      <c r="N132">
        <v>1</v>
      </c>
    </row>
    <row r="133" spans="1:14" x14ac:dyDescent="0.2">
      <c r="A133">
        <v>129</v>
      </c>
      <c r="B133" t="s">
        <v>120</v>
      </c>
      <c r="C133" t="s">
        <v>271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">
      <c r="A134">
        <v>130</v>
      </c>
      <c r="B134" t="s">
        <v>74</v>
      </c>
      <c r="C134" t="s">
        <v>254</v>
      </c>
      <c r="E134">
        <v>10</v>
      </c>
      <c r="F134">
        <v>3</v>
      </c>
      <c r="G134">
        <v>10</v>
      </c>
      <c r="H134">
        <v>0</v>
      </c>
      <c r="I134">
        <v>0</v>
      </c>
      <c r="J134">
        <v>0</v>
      </c>
      <c r="K134">
        <v>3</v>
      </c>
      <c r="L134">
        <v>0</v>
      </c>
      <c r="M134">
        <v>0</v>
      </c>
      <c r="N134">
        <v>0</v>
      </c>
    </row>
    <row r="135" spans="1:14" x14ac:dyDescent="0.2">
      <c r="A135">
        <v>131</v>
      </c>
      <c r="B135" t="s">
        <v>56</v>
      </c>
      <c r="C135" t="s">
        <v>231</v>
      </c>
      <c r="E135">
        <v>37</v>
      </c>
      <c r="F135">
        <v>14</v>
      </c>
      <c r="G135">
        <v>32</v>
      </c>
      <c r="H135">
        <v>4</v>
      </c>
      <c r="I135">
        <v>0</v>
      </c>
      <c r="J135">
        <v>1</v>
      </c>
      <c r="K135">
        <v>10</v>
      </c>
      <c r="L135">
        <v>4</v>
      </c>
      <c r="M135">
        <v>0</v>
      </c>
      <c r="N135">
        <v>0</v>
      </c>
    </row>
    <row r="136" spans="1:14" x14ac:dyDescent="0.2">
      <c r="A136">
        <v>132</v>
      </c>
      <c r="B136" t="s">
        <v>103</v>
      </c>
      <c r="C136" t="s">
        <v>263</v>
      </c>
      <c r="E136">
        <v>21</v>
      </c>
      <c r="F136">
        <v>8</v>
      </c>
      <c r="G136">
        <v>21</v>
      </c>
      <c r="I136">
        <v>0</v>
      </c>
      <c r="J136">
        <v>0</v>
      </c>
      <c r="K136">
        <v>8</v>
      </c>
      <c r="M136">
        <v>0</v>
      </c>
      <c r="N136">
        <v>0</v>
      </c>
    </row>
    <row r="137" spans="1:14" x14ac:dyDescent="0.2">
      <c r="A137">
        <v>133</v>
      </c>
      <c r="B137" t="s">
        <v>41</v>
      </c>
      <c r="C137" t="s">
        <v>214</v>
      </c>
      <c r="D137" t="s">
        <v>218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</row>
    <row r="138" spans="1:14" x14ac:dyDescent="0.2">
      <c r="A138">
        <v>134</v>
      </c>
      <c r="B138" t="s">
        <v>41</v>
      </c>
      <c r="C138" t="s">
        <v>214</v>
      </c>
      <c r="D138" t="s">
        <v>14</v>
      </c>
      <c r="E138">
        <v>36</v>
      </c>
      <c r="F138">
        <v>11</v>
      </c>
      <c r="G138">
        <v>28</v>
      </c>
      <c r="H138">
        <v>8</v>
      </c>
      <c r="I138">
        <v>0</v>
      </c>
      <c r="J138">
        <v>0</v>
      </c>
      <c r="K138">
        <v>9</v>
      </c>
      <c r="L138">
        <v>2</v>
      </c>
      <c r="M138">
        <v>0</v>
      </c>
      <c r="N138">
        <v>0</v>
      </c>
    </row>
    <row r="139" spans="1:14" x14ac:dyDescent="0.2">
      <c r="A139">
        <v>135</v>
      </c>
      <c r="B139" t="s">
        <v>41</v>
      </c>
      <c r="C139" t="s">
        <v>219</v>
      </c>
      <c r="E139">
        <v>12</v>
      </c>
      <c r="F139">
        <v>4</v>
      </c>
      <c r="G139">
        <v>8</v>
      </c>
      <c r="H139">
        <v>4</v>
      </c>
      <c r="I139">
        <v>0</v>
      </c>
      <c r="J139">
        <v>0</v>
      </c>
      <c r="K139">
        <v>3</v>
      </c>
      <c r="L139">
        <v>1</v>
      </c>
      <c r="M139">
        <v>0</v>
      </c>
      <c r="N139">
        <v>0</v>
      </c>
    </row>
    <row r="140" spans="1:14" x14ac:dyDescent="0.2">
      <c r="A140">
        <v>136</v>
      </c>
      <c r="B140" t="s">
        <v>41</v>
      </c>
      <c r="C140" t="s">
        <v>220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>
        <v>137</v>
      </c>
      <c r="B141" t="s">
        <v>34</v>
      </c>
      <c r="C141" t="s">
        <v>209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">
      <c r="A142">
        <v>138</v>
      </c>
      <c r="B142" t="s">
        <v>34</v>
      </c>
      <c r="C142" t="s">
        <v>208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">
      <c r="A143">
        <v>139</v>
      </c>
      <c r="B143" t="s">
        <v>15</v>
      </c>
      <c r="C143" t="s">
        <v>185</v>
      </c>
      <c r="E143">
        <v>1</v>
      </c>
      <c r="F143">
        <v>1</v>
      </c>
      <c r="G143">
        <v>1</v>
      </c>
      <c r="K143">
        <v>1</v>
      </c>
    </row>
    <row r="144" spans="1:14" x14ac:dyDescent="0.2">
      <c r="A144">
        <v>140</v>
      </c>
      <c r="B144" t="s">
        <v>130</v>
      </c>
      <c r="C144" t="s">
        <v>280</v>
      </c>
      <c r="E144">
        <v>17</v>
      </c>
      <c r="F144">
        <v>6.5</v>
      </c>
      <c r="G144">
        <v>15</v>
      </c>
      <c r="H144">
        <v>1</v>
      </c>
      <c r="I144">
        <v>1</v>
      </c>
      <c r="K144">
        <v>5</v>
      </c>
      <c r="L144">
        <v>1.5</v>
      </c>
    </row>
    <row r="145" spans="1:14" x14ac:dyDescent="0.2">
      <c r="A145">
        <v>141</v>
      </c>
      <c r="B145" t="s">
        <v>42</v>
      </c>
      <c r="C145" t="s">
        <v>224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">
      <c r="A146">
        <v>142</v>
      </c>
      <c r="B146" t="s">
        <v>125</v>
      </c>
      <c r="C146" t="s">
        <v>273</v>
      </c>
      <c r="E146">
        <v>22</v>
      </c>
      <c r="F146">
        <v>12</v>
      </c>
      <c r="G146">
        <v>0</v>
      </c>
      <c r="H146">
        <v>0</v>
      </c>
      <c r="I146">
        <v>21</v>
      </c>
      <c r="J146">
        <v>1</v>
      </c>
      <c r="K146">
        <v>0</v>
      </c>
      <c r="L146">
        <v>0</v>
      </c>
      <c r="M146">
        <v>11</v>
      </c>
      <c r="N146">
        <v>1</v>
      </c>
    </row>
    <row r="147" spans="1:14" x14ac:dyDescent="0.2">
      <c r="A147">
        <v>143</v>
      </c>
      <c r="B147" t="s">
        <v>42</v>
      </c>
      <c r="C147" t="s">
        <v>226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">
      <c r="A148">
        <v>144</v>
      </c>
      <c r="B148" t="s">
        <v>78</v>
      </c>
      <c r="C148" t="s">
        <v>256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">
      <c r="A149">
        <v>145</v>
      </c>
      <c r="B149" t="s">
        <v>141</v>
      </c>
      <c r="C149" t="s">
        <v>286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">
      <c r="A150">
        <v>146</v>
      </c>
      <c r="B150" t="s">
        <v>63</v>
      </c>
      <c r="C150" t="s">
        <v>64</v>
      </c>
      <c r="E150">
        <v>14</v>
      </c>
      <c r="F150">
        <v>5</v>
      </c>
      <c r="G150">
        <v>12</v>
      </c>
      <c r="H150">
        <v>2</v>
      </c>
      <c r="I150">
        <v>0</v>
      </c>
      <c r="J150">
        <v>0</v>
      </c>
      <c r="K150">
        <v>4</v>
      </c>
      <c r="L150">
        <v>1</v>
      </c>
      <c r="M150">
        <v>0</v>
      </c>
      <c r="N150">
        <v>0</v>
      </c>
    </row>
    <row r="151" spans="1:14" x14ac:dyDescent="0.2">
      <c r="A151">
        <v>147</v>
      </c>
      <c r="B151" t="s">
        <v>15</v>
      </c>
      <c r="C151" t="s">
        <v>187</v>
      </c>
      <c r="E151">
        <v>6</v>
      </c>
      <c r="F151">
        <v>3</v>
      </c>
      <c r="G151">
        <v>6</v>
      </c>
      <c r="H151">
        <v>0</v>
      </c>
      <c r="I151">
        <v>0</v>
      </c>
      <c r="J151">
        <v>0</v>
      </c>
      <c r="K151">
        <v>3</v>
      </c>
      <c r="L151">
        <v>0</v>
      </c>
      <c r="M151">
        <v>0</v>
      </c>
      <c r="N151">
        <v>0</v>
      </c>
    </row>
    <row r="152" spans="1:14" x14ac:dyDescent="0.2">
      <c r="A152">
        <v>148</v>
      </c>
      <c r="B152" t="s">
        <v>24</v>
      </c>
      <c r="C152" t="s">
        <v>192</v>
      </c>
      <c r="E152">
        <v>262</v>
      </c>
      <c r="F152">
        <v>46</v>
      </c>
      <c r="G152">
        <v>220</v>
      </c>
      <c r="H152">
        <v>17</v>
      </c>
      <c r="I152">
        <v>24</v>
      </c>
      <c r="J152">
        <v>1</v>
      </c>
      <c r="K152">
        <v>34</v>
      </c>
      <c r="L152">
        <v>4</v>
      </c>
      <c r="M152">
        <v>7</v>
      </c>
      <c r="N152">
        <v>1</v>
      </c>
    </row>
    <row r="153" spans="1:14" x14ac:dyDescent="0.2">
      <c r="A153">
        <v>149</v>
      </c>
      <c r="B153" t="s">
        <v>15</v>
      </c>
      <c r="C153" t="s">
        <v>186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">
      <c r="A154">
        <v>150</v>
      </c>
      <c r="B154" t="s">
        <v>103</v>
      </c>
      <c r="C154" t="s">
        <v>264</v>
      </c>
      <c r="E154">
        <v>117</v>
      </c>
      <c r="F154">
        <v>26</v>
      </c>
      <c r="G154">
        <v>62</v>
      </c>
      <c r="H154">
        <v>12</v>
      </c>
      <c r="I154">
        <v>41</v>
      </c>
      <c r="J154">
        <v>2</v>
      </c>
      <c r="K154">
        <v>22</v>
      </c>
      <c r="L154">
        <v>2</v>
      </c>
      <c r="M154">
        <v>2</v>
      </c>
      <c r="N154">
        <v>0</v>
      </c>
    </row>
    <row r="155" spans="1:14" x14ac:dyDescent="0.2">
      <c r="A155">
        <v>151</v>
      </c>
      <c r="B155" t="s">
        <v>103</v>
      </c>
      <c r="C155" t="s">
        <v>264</v>
      </c>
      <c r="D155" t="s">
        <v>87</v>
      </c>
      <c r="E155">
        <v>60</v>
      </c>
      <c r="F155">
        <v>12</v>
      </c>
      <c r="G155">
        <v>49</v>
      </c>
      <c r="H155">
        <v>11</v>
      </c>
      <c r="I155">
        <v>0</v>
      </c>
      <c r="J155">
        <v>0</v>
      </c>
      <c r="K155">
        <v>9</v>
      </c>
      <c r="L155">
        <v>3</v>
      </c>
      <c r="M155">
        <v>0</v>
      </c>
      <c r="N155">
        <v>0</v>
      </c>
    </row>
    <row r="156" spans="1:14" x14ac:dyDescent="0.2">
      <c r="A156">
        <v>152</v>
      </c>
      <c r="B156" t="s">
        <v>155</v>
      </c>
      <c r="C156" t="s">
        <v>295</v>
      </c>
      <c r="E156">
        <v>6</v>
      </c>
      <c r="F156">
        <v>5</v>
      </c>
      <c r="G156">
        <v>4</v>
      </c>
      <c r="H156">
        <v>0</v>
      </c>
      <c r="I156">
        <v>2</v>
      </c>
      <c r="J156">
        <v>0</v>
      </c>
      <c r="K156">
        <v>3</v>
      </c>
      <c r="L156">
        <v>0</v>
      </c>
      <c r="M156">
        <v>2</v>
      </c>
      <c r="N156">
        <v>0</v>
      </c>
    </row>
  </sheetData>
  <mergeCells count="1">
    <mergeCell ref="A1:F1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&amp; estimates</vt:lpstr>
      <vt:lpstr>prisons 1830 ga</vt:lpstr>
      <vt:lpstr>prisons 1830 nga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2014-10-19T21:43:13Z</dcterms:created>
  <dcterms:modified xsi:type="dcterms:W3CDTF">2014-10-19T21:43:22Z</dcterms:modified>
</cp:coreProperties>
</file>