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805" yWindow="0" windowWidth="10950" windowHeight="9990"/>
  </bookViews>
  <sheets>
    <sheet name="summary 1840" sheetId="3" r:id="rId1"/>
    <sheet name="prisons 1840" sheetId="5" r:id="rId2"/>
  </sheets>
  <calcPr calcId="145621"/>
</workbook>
</file>

<file path=xl/calcChain.xml><?xml version="1.0" encoding="utf-8"?>
<calcChain xmlns="http://schemas.openxmlformats.org/spreadsheetml/2006/main">
  <c r="C5" i="3" l="1"/>
  <c r="B5" i="3"/>
  <c r="C4" i="3"/>
  <c r="B4" i="3"/>
  <c r="B33" i="3"/>
  <c r="B32" i="3"/>
  <c r="H31" i="3"/>
  <c r="D5" i="3"/>
  <c r="E27" i="3"/>
  <c r="D27" i="3"/>
  <c r="E26" i="3"/>
  <c r="D26" i="3"/>
  <c r="D4" i="3"/>
  <c r="D12" i="3"/>
  <c r="B34" i="3"/>
  <c r="B18" i="3"/>
  <c r="B19" i="3"/>
  <c r="B20" i="3"/>
  <c r="C18" i="3"/>
  <c r="E18" i="3"/>
  <c r="C19" i="3"/>
  <c r="C20" i="3"/>
  <c r="C6" i="3"/>
  <c r="E19" i="3"/>
  <c r="D13" i="3"/>
  <c r="D19" i="3"/>
  <c r="D16" i="3"/>
  <c r="D15" i="3"/>
  <c r="D18" i="3"/>
  <c r="D20" i="3"/>
  <c r="D6" i="3"/>
  <c r="E12" i="3"/>
  <c r="E13" i="3"/>
  <c r="E15" i="3"/>
  <c r="E16" i="3"/>
  <c r="B6" i="3"/>
  <c r="E20" i="3"/>
</calcChain>
</file>

<file path=xl/sharedStrings.xml><?xml version="1.0" encoding="utf-8"?>
<sst xmlns="http://schemas.openxmlformats.org/spreadsheetml/2006/main" count="799" uniqueCount="346">
  <si>
    <t>Anglesey</t>
  </si>
  <si>
    <t>Beaumaris</t>
  </si>
  <si>
    <t>County Gaol and House of Correction</t>
  </si>
  <si>
    <t>Bedford</t>
  </si>
  <si>
    <t>New House of Correction</t>
  </si>
  <si>
    <t>Reading</t>
  </si>
  <si>
    <t>Abington</t>
  </si>
  <si>
    <t>House of Correction</t>
  </si>
  <si>
    <t>Borough Gaol</t>
  </si>
  <si>
    <t>Windsor</t>
  </si>
  <si>
    <t>Brecknock</t>
  </si>
  <si>
    <t>Aylesbury</t>
  </si>
  <si>
    <t>Buckingham</t>
  </si>
  <si>
    <t>Cambridge</t>
  </si>
  <si>
    <t>Town Gaol and House of Correction</t>
  </si>
  <si>
    <t>Wisbeach</t>
  </si>
  <si>
    <t>Gaol and House of Correction</t>
  </si>
  <si>
    <t>Ely</t>
  </si>
  <si>
    <t>Cardigan</t>
  </si>
  <si>
    <t>Aberystwith</t>
  </si>
  <si>
    <t>Town Gaol</t>
  </si>
  <si>
    <t>Carmarthen</t>
  </si>
  <si>
    <t>County House of Correction and Common Gaol</t>
  </si>
  <si>
    <t>Chester</t>
  </si>
  <si>
    <t>County Gaol</t>
  </si>
  <si>
    <t>City Gaol</t>
  </si>
  <si>
    <t>Knutsford</t>
  </si>
  <si>
    <t>Debtors' Gaol</t>
  </si>
  <si>
    <t>Cornwall</t>
  </si>
  <si>
    <t>Bodmin</t>
  </si>
  <si>
    <t>Borough Gaol and Lock-up House</t>
  </si>
  <si>
    <t>Cumberland</t>
  </si>
  <si>
    <t>Carlisle</t>
  </si>
  <si>
    <t>Whitehaven</t>
  </si>
  <si>
    <t>County House of Correction</t>
  </si>
  <si>
    <t>Ruthin</t>
  </si>
  <si>
    <t>Derby</t>
  </si>
  <si>
    <t>Devon</t>
  </si>
  <si>
    <t>Exeter</t>
  </si>
  <si>
    <t>City Gaol and House of Correction</t>
  </si>
  <si>
    <t>Plymouth</t>
  </si>
  <si>
    <t xml:space="preserve">Borough Gaol  </t>
  </si>
  <si>
    <t>Barnstable</t>
  </si>
  <si>
    <t>Tiverton</t>
  </si>
  <si>
    <t>Bideford</t>
  </si>
  <si>
    <t>Bradneuch</t>
  </si>
  <si>
    <t>Dorset</t>
  </si>
  <si>
    <t>Dorchester</t>
  </si>
  <si>
    <t>Poole</t>
  </si>
  <si>
    <t>Durham</t>
  </si>
  <si>
    <t>Essex</t>
  </si>
  <si>
    <t>Chelmsford</t>
  </si>
  <si>
    <t>Springfield</t>
  </si>
  <si>
    <t>Colchester</t>
  </si>
  <si>
    <t>Halstead</t>
  </si>
  <si>
    <t>Newport</t>
  </si>
  <si>
    <t>Ilford</t>
  </si>
  <si>
    <t>Harwich</t>
  </si>
  <si>
    <t>Maldon</t>
  </si>
  <si>
    <t>Saffron Walden</t>
  </si>
  <si>
    <t>Romford</t>
  </si>
  <si>
    <t>Gaol for the liberty of Havering</t>
  </si>
  <si>
    <t>Flint</t>
  </si>
  <si>
    <t>Glamorgan</t>
  </si>
  <si>
    <t>Cardiff</t>
  </si>
  <si>
    <t>Swansea</t>
  </si>
  <si>
    <t>Gloucester</t>
  </si>
  <si>
    <t>Horsley</t>
  </si>
  <si>
    <t>Northleach</t>
  </si>
  <si>
    <t>Little Dean</t>
  </si>
  <si>
    <t>Lawford's Gate</t>
  </si>
  <si>
    <t>Tewkesbury</t>
  </si>
  <si>
    <t>Borough Gaol and House of Correction</t>
  </si>
  <si>
    <t>Winchester</t>
  </si>
  <si>
    <t>Gosport</t>
  </si>
  <si>
    <t>Portsmouth</t>
  </si>
  <si>
    <t>Southampton</t>
  </si>
  <si>
    <t>Debtors' Prison</t>
  </si>
  <si>
    <t>Andover</t>
  </si>
  <si>
    <t>Hereford</t>
  </si>
  <si>
    <t>Hertford</t>
  </si>
  <si>
    <t>Huntingdon</t>
  </si>
  <si>
    <t>Kent</t>
  </si>
  <si>
    <t>Maidstone</t>
  </si>
  <si>
    <t>St. Augustine, Canterbury</t>
  </si>
  <si>
    <t>Deal</t>
  </si>
  <si>
    <t>Dover</t>
  </si>
  <si>
    <t>Sandwich</t>
  </si>
  <si>
    <t>Folkstone</t>
  </si>
  <si>
    <t>Hythe</t>
  </si>
  <si>
    <t>Tenterden</t>
  </si>
  <si>
    <t>Lancaster</t>
  </si>
  <si>
    <t>Preston</t>
  </si>
  <si>
    <t>Leicester</t>
  </si>
  <si>
    <t>County Gaol and Female House of Correction</t>
  </si>
  <si>
    <t>Lincoln</t>
  </si>
  <si>
    <t xml:space="preserve">County Gaol  </t>
  </si>
  <si>
    <t>Louth</t>
  </si>
  <si>
    <t>Spilsby</t>
  </si>
  <si>
    <t>Kirton</t>
  </si>
  <si>
    <t>Falkingham</t>
  </si>
  <si>
    <t>Spalding</t>
  </si>
  <si>
    <t>Boston</t>
  </si>
  <si>
    <t>Grantham</t>
  </si>
  <si>
    <t>Stamford</t>
  </si>
  <si>
    <t>Merioneth</t>
  </si>
  <si>
    <t>Dolgelly</t>
  </si>
  <si>
    <t>Middlesex</t>
  </si>
  <si>
    <t>Clerkenwell</t>
  </si>
  <si>
    <t>New Prison</t>
  </si>
  <si>
    <t>Coldbath Fields</t>
  </si>
  <si>
    <t>Newgate</t>
  </si>
  <si>
    <t>Gaol</t>
  </si>
  <si>
    <t>Giltspur-street</t>
  </si>
  <si>
    <t>City House of Correction</t>
  </si>
  <si>
    <t>Whitecross-st.</t>
  </si>
  <si>
    <t>Bridge-street, Blackfriar's road</t>
  </si>
  <si>
    <t>City Bridewell</t>
  </si>
  <si>
    <t>Millbank, Westminster</t>
  </si>
  <si>
    <t>General Penitentiary</t>
  </si>
  <si>
    <t>Tothill Fields</t>
  </si>
  <si>
    <t>Monmouth</t>
  </si>
  <si>
    <t>Usk</t>
  </si>
  <si>
    <t>Montgomery</t>
  </si>
  <si>
    <t>Norfolk</t>
  </si>
  <si>
    <t>Norwich Castle</t>
  </si>
  <si>
    <t xml:space="preserve">Norwich  </t>
  </si>
  <si>
    <t>Swaffham</t>
  </si>
  <si>
    <t>Walsingham</t>
  </si>
  <si>
    <t>Wymondham</t>
  </si>
  <si>
    <t>Great Yarmouth</t>
  </si>
  <si>
    <t>King's Lynn</t>
  </si>
  <si>
    <t>Thetford</t>
  </si>
  <si>
    <t>Northampton</t>
  </si>
  <si>
    <t>Peterborough</t>
  </si>
  <si>
    <t>Borough Lock-up House</t>
  </si>
  <si>
    <t>Northumberland</t>
  </si>
  <si>
    <t>Morpeth</t>
  </si>
  <si>
    <t>Tynemouth</t>
  </si>
  <si>
    <t>Alnwich</t>
  </si>
  <si>
    <t>Hexham</t>
  </si>
  <si>
    <t>Newcastle-upon-Tyne</t>
  </si>
  <si>
    <t>Berwick-upon-Tweed</t>
  </si>
  <si>
    <t>Nottingham</t>
  </si>
  <si>
    <t>Town House of Correction</t>
  </si>
  <si>
    <t>Southwell</t>
  </si>
  <si>
    <t>Newark</t>
  </si>
  <si>
    <t>Oxford</t>
  </si>
  <si>
    <t>Banbury</t>
  </si>
  <si>
    <t>Haverford West</t>
  </si>
  <si>
    <t>Presteign</t>
  </si>
  <si>
    <t>New Radnor</t>
  </si>
  <si>
    <t>Rutland</t>
  </si>
  <si>
    <t>Oakham</t>
  </si>
  <si>
    <t>Shrewsbury</t>
  </si>
  <si>
    <t>Ludlow</t>
  </si>
  <si>
    <t>Bridgenorth</t>
  </si>
  <si>
    <t>Somerset</t>
  </si>
  <si>
    <t>Ilchester</t>
  </si>
  <si>
    <t>Shepton Mallet</t>
  </si>
  <si>
    <t>Wilton</t>
  </si>
  <si>
    <t>Bristol</t>
  </si>
  <si>
    <t>Common Gaol</t>
  </si>
  <si>
    <t>Bath</t>
  </si>
  <si>
    <t xml:space="preserve">City Gaol  </t>
  </si>
  <si>
    <t>Stafford</t>
  </si>
  <si>
    <t>Suffolk</t>
  </si>
  <si>
    <t>Bury St. Edmunds</t>
  </si>
  <si>
    <t>Ipswich</t>
  </si>
  <si>
    <t>Beccles</t>
  </si>
  <si>
    <t>Woodbridge</t>
  </si>
  <si>
    <t>Surrey</t>
  </si>
  <si>
    <t>Horsemonger Lane</t>
  </si>
  <si>
    <t>Brixton</t>
  </si>
  <si>
    <t>Guildford</t>
  </si>
  <si>
    <t>Kingston-on-Thames</t>
  </si>
  <si>
    <t>Southwark</t>
  </si>
  <si>
    <t>Sussex</t>
  </si>
  <si>
    <t>Horsham</t>
  </si>
  <si>
    <t>Petworth</t>
  </si>
  <si>
    <t>Battle</t>
  </si>
  <si>
    <t>Chichester</t>
  </si>
  <si>
    <t>Hastings</t>
  </si>
  <si>
    <t xml:space="preserve">Town Gaol  </t>
  </si>
  <si>
    <t>Winchelsea</t>
  </si>
  <si>
    <t>Rye</t>
  </si>
  <si>
    <t>Warwick</t>
  </si>
  <si>
    <t>Coventry</t>
  </si>
  <si>
    <t>Appleby</t>
  </si>
  <si>
    <t>Kendal</t>
  </si>
  <si>
    <t>Fisherton Anger</t>
  </si>
  <si>
    <t>Devizes</t>
  </si>
  <si>
    <t>Marlborough</t>
  </si>
  <si>
    <t>County Bridewell</t>
  </si>
  <si>
    <t>Worcester</t>
  </si>
  <si>
    <t>York</t>
  </si>
  <si>
    <t>Northallerton</t>
  </si>
  <si>
    <t>Beverley</t>
  </si>
  <si>
    <t>Wakefield</t>
  </si>
  <si>
    <t>Kingston-upon-Hull</t>
  </si>
  <si>
    <t>Scarborough</t>
  </si>
  <si>
    <t>Richmond</t>
  </si>
  <si>
    <t>Doncaster</t>
  </si>
  <si>
    <t xml:space="preserve">Town Gaol </t>
  </si>
  <si>
    <t>Institution</t>
  </si>
  <si>
    <t>Carnavon</t>
  </si>
  <si>
    <t>Dartmouth</t>
  </si>
  <si>
    <t>Romney Marsh</t>
  </si>
  <si>
    <t>Lichfield</t>
  </si>
  <si>
    <t>Orford</t>
  </si>
  <si>
    <t>Ripon</t>
  </si>
  <si>
    <t>SumOfave-m</t>
  </si>
  <si>
    <t>SumOfave-f</t>
  </si>
  <si>
    <t>lid38</t>
  </si>
  <si>
    <t>Falmouth</t>
  </si>
  <si>
    <t>Saltash</t>
  </si>
  <si>
    <t>Helston</t>
  </si>
  <si>
    <t>Cockermouth</t>
  </si>
  <si>
    <t>County Debtors' Gaol</t>
  </si>
  <si>
    <t>Plympton Earle</t>
  </si>
  <si>
    <t>Weymouth</t>
  </si>
  <si>
    <t>St. Briavel's Castle</t>
  </si>
  <si>
    <t>Newport (Isle of Wight)</t>
  </si>
  <si>
    <t>Parkhurst (Isle of Wight)</t>
  </si>
  <si>
    <t>Juvenile Prison</t>
  </si>
  <si>
    <t>St. Alban's</t>
  </si>
  <si>
    <t>Berkhamstead</t>
  </si>
  <si>
    <t>Hitchin</t>
  </si>
  <si>
    <t>Liberty Gaol and House of Correction</t>
  </si>
  <si>
    <t>Castle, Debtors' Gaol</t>
  </si>
  <si>
    <t>Faversham</t>
  </si>
  <si>
    <t>Liverpool</t>
  </si>
  <si>
    <t>Kirkdale</t>
  </si>
  <si>
    <t>Salford</t>
  </si>
  <si>
    <t>Great Grimsby</t>
  </si>
  <si>
    <t>Balla</t>
  </si>
  <si>
    <t>Fleet</t>
  </si>
  <si>
    <t>Oundle</t>
  </si>
  <si>
    <t>Lock-up House</t>
  </si>
  <si>
    <t>Wellington</t>
  </si>
  <si>
    <t>Queen's Bench</t>
  </si>
  <si>
    <t>Marshalsea</t>
  </si>
  <si>
    <t>Croydon</t>
  </si>
  <si>
    <t>Town Gaol and Lock-up House</t>
  </si>
  <si>
    <t>Lewes</t>
  </si>
  <si>
    <t>Halifax</t>
  </si>
  <si>
    <t>Knaresborough</t>
  </si>
  <si>
    <t>Rothwell</t>
  </si>
  <si>
    <t>Eccleshall</t>
  </si>
  <si>
    <t>SumOfgn-m</t>
  </si>
  <si>
    <t>SumOfgn-f</t>
  </si>
  <si>
    <t>lid40</t>
  </si>
  <si>
    <t>non-debtor sex ratio</t>
  </si>
  <si>
    <t>corrected ave from 11</t>
  </si>
  <si>
    <t>male</t>
  </si>
  <si>
    <t>female</t>
  </si>
  <si>
    <t>total</t>
  </si>
  <si>
    <t>debtors sex ratio</t>
  </si>
  <si>
    <t>recmod</t>
  </si>
  <si>
    <t>x</t>
  </si>
  <si>
    <t>i</t>
  </si>
  <si>
    <t>ave sexes imputed</t>
  </si>
  <si>
    <t>gn to ave adjust</t>
  </si>
  <si>
    <t>gn to ave imputed</t>
  </si>
  <si>
    <t>Bedfordshire</t>
  </si>
  <si>
    <t>Berkshire</t>
  </si>
  <si>
    <t>Brecknockshire</t>
  </si>
  <si>
    <t>Buckinghamshire</t>
  </si>
  <si>
    <t>Cambridgeshire</t>
  </si>
  <si>
    <t>Cardiganshire</t>
  </si>
  <si>
    <t>Carmarthenshire</t>
  </si>
  <si>
    <t>Caernarfonshire</t>
  </si>
  <si>
    <t>Cheshire</t>
  </si>
  <si>
    <t>Denbighshire</t>
  </si>
  <si>
    <t>Derbyshire</t>
  </si>
  <si>
    <t>Flintshire</t>
  </si>
  <si>
    <t>Gloucestershire</t>
  </si>
  <si>
    <t>Hampshire</t>
  </si>
  <si>
    <t>Herefordshire</t>
  </si>
  <si>
    <t>Hertfordshire</t>
  </si>
  <si>
    <t>Huntingdonshire</t>
  </si>
  <si>
    <t>Lancashire</t>
  </si>
  <si>
    <t>Leicestershire</t>
  </si>
  <si>
    <t>Lincolnshire</t>
  </si>
  <si>
    <t>Monmouthshire</t>
  </si>
  <si>
    <t>Montgomeryshire</t>
  </si>
  <si>
    <t>Northamptonshire</t>
  </si>
  <si>
    <t>Nottinghamshire</t>
  </si>
  <si>
    <t>Oxfordshire</t>
  </si>
  <si>
    <t>Pembrokeshire</t>
  </si>
  <si>
    <t>Radnorshire</t>
  </si>
  <si>
    <t>Shropshire</t>
  </si>
  <si>
    <t>Staffordshire</t>
  </si>
  <si>
    <t>Warwickshire</t>
  </si>
  <si>
    <t>Westmorland</t>
  </si>
  <si>
    <t>Wiltshire</t>
  </si>
  <si>
    <t>Worcestershire</t>
  </si>
  <si>
    <t>Yorkshire</t>
  </si>
  <si>
    <t>place</t>
  </si>
  <si>
    <t>county</t>
  </si>
  <si>
    <t>greatest number-male</t>
  </si>
  <si>
    <t>greatest number-female</t>
  </si>
  <si>
    <t>ave-male</t>
  </si>
  <si>
    <t>ave-female</t>
  </si>
  <si>
    <t>ave-total</t>
  </si>
  <si>
    <t>line-notes</t>
  </si>
  <si>
    <t>line-notes2</t>
  </si>
  <si>
    <t>source and notes</t>
  </si>
  <si>
    <t>6th Report of Inspectors of Prisons of Great Britain</t>
  </si>
  <si>
    <t>Digest of Gaol Returns, 1840 -- Table No. 23</t>
  </si>
  <si>
    <t>ave = average number of prisoners in the course of the year</t>
  </si>
  <si>
    <t>greatest number = greatest number of prisoners at any time in the course of the year</t>
  </si>
  <si>
    <t>lid38 matches to lid in prisoners-england-wales-1838</t>
  </si>
  <si>
    <t>recmod: x = deleted record, i = inserted record</t>
  </si>
  <si>
    <t>total, date of returns</t>
  </si>
  <si>
    <t>total, beginning of year</t>
  </si>
  <si>
    <t>debtors, beginning of year</t>
  </si>
  <si>
    <t>debtors, date of returns</t>
  </si>
  <si>
    <t>total, ave. of beginning of year and date of returns</t>
  </si>
  <si>
    <t>criminals, date of returns</t>
  </si>
  <si>
    <t>criminals, beginning of year</t>
  </si>
  <si>
    <t>gn, ave, sexes imputed</t>
  </si>
  <si>
    <t>CountOflid40</t>
  </si>
  <si>
    <t>SumOftot-ave</t>
  </si>
  <si>
    <t>Dataset sum</t>
  </si>
  <si>
    <t>check</t>
  </si>
  <si>
    <t>sex ratio</t>
  </si>
  <si>
    <t>sex ratio - greatest number</t>
  </si>
  <si>
    <t>sex ratio - ave. number</t>
  </si>
  <si>
    <t>greatest number / ave. number</t>
  </si>
  <si>
    <t>Prisoners in England and Wales in 1840</t>
  </si>
  <si>
    <t>gn,ave not null for male and female</t>
  </si>
  <si>
    <t>recmod null or i</t>
  </si>
  <si>
    <t>recmod null</t>
  </si>
  <si>
    <t>average number for year</t>
  </si>
  <si>
    <t>males</t>
  </si>
  <si>
    <t>females</t>
  </si>
  <si>
    <t>summed from prisons</t>
  </si>
  <si>
    <t>estimated from totals</t>
  </si>
  <si>
    <t>From summary tables, prisoners in custody  (excludes three major debtor prisons)</t>
  </si>
  <si>
    <t>summed from prisons, ex. inserts</t>
  </si>
  <si>
    <t>ave. total estimated, sex imputed</t>
  </si>
  <si>
    <t>Prisoners in individual prisons in England and Wales in 1840, from prison inspectors' reports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</si>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</sst>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sqref="A1:B1"/>
    </sheetView>
  </sheetViews>
  <sheetFormatPr defaultRowHeight="12.75" x14ac:dyDescent="0.2"/>
  <cols>
    <col min="1" max="1" width="28.140625" customWidth="1"/>
    <col min="9" max="9" width="3.5703125" customWidth="1"/>
    <col min="10" max="10" width="46.28515625" customWidth="1"/>
  </cols>
  <sheetData>
    <row r="1" spans="1:10" x14ac:dyDescent="0.2">
      <c r="A1" s="5" t="s">
        <v>330</v>
      </c>
      <c r="B1" s="5"/>
      <c r="J1" t="s">
        <v>343</v>
      </c>
    </row>
    <row r="2" spans="1:10" x14ac:dyDescent="0.2">
      <c r="J2" t="s">
        <v>344</v>
      </c>
    </row>
    <row r="3" spans="1:10" x14ac:dyDescent="0.2">
      <c r="A3" t="s">
        <v>334</v>
      </c>
      <c r="B3" t="s">
        <v>335</v>
      </c>
      <c r="C3" t="s">
        <v>336</v>
      </c>
      <c r="D3" t="s">
        <v>256</v>
      </c>
      <c r="J3" t="s">
        <v>345</v>
      </c>
    </row>
    <row r="4" spans="1:10" x14ac:dyDescent="0.2">
      <c r="A4" t="s">
        <v>337</v>
      </c>
      <c r="B4" s="1">
        <f>B26</f>
        <v>13308.6187739464</v>
      </c>
      <c r="C4" s="1">
        <f>C26</f>
        <v>2817.3812260536401</v>
      </c>
      <c r="D4" s="1">
        <f>D26</f>
        <v>16126.00000000004</v>
      </c>
    </row>
    <row r="5" spans="1:10" x14ac:dyDescent="0.2">
      <c r="A5" t="s">
        <v>340</v>
      </c>
      <c r="B5" s="1">
        <f>B27</f>
        <v>13016.785440613001</v>
      </c>
      <c r="C5" s="1">
        <f>C27</f>
        <v>2800.21455938697</v>
      </c>
      <c r="D5" s="1">
        <f>B5+C5</f>
        <v>15816.999999999971</v>
      </c>
    </row>
    <row r="6" spans="1:10" x14ac:dyDescent="0.2">
      <c r="A6" t="s">
        <v>338</v>
      </c>
      <c r="B6" s="1">
        <f>B20</f>
        <v>12560.5</v>
      </c>
      <c r="C6" s="1">
        <f>C20</f>
        <v>2855.5</v>
      </c>
      <c r="D6" s="1">
        <f>D20</f>
        <v>15416</v>
      </c>
    </row>
    <row r="10" spans="1:10" x14ac:dyDescent="0.2">
      <c r="A10" t="s">
        <v>339</v>
      </c>
    </row>
    <row r="11" spans="1:10" x14ac:dyDescent="0.2">
      <c r="B11" t="s">
        <v>254</v>
      </c>
      <c r="C11" t="s">
        <v>255</v>
      </c>
      <c r="D11" t="s">
        <v>256</v>
      </c>
      <c r="E11" t="s">
        <v>326</v>
      </c>
    </row>
    <row r="12" spans="1:10" x14ac:dyDescent="0.2">
      <c r="A12" t="s">
        <v>320</v>
      </c>
      <c r="B12" s="1">
        <v>10310</v>
      </c>
      <c r="C12" s="1">
        <v>2588</v>
      </c>
      <c r="D12" s="1">
        <f>B12+C12</f>
        <v>12898</v>
      </c>
      <c r="E12" s="3">
        <f>B12/C12</f>
        <v>3.9837712519319939</v>
      </c>
    </row>
    <row r="13" spans="1:10" x14ac:dyDescent="0.2">
      <c r="A13" t="s">
        <v>319</v>
      </c>
      <c r="B13" s="1">
        <v>11761</v>
      </c>
      <c r="C13" s="1">
        <v>2943</v>
      </c>
      <c r="D13" s="1">
        <f>B13+C13</f>
        <v>14704</v>
      </c>
      <c r="E13" s="3">
        <f>B13/C13</f>
        <v>3.996262317363235</v>
      </c>
    </row>
    <row r="14" spans="1:10" x14ac:dyDescent="0.2">
      <c r="B14" s="1"/>
      <c r="C14" s="1"/>
      <c r="D14" s="1"/>
      <c r="E14" s="3"/>
    </row>
    <row r="15" spans="1:10" x14ac:dyDescent="0.2">
      <c r="A15" t="s">
        <v>316</v>
      </c>
      <c r="B15" s="1">
        <v>1394</v>
      </c>
      <c r="C15" s="1">
        <v>86</v>
      </c>
      <c r="D15" s="1">
        <f>B15+C15</f>
        <v>1480</v>
      </c>
      <c r="E15" s="3">
        <f>B15/C15</f>
        <v>16.209302325581394</v>
      </c>
    </row>
    <row r="16" spans="1:10" x14ac:dyDescent="0.2">
      <c r="A16" t="s">
        <v>317</v>
      </c>
      <c r="B16" s="1">
        <v>1656</v>
      </c>
      <c r="C16" s="1">
        <v>94</v>
      </c>
      <c r="D16" s="1">
        <f>B16+C16</f>
        <v>1750</v>
      </c>
      <c r="E16" s="3">
        <f>B16/C16</f>
        <v>17.617021276595743</v>
      </c>
    </row>
    <row r="17" spans="1:8" x14ac:dyDescent="0.2">
      <c r="B17" s="1"/>
      <c r="C17" s="1"/>
      <c r="D17" s="1"/>
      <c r="E17" s="3"/>
    </row>
    <row r="18" spans="1:8" x14ac:dyDescent="0.2">
      <c r="A18" t="s">
        <v>315</v>
      </c>
      <c r="B18" s="1">
        <f t="shared" ref="B18:D19" si="0">B12+B15</f>
        <v>11704</v>
      </c>
      <c r="C18" s="1">
        <f t="shared" si="0"/>
        <v>2674</v>
      </c>
      <c r="D18" s="1">
        <f t="shared" si="0"/>
        <v>14378</v>
      </c>
      <c r="E18" s="3">
        <f>B18/C18</f>
        <v>4.3769633507853403</v>
      </c>
    </row>
    <row r="19" spans="1:8" x14ac:dyDescent="0.2">
      <c r="A19" t="s">
        <v>314</v>
      </c>
      <c r="B19" s="1">
        <f t="shared" si="0"/>
        <v>13417</v>
      </c>
      <c r="C19" s="1">
        <f t="shared" si="0"/>
        <v>3037</v>
      </c>
      <c r="D19" s="1">
        <f t="shared" si="0"/>
        <v>16454</v>
      </c>
      <c r="E19" s="3">
        <f>B19/C19</f>
        <v>4.4178465591043796</v>
      </c>
    </row>
    <row r="20" spans="1:8" x14ac:dyDescent="0.2">
      <c r="A20" t="s">
        <v>318</v>
      </c>
      <c r="B20" s="1">
        <f>(B18+B19)/2</f>
        <v>12560.5</v>
      </c>
      <c r="C20" s="1">
        <f>(C18+C19)/2</f>
        <v>2855.5</v>
      </c>
      <c r="D20" s="1">
        <f>(D18+D19)/2</f>
        <v>15416</v>
      </c>
      <c r="E20" s="3">
        <f>B20/C20</f>
        <v>4.398704254946594</v>
      </c>
    </row>
    <row r="24" spans="1:8" x14ac:dyDescent="0.2">
      <c r="A24" t="s">
        <v>324</v>
      </c>
    </row>
    <row r="25" spans="1:8" x14ac:dyDescent="0.2">
      <c r="B25" t="s">
        <v>211</v>
      </c>
      <c r="C25" t="s">
        <v>212</v>
      </c>
      <c r="D25" t="s">
        <v>256</v>
      </c>
      <c r="E25" t="s">
        <v>326</v>
      </c>
      <c r="F25" t="s">
        <v>322</v>
      </c>
    </row>
    <row r="26" spans="1:8" x14ac:dyDescent="0.2">
      <c r="A26" t="s">
        <v>332</v>
      </c>
      <c r="B26" s="1">
        <v>13308.6187739464</v>
      </c>
      <c r="C26" s="1">
        <v>2817.3812260536401</v>
      </c>
      <c r="D26" s="1">
        <f>B26+C26</f>
        <v>16126.00000000004</v>
      </c>
      <c r="E26" s="3">
        <f>B26/C26</f>
        <v>4.7237550427593495</v>
      </c>
      <c r="F26" s="1">
        <v>225</v>
      </c>
    </row>
    <row r="27" spans="1:8" x14ac:dyDescent="0.2">
      <c r="A27" t="s">
        <v>333</v>
      </c>
      <c r="B27" s="1">
        <v>13016.785440613001</v>
      </c>
      <c r="C27" s="1">
        <v>2800.21455938697</v>
      </c>
      <c r="D27" s="1">
        <f>B27+C27</f>
        <v>15816.999999999971</v>
      </c>
      <c r="E27" s="3">
        <f>B27/C27</f>
        <v>4.6484957365062298</v>
      </c>
      <c r="F27">
        <v>222</v>
      </c>
    </row>
    <row r="29" spans="1:8" x14ac:dyDescent="0.2">
      <c r="B29" t="s">
        <v>249</v>
      </c>
      <c r="C29" t="s">
        <v>250</v>
      </c>
      <c r="D29" t="s">
        <v>211</v>
      </c>
      <c r="E29" t="s">
        <v>212</v>
      </c>
      <c r="F29" t="s">
        <v>322</v>
      </c>
      <c r="H29" t="s">
        <v>323</v>
      </c>
    </row>
    <row r="30" spans="1:8" x14ac:dyDescent="0.2">
      <c r="A30" t="s">
        <v>331</v>
      </c>
      <c r="B30" s="1">
        <v>17051</v>
      </c>
      <c r="C30" s="1">
        <v>3739</v>
      </c>
      <c r="D30" s="1">
        <v>12512.975095785399</v>
      </c>
      <c r="E30" s="1">
        <v>2716.0249042145601</v>
      </c>
      <c r="F30" s="1">
        <v>161</v>
      </c>
      <c r="H30" s="1">
        <v>15229</v>
      </c>
    </row>
    <row r="31" spans="1:8" x14ac:dyDescent="0.2">
      <c r="B31" s="1"/>
      <c r="C31" s="1"/>
      <c r="D31" s="1"/>
      <c r="G31" s="1" t="s">
        <v>325</v>
      </c>
      <c r="H31" s="1">
        <f>SUM(D30:E30)</f>
        <v>15228.99999999996</v>
      </c>
    </row>
    <row r="32" spans="1:8" x14ac:dyDescent="0.2">
      <c r="A32" t="s">
        <v>329</v>
      </c>
      <c r="B32" s="2">
        <f>SUM(B30:C30)/SUM(D30:E30)</f>
        <v>1.3651585790268603</v>
      </c>
    </row>
    <row r="33" spans="1:2" x14ac:dyDescent="0.2">
      <c r="A33" t="s">
        <v>327</v>
      </c>
      <c r="B33" s="3">
        <f>B30/C30</f>
        <v>4.5603102433805827</v>
      </c>
    </row>
    <row r="34" spans="1:2" x14ac:dyDescent="0.2">
      <c r="A34" t="s">
        <v>328</v>
      </c>
      <c r="B34" s="3">
        <f>D30/E30</f>
        <v>4.6070914432222381</v>
      </c>
    </row>
  </sheetData>
  <mergeCells count="1">
    <mergeCell ref="A1:B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7"/>
  <sheetViews>
    <sheetView workbookViewId="0">
      <selection activeCell="G4" sqref="G4"/>
    </sheetView>
  </sheetViews>
  <sheetFormatPr defaultRowHeight="12.75" x14ac:dyDescent="0.2"/>
  <cols>
    <col min="1" max="2" width="6.42578125" customWidth="1"/>
    <col min="3" max="3" width="6.28515625" customWidth="1"/>
    <col min="4" max="4" width="16.5703125" customWidth="1"/>
    <col min="5" max="5" width="16.140625" customWidth="1"/>
    <col min="6" max="6" width="26.42578125" customWidth="1"/>
    <col min="7" max="11" width="9.140625" style="4"/>
    <col min="12" max="12" width="20" customWidth="1"/>
    <col min="14" max="14" width="2.85546875" customWidth="1"/>
    <col min="15" max="15" width="52.140625" customWidth="1"/>
  </cols>
  <sheetData>
    <row r="1" spans="1:15" x14ac:dyDescent="0.2">
      <c r="A1" s="6" t="s">
        <v>342</v>
      </c>
      <c r="B1" s="6"/>
      <c r="C1" s="6"/>
      <c r="D1" s="6"/>
      <c r="E1" s="6"/>
      <c r="F1" s="6"/>
      <c r="O1" t="s">
        <v>343</v>
      </c>
    </row>
    <row r="2" spans="1:15" x14ac:dyDescent="0.2">
      <c r="O2" t="s">
        <v>344</v>
      </c>
    </row>
    <row r="3" spans="1:15" x14ac:dyDescent="0.2">
      <c r="O3" t="s">
        <v>345</v>
      </c>
    </row>
    <row r="4" spans="1:15" x14ac:dyDescent="0.2">
      <c r="A4" t="s">
        <v>251</v>
      </c>
      <c r="B4" t="s">
        <v>213</v>
      </c>
      <c r="C4" t="s">
        <v>258</v>
      </c>
      <c r="D4" t="s">
        <v>299</v>
      </c>
      <c r="E4" t="s">
        <v>298</v>
      </c>
      <c r="F4" t="s">
        <v>204</v>
      </c>
      <c r="G4" s="4" t="s">
        <v>300</v>
      </c>
      <c r="H4" s="4" t="s">
        <v>301</v>
      </c>
      <c r="I4" s="4" t="s">
        <v>302</v>
      </c>
      <c r="J4" s="4" t="s">
        <v>303</v>
      </c>
      <c r="K4" s="4" t="s">
        <v>304</v>
      </c>
      <c r="L4" t="s">
        <v>305</v>
      </c>
      <c r="M4" t="s">
        <v>306</v>
      </c>
      <c r="O4" t="s">
        <v>307</v>
      </c>
    </row>
    <row r="5" spans="1:15" x14ac:dyDescent="0.2">
      <c r="A5">
        <v>1</v>
      </c>
      <c r="B5">
        <v>1</v>
      </c>
      <c r="D5" t="s">
        <v>0</v>
      </c>
      <c r="E5" t="s">
        <v>1</v>
      </c>
      <c r="F5" t="s">
        <v>2</v>
      </c>
      <c r="G5" s="4">
        <v>22</v>
      </c>
      <c r="H5" s="4">
        <v>2</v>
      </c>
      <c r="I5" s="4">
        <v>15</v>
      </c>
      <c r="J5" s="4">
        <v>2</v>
      </c>
      <c r="K5" s="4">
        <v>17</v>
      </c>
      <c r="M5" t="s">
        <v>252</v>
      </c>
      <c r="O5" t="s">
        <v>308</v>
      </c>
    </row>
    <row r="6" spans="1:15" x14ac:dyDescent="0.2">
      <c r="A6">
        <v>2</v>
      </c>
      <c r="B6">
        <v>2</v>
      </c>
      <c r="D6" t="s">
        <v>264</v>
      </c>
      <c r="E6" t="s">
        <v>3</v>
      </c>
      <c r="F6" t="s">
        <v>2</v>
      </c>
      <c r="G6" s="4">
        <v>61</v>
      </c>
      <c r="H6" s="4">
        <v>9</v>
      </c>
      <c r="I6" s="4">
        <v>28</v>
      </c>
      <c r="J6" s="4">
        <v>2</v>
      </c>
      <c r="K6" s="4">
        <v>30</v>
      </c>
      <c r="M6">
        <v>4.8</v>
      </c>
      <c r="O6" t="s">
        <v>309</v>
      </c>
    </row>
    <row r="7" spans="1:15" x14ac:dyDescent="0.2">
      <c r="A7">
        <v>3</v>
      </c>
      <c r="B7">
        <v>3</v>
      </c>
      <c r="D7" t="s">
        <v>264</v>
      </c>
      <c r="E7" t="s">
        <v>3</v>
      </c>
      <c r="F7" t="s">
        <v>4</v>
      </c>
      <c r="G7" s="4">
        <v>80</v>
      </c>
      <c r="H7" s="4">
        <v>6</v>
      </c>
      <c r="I7" s="4">
        <v>51</v>
      </c>
      <c r="J7" s="4">
        <v>3</v>
      </c>
      <c r="K7" s="4">
        <v>54</v>
      </c>
      <c r="M7">
        <v>0.82758620689999995</v>
      </c>
    </row>
    <row r="8" spans="1:15" x14ac:dyDescent="0.2">
      <c r="A8">
        <v>5</v>
      </c>
      <c r="B8">
        <v>5</v>
      </c>
      <c r="D8" t="s">
        <v>265</v>
      </c>
      <c r="E8" t="s">
        <v>6</v>
      </c>
      <c r="F8" t="s">
        <v>7</v>
      </c>
      <c r="G8" s="4">
        <v>51</v>
      </c>
      <c r="H8" s="4">
        <v>13</v>
      </c>
      <c r="I8" s="4">
        <v>36</v>
      </c>
      <c r="J8" s="4">
        <v>7</v>
      </c>
      <c r="K8" s="4">
        <v>43</v>
      </c>
      <c r="M8" t="s">
        <v>257</v>
      </c>
      <c r="O8" t="s">
        <v>310</v>
      </c>
    </row>
    <row r="9" spans="1:15" x14ac:dyDescent="0.2">
      <c r="A9">
        <v>4</v>
      </c>
      <c r="B9">
        <v>4</v>
      </c>
      <c r="D9" t="s">
        <v>265</v>
      </c>
      <c r="E9" t="s">
        <v>5</v>
      </c>
      <c r="F9" t="s">
        <v>2</v>
      </c>
      <c r="G9" s="4">
        <v>173</v>
      </c>
      <c r="H9" s="4">
        <v>30</v>
      </c>
      <c r="I9" s="4">
        <v>116</v>
      </c>
      <c r="J9" s="4">
        <v>17</v>
      </c>
      <c r="K9" s="4">
        <v>133</v>
      </c>
      <c r="O9" t="s">
        <v>311</v>
      </c>
    </row>
    <row r="10" spans="1:15" x14ac:dyDescent="0.2">
      <c r="A10">
        <v>6</v>
      </c>
      <c r="B10">
        <v>6</v>
      </c>
      <c r="D10" t="s">
        <v>265</v>
      </c>
      <c r="E10" t="s">
        <v>5</v>
      </c>
      <c r="F10" t="s">
        <v>8</v>
      </c>
      <c r="M10">
        <v>17</v>
      </c>
    </row>
    <row r="11" spans="1:15" x14ac:dyDescent="0.2">
      <c r="A11">
        <v>7</v>
      </c>
      <c r="B11">
        <v>7</v>
      </c>
      <c r="D11" t="s">
        <v>265</v>
      </c>
      <c r="E11" t="s">
        <v>9</v>
      </c>
      <c r="F11" t="s">
        <v>8</v>
      </c>
      <c r="G11" s="4">
        <v>13</v>
      </c>
      <c r="H11" s="4">
        <v>2</v>
      </c>
      <c r="I11" s="4">
        <v>7</v>
      </c>
      <c r="J11" s="4">
        <v>1</v>
      </c>
      <c r="K11" s="4">
        <v>8</v>
      </c>
      <c r="M11">
        <v>0.94444444443999997</v>
      </c>
      <c r="O11" t="s">
        <v>312</v>
      </c>
    </row>
    <row r="12" spans="1:15" x14ac:dyDescent="0.2">
      <c r="A12">
        <v>8</v>
      </c>
      <c r="B12">
        <v>8</v>
      </c>
      <c r="D12" t="s">
        <v>266</v>
      </c>
      <c r="E12" t="s">
        <v>10</v>
      </c>
      <c r="F12" t="s">
        <v>2</v>
      </c>
      <c r="G12" s="4">
        <v>53</v>
      </c>
      <c r="H12" s="4">
        <v>5</v>
      </c>
      <c r="I12" s="4">
        <v>37</v>
      </c>
      <c r="J12" s="4">
        <v>3</v>
      </c>
      <c r="K12" s="4">
        <v>40</v>
      </c>
    </row>
    <row r="13" spans="1:15" x14ac:dyDescent="0.2">
      <c r="A13">
        <v>9</v>
      </c>
      <c r="B13">
        <v>9</v>
      </c>
      <c r="D13" t="s">
        <v>267</v>
      </c>
      <c r="E13" t="s">
        <v>11</v>
      </c>
      <c r="F13" t="s">
        <v>2</v>
      </c>
      <c r="G13" s="4">
        <v>171</v>
      </c>
      <c r="H13" s="4">
        <v>6</v>
      </c>
      <c r="I13" s="4">
        <v>139</v>
      </c>
      <c r="J13" s="4">
        <v>5</v>
      </c>
      <c r="K13" s="4">
        <v>144</v>
      </c>
      <c r="M13" t="s">
        <v>262</v>
      </c>
      <c r="O13" t="s">
        <v>313</v>
      </c>
    </row>
    <row r="14" spans="1:15" x14ac:dyDescent="0.2">
      <c r="A14">
        <v>10</v>
      </c>
      <c r="B14">
        <v>10</v>
      </c>
      <c r="D14" t="s">
        <v>267</v>
      </c>
      <c r="E14" t="s">
        <v>12</v>
      </c>
      <c r="F14" t="s">
        <v>8</v>
      </c>
      <c r="G14" s="4">
        <v>6</v>
      </c>
      <c r="H14" s="4">
        <v>0</v>
      </c>
      <c r="K14" s="4">
        <v>4.3963399951842002</v>
      </c>
      <c r="M14">
        <v>1.364771607</v>
      </c>
    </row>
    <row r="15" spans="1:15" x14ac:dyDescent="0.2">
      <c r="A15">
        <v>19</v>
      </c>
      <c r="B15">
        <v>19</v>
      </c>
      <c r="D15" t="s">
        <v>271</v>
      </c>
      <c r="E15" t="s">
        <v>205</v>
      </c>
      <c r="F15" t="s">
        <v>2</v>
      </c>
      <c r="G15" s="4">
        <v>38</v>
      </c>
      <c r="H15" s="4">
        <v>4</v>
      </c>
      <c r="I15" s="4">
        <v>21</v>
      </c>
      <c r="J15" s="4">
        <v>2</v>
      </c>
      <c r="K15" s="4">
        <v>23</v>
      </c>
    </row>
    <row r="16" spans="1:15" x14ac:dyDescent="0.2">
      <c r="A16">
        <v>11</v>
      </c>
      <c r="B16">
        <v>11</v>
      </c>
      <c r="D16" t="s">
        <v>268</v>
      </c>
      <c r="E16" t="s">
        <v>13</v>
      </c>
      <c r="F16" t="s">
        <v>2</v>
      </c>
      <c r="G16" s="4">
        <v>76</v>
      </c>
      <c r="H16" s="4">
        <v>2</v>
      </c>
      <c r="I16" s="4">
        <v>48</v>
      </c>
      <c r="J16" s="4">
        <v>2</v>
      </c>
      <c r="K16" s="4">
        <v>50</v>
      </c>
    </row>
    <row r="17" spans="1:12" x14ac:dyDescent="0.2">
      <c r="A17">
        <v>12</v>
      </c>
      <c r="B17">
        <v>12</v>
      </c>
      <c r="D17" t="s">
        <v>268</v>
      </c>
      <c r="E17" t="s">
        <v>13</v>
      </c>
      <c r="F17" t="s">
        <v>14</v>
      </c>
      <c r="G17" s="4">
        <v>44</v>
      </c>
      <c r="H17" s="4">
        <v>11</v>
      </c>
      <c r="I17" s="4">
        <v>21</v>
      </c>
      <c r="J17" s="4">
        <v>4</v>
      </c>
      <c r="K17" s="4">
        <v>25</v>
      </c>
    </row>
    <row r="18" spans="1:12" x14ac:dyDescent="0.2">
      <c r="A18">
        <v>14</v>
      </c>
      <c r="B18">
        <v>14</v>
      </c>
      <c r="D18" t="s">
        <v>268</v>
      </c>
      <c r="E18" t="s">
        <v>17</v>
      </c>
      <c r="F18" t="s">
        <v>7</v>
      </c>
      <c r="G18" s="4">
        <v>61</v>
      </c>
      <c r="H18" s="4">
        <v>1</v>
      </c>
      <c r="I18" s="4">
        <v>26</v>
      </c>
      <c r="J18" s="4">
        <v>0</v>
      </c>
      <c r="K18" s="4">
        <v>26</v>
      </c>
    </row>
    <row r="19" spans="1:12" x14ac:dyDescent="0.2">
      <c r="A19">
        <v>13</v>
      </c>
      <c r="B19">
        <v>13</v>
      </c>
      <c r="D19" t="s">
        <v>268</v>
      </c>
      <c r="E19" t="s">
        <v>15</v>
      </c>
      <c r="F19" t="s">
        <v>16</v>
      </c>
      <c r="G19" s="4">
        <v>50</v>
      </c>
      <c r="H19" s="4">
        <v>6</v>
      </c>
      <c r="I19" s="4">
        <v>17</v>
      </c>
      <c r="J19" s="4">
        <v>1</v>
      </c>
      <c r="K19" s="4">
        <v>18</v>
      </c>
    </row>
    <row r="20" spans="1:12" x14ac:dyDescent="0.2">
      <c r="A20">
        <v>16</v>
      </c>
      <c r="B20">
        <v>16</v>
      </c>
      <c r="D20" t="s">
        <v>269</v>
      </c>
      <c r="E20" t="s">
        <v>19</v>
      </c>
      <c r="F20" t="s">
        <v>20</v>
      </c>
    </row>
    <row r="21" spans="1:12" x14ac:dyDescent="0.2">
      <c r="A21">
        <v>15</v>
      </c>
      <c r="B21">
        <v>15</v>
      </c>
      <c r="D21" t="s">
        <v>269</v>
      </c>
      <c r="E21" t="s">
        <v>18</v>
      </c>
      <c r="F21" t="s">
        <v>2</v>
      </c>
      <c r="G21" s="4">
        <v>19</v>
      </c>
      <c r="H21" s="4">
        <v>3</v>
      </c>
      <c r="I21" s="4">
        <v>15</v>
      </c>
      <c r="J21" s="4">
        <v>2</v>
      </c>
      <c r="K21" s="4">
        <v>17</v>
      </c>
    </row>
    <row r="22" spans="1:12" x14ac:dyDescent="0.2">
      <c r="A22">
        <v>17</v>
      </c>
      <c r="B22">
        <v>17</v>
      </c>
      <c r="D22" t="s">
        <v>270</v>
      </c>
      <c r="E22" t="s">
        <v>21</v>
      </c>
      <c r="F22" t="s">
        <v>22</v>
      </c>
      <c r="G22" s="4">
        <v>32</v>
      </c>
      <c r="H22" s="4">
        <v>8</v>
      </c>
      <c r="I22" s="4">
        <v>20</v>
      </c>
      <c r="J22" s="4">
        <v>5</v>
      </c>
      <c r="K22" s="4">
        <v>25</v>
      </c>
    </row>
    <row r="23" spans="1:12" x14ac:dyDescent="0.2">
      <c r="A23">
        <v>18</v>
      </c>
      <c r="B23">
        <v>18</v>
      </c>
      <c r="D23" t="s">
        <v>270</v>
      </c>
      <c r="E23" t="s">
        <v>21</v>
      </c>
      <c r="F23" t="s">
        <v>8</v>
      </c>
      <c r="G23" s="4">
        <v>11</v>
      </c>
      <c r="H23" s="4">
        <v>3</v>
      </c>
      <c r="I23" s="4">
        <v>3</v>
      </c>
      <c r="J23" s="4">
        <v>1</v>
      </c>
      <c r="K23" s="4">
        <v>4</v>
      </c>
    </row>
    <row r="24" spans="1:12" x14ac:dyDescent="0.2">
      <c r="A24">
        <v>20</v>
      </c>
      <c r="B24">
        <v>20</v>
      </c>
      <c r="D24" t="s">
        <v>272</v>
      </c>
      <c r="E24" t="s">
        <v>23</v>
      </c>
      <c r="F24" t="s">
        <v>24</v>
      </c>
      <c r="G24" s="4">
        <v>191</v>
      </c>
      <c r="H24" s="4">
        <v>27</v>
      </c>
      <c r="I24" s="4">
        <v>128</v>
      </c>
      <c r="J24" s="4">
        <v>16</v>
      </c>
      <c r="K24" s="4">
        <v>144</v>
      </c>
    </row>
    <row r="25" spans="1:12" x14ac:dyDescent="0.2">
      <c r="A25">
        <v>21</v>
      </c>
      <c r="B25">
        <v>21</v>
      </c>
      <c r="D25" t="s">
        <v>272</v>
      </c>
      <c r="E25" t="s">
        <v>23</v>
      </c>
      <c r="F25" t="s">
        <v>25</v>
      </c>
      <c r="G25" s="4">
        <v>51</v>
      </c>
      <c r="H25" s="4">
        <v>17</v>
      </c>
      <c r="I25" s="4">
        <v>5</v>
      </c>
      <c r="J25" s="4">
        <v>2</v>
      </c>
      <c r="K25" s="4">
        <v>7</v>
      </c>
    </row>
    <row r="26" spans="1:12" x14ac:dyDescent="0.2">
      <c r="A26">
        <v>22</v>
      </c>
      <c r="B26">
        <v>22</v>
      </c>
      <c r="D26" t="s">
        <v>272</v>
      </c>
      <c r="E26" t="s">
        <v>26</v>
      </c>
      <c r="F26" t="s">
        <v>2</v>
      </c>
      <c r="G26" s="4">
        <v>338</v>
      </c>
      <c r="H26" s="4">
        <v>75</v>
      </c>
      <c r="I26" s="4">
        <v>273</v>
      </c>
      <c r="J26" s="4">
        <v>60</v>
      </c>
      <c r="K26" s="4">
        <v>333</v>
      </c>
    </row>
    <row r="27" spans="1:12" x14ac:dyDescent="0.2">
      <c r="A27">
        <v>23</v>
      </c>
      <c r="B27">
        <v>24</v>
      </c>
      <c r="D27" t="s">
        <v>28</v>
      </c>
      <c r="E27" t="s">
        <v>29</v>
      </c>
      <c r="F27" t="s">
        <v>2</v>
      </c>
      <c r="G27" s="4">
        <v>139</v>
      </c>
      <c r="H27" s="4">
        <v>45</v>
      </c>
      <c r="I27" s="4">
        <v>104</v>
      </c>
      <c r="J27" s="4">
        <v>30</v>
      </c>
      <c r="K27" s="4">
        <v>134</v>
      </c>
    </row>
    <row r="28" spans="1:12" x14ac:dyDescent="0.2">
      <c r="A28">
        <v>24</v>
      </c>
      <c r="D28" t="s">
        <v>28</v>
      </c>
      <c r="E28" t="s">
        <v>214</v>
      </c>
      <c r="F28" t="s">
        <v>20</v>
      </c>
      <c r="G28" s="4">
        <v>7</v>
      </c>
      <c r="H28" s="4">
        <v>3</v>
      </c>
      <c r="I28" s="4">
        <v>1</v>
      </c>
      <c r="J28" s="4">
        <v>1</v>
      </c>
      <c r="K28" s="4">
        <v>2</v>
      </c>
    </row>
    <row r="29" spans="1:12" x14ac:dyDescent="0.2">
      <c r="A29">
        <v>26</v>
      </c>
      <c r="D29" t="s">
        <v>28</v>
      </c>
      <c r="E29" t="s">
        <v>216</v>
      </c>
      <c r="F29" t="s">
        <v>8</v>
      </c>
      <c r="G29" s="4">
        <v>4</v>
      </c>
      <c r="H29" s="4">
        <v>2</v>
      </c>
      <c r="K29" s="4">
        <v>4.3963399951842002</v>
      </c>
      <c r="L29" t="s">
        <v>263</v>
      </c>
    </row>
    <row r="30" spans="1:12" x14ac:dyDescent="0.2">
      <c r="A30">
        <v>25</v>
      </c>
      <c r="D30" t="s">
        <v>28</v>
      </c>
      <c r="E30" t="s">
        <v>215</v>
      </c>
      <c r="F30" t="s">
        <v>8</v>
      </c>
      <c r="G30" s="4">
        <v>1</v>
      </c>
      <c r="H30" s="4">
        <v>1</v>
      </c>
      <c r="K30" s="4">
        <v>1.4654466650614</v>
      </c>
      <c r="L30" t="s">
        <v>263</v>
      </c>
    </row>
    <row r="31" spans="1:12" x14ac:dyDescent="0.2">
      <c r="A31">
        <v>27</v>
      </c>
      <c r="B31">
        <v>29</v>
      </c>
      <c r="D31" t="s">
        <v>31</v>
      </c>
      <c r="E31" t="s">
        <v>32</v>
      </c>
      <c r="F31" t="s">
        <v>2</v>
      </c>
      <c r="G31" s="4">
        <v>92</v>
      </c>
      <c r="H31" s="4">
        <v>34</v>
      </c>
      <c r="I31" s="4">
        <v>71</v>
      </c>
      <c r="J31" s="4">
        <v>15</v>
      </c>
      <c r="K31" s="4">
        <v>86</v>
      </c>
    </row>
    <row r="32" spans="1:12" x14ac:dyDescent="0.2">
      <c r="A32">
        <v>29</v>
      </c>
      <c r="D32" t="s">
        <v>31</v>
      </c>
      <c r="E32" t="s">
        <v>217</v>
      </c>
      <c r="F32" t="s">
        <v>30</v>
      </c>
      <c r="G32" s="4">
        <v>2</v>
      </c>
      <c r="H32" s="4">
        <v>2</v>
      </c>
      <c r="K32" s="4">
        <v>2.9308933301228</v>
      </c>
      <c r="L32" t="s">
        <v>263</v>
      </c>
    </row>
    <row r="33" spans="1:12" x14ac:dyDescent="0.2">
      <c r="A33">
        <v>28</v>
      </c>
      <c r="B33">
        <v>30</v>
      </c>
      <c r="D33" t="s">
        <v>31</v>
      </c>
      <c r="E33" t="s">
        <v>33</v>
      </c>
      <c r="F33" t="s">
        <v>34</v>
      </c>
      <c r="G33" s="4">
        <v>4</v>
      </c>
      <c r="H33" s="4">
        <v>5</v>
      </c>
      <c r="K33" s="4">
        <v>6.5945099927763096</v>
      </c>
      <c r="L33" t="s">
        <v>263</v>
      </c>
    </row>
    <row r="34" spans="1:12" x14ac:dyDescent="0.2">
      <c r="A34">
        <v>30</v>
      </c>
      <c r="B34">
        <v>31</v>
      </c>
      <c r="D34" t="s">
        <v>273</v>
      </c>
      <c r="E34" t="s">
        <v>35</v>
      </c>
      <c r="F34" t="s">
        <v>2</v>
      </c>
      <c r="G34" s="4">
        <v>31</v>
      </c>
      <c r="H34" s="4">
        <v>7</v>
      </c>
      <c r="I34" s="4">
        <v>21</v>
      </c>
      <c r="J34" s="4">
        <v>6</v>
      </c>
      <c r="K34" s="4">
        <v>27</v>
      </c>
    </row>
    <row r="35" spans="1:12" x14ac:dyDescent="0.2">
      <c r="A35">
        <v>31</v>
      </c>
      <c r="B35">
        <v>32</v>
      </c>
      <c r="D35" t="s">
        <v>274</v>
      </c>
      <c r="E35" t="s">
        <v>36</v>
      </c>
      <c r="F35" t="s">
        <v>2</v>
      </c>
      <c r="G35" s="4">
        <v>196</v>
      </c>
      <c r="H35" s="4">
        <v>21</v>
      </c>
      <c r="I35" s="4">
        <v>151</v>
      </c>
      <c r="J35" s="4">
        <v>12</v>
      </c>
      <c r="K35" s="4">
        <v>163</v>
      </c>
    </row>
    <row r="36" spans="1:12" x14ac:dyDescent="0.2">
      <c r="A36">
        <v>37</v>
      </c>
      <c r="B36">
        <v>37</v>
      </c>
      <c r="D36" t="s">
        <v>37</v>
      </c>
      <c r="E36" t="s">
        <v>42</v>
      </c>
      <c r="F36" t="s">
        <v>41</v>
      </c>
      <c r="G36" s="4">
        <v>9</v>
      </c>
      <c r="H36" s="4">
        <v>11</v>
      </c>
      <c r="I36" s="4">
        <v>3</v>
      </c>
      <c r="J36" s="4">
        <v>1</v>
      </c>
      <c r="K36" s="4">
        <v>4</v>
      </c>
    </row>
    <row r="37" spans="1:12" x14ac:dyDescent="0.2">
      <c r="A37">
        <v>39</v>
      </c>
      <c r="B37">
        <v>40</v>
      </c>
      <c r="D37" t="s">
        <v>37</v>
      </c>
      <c r="E37" t="s">
        <v>44</v>
      </c>
      <c r="F37" t="s">
        <v>8</v>
      </c>
      <c r="G37" s="4">
        <v>4</v>
      </c>
      <c r="H37" s="4">
        <v>2</v>
      </c>
      <c r="K37" s="4">
        <v>4.3963399951842002</v>
      </c>
      <c r="L37" t="s">
        <v>263</v>
      </c>
    </row>
    <row r="38" spans="1:12" x14ac:dyDescent="0.2">
      <c r="A38">
        <v>40</v>
      </c>
      <c r="B38">
        <v>41</v>
      </c>
      <c r="D38" t="s">
        <v>37</v>
      </c>
      <c r="E38" t="s">
        <v>45</v>
      </c>
      <c r="F38" t="s">
        <v>8</v>
      </c>
      <c r="G38" s="4">
        <v>2</v>
      </c>
      <c r="H38" s="4">
        <v>0</v>
      </c>
      <c r="K38" s="4">
        <v>1.4654466650614</v>
      </c>
      <c r="L38" t="s">
        <v>263</v>
      </c>
    </row>
    <row r="39" spans="1:12" x14ac:dyDescent="0.2">
      <c r="A39">
        <v>32</v>
      </c>
      <c r="B39">
        <v>33</v>
      </c>
      <c r="D39" t="s">
        <v>37</v>
      </c>
      <c r="E39" t="s">
        <v>38</v>
      </c>
      <c r="F39" t="s">
        <v>24</v>
      </c>
      <c r="G39" s="4">
        <v>108</v>
      </c>
      <c r="H39" s="4">
        <v>38</v>
      </c>
      <c r="I39" s="4">
        <v>72</v>
      </c>
      <c r="J39" s="4">
        <v>18</v>
      </c>
      <c r="K39" s="4">
        <v>90</v>
      </c>
    </row>
    <row r="40" spans="1:12" x14ac:dyDescent="0.2">
      <c r="A40">
        <v>33</v>
      </c>
      <c r="B40">
        <v>34</v>
      </c>
      <c r="D40" t="s">
        <v>37</v>
      </c>
      <c r="E40" t="s">
        <v>38</v>
      </c>
      <c r="F40" t="s">
        <v>34</v>
      </c>
      <c r="G40" s="4">
        <v>168</v>
      </c>
      <c r="H40" s="4">
        <v>40</v>
      </c>
      <c r="I40" s="4">
        <v>114</v>
      </c>
      <c r="J40" s="4">
        <v>32</v>
      </c>
      <c r="K40" s="4">
        <v>146</v>
      </c>
    </row>
    <row r="41" spans="1:12" x14ac:dyDescent="0.2">
      <c r="A41">
        <v>34</v>
      </c>
      <c r="D41" t="s">
        <v>37</v>
      </c>
      <c r="E41" t="s">
        <v>38</v>
      </c>
      <c r="F41" t="s">
        <v>218</v>
      </c>
      <c r="G41" s="4">
        <v>33</v>
      </c>
      <c r="H41" s="4">
        <v>2</v>
      </c>
      <c r="K41" s="4">
        <v>25.645316638574499</v>
      </c>
      <c r="L41" t="s">
        <v>263</v>
      </c>
    </row>
    <row r="42" spans="1:12" x14ac:dyDescent="0.2">
      <c r="A42">
        <v>35</v>
      </c>
      <c r="B42">
        <v>35</v>
      </c>
      <c r="D42" t="s">
        <v>37</v>
      </c>
      <c r="E42" t="s">
        <v>38</v>
      </c>
      <c r="F42" t="s">
        <v>39</v>
      </c>
      <c r="G42" s="4">
        <v>47</v>
      </c>
      <c r="H42" s="4">
        <v>16</v>
      </c>
      <c r="I42" s="4">
        <v>39</v>
      </c>
      <c r="J42" s="4">
        <v>11</v>
      </c>
      <c r="K42" s="4">
        <v>50</v>
      </c>
    </row>
    <row r="43" spans="1:12" x14ac:dyDescent="0.2">
      <c r="A43">
        <v>36</v>
      </c>
      <c r="B43">
        <v>36</v>
      </c>
      <c r="D43" t="s">
        <v>37</v>
      </c>
      <c r="E43" t="s">
        <v>40</v>
      </c>
      <c r="F43" t="s">
        <v>41</v>
      </c>
      <c r="G43" s="4">
        <v>24</v>
      </c>
      <c r="H43" s="4">
        <v>10</v>
      </c>
      <c r="I43" s="4">
        <v>10</v>
      </c>
      <c r="J43" s="4">
        <v>4</v>
      </c>
      <c r="K43" s="4">
        <v>14</v>
      </c>
    </row>
    <row r="44" spans="1:12" x14ac:dyDescent="0.2">
      <c r="A44">
        <v>38</v>
      </c>
      <c r="B44">
        <v>39</v>
      </c>
      <c r="D44" t="s">
        <v>37</v>
      </c>
      <c r="E44" t="s">
        <v>43</v>
      </c>
      <c r="F44" t="s">
        <v>41</v>
      </c>
      <c r="G44" s="4">
        <v>8</v>
      </c>
      <c r="H44" s="4">
        <v>6</v>
      </c>
      <c r="K44" s="4">
        <v>10.2581266554298</v>
      </c>
      <c r="L44" t="s">
        <v>263</v>
      </c>
    </row>
    <row r="45" spans="1:12" x14ac:dyDescent="0.2">
      <c r="A45">
        <v>41</v>
      </c>
      <c r="B45">
        <v>43</v>
      </c>
      <c r="D45" t="s">
        <v>46</v>
      </c>
      <c r="E45" t="s">
        <v>206</v>
      </c>
      <c r="F45" t="s">
        <v>8</v>
      </c>
      <c r="G45" s="4">
        <v>4</v>
      </c>
      <c r="H45" s="4">
        <v>0</v>
      </c>
      <c r="K45" s="4">
        <v>2.9308933301228</v>
      </c>
      <c r="L45" t="s">
        <v>263</v>
      </c>
    </row>
    <row r="46" spans="1:12" x14ac:dyDescent="0.2">
      <c r="A46">
        <v>43</v>
      </c>
      <c r="B46">
        <v>44</v>
      </c>
      <c r="D46" t="s">
        <v>46</v>
      </c>
      <c r="E46" t="s">
        <v>47</v>
      </c>
      <c r="F46" t="s">
        <v>2</v>
      </c>
      <c r="G46" s="4">
        <v>148</v>
      </c>
      <c r="H46" s="4">
        <v>17</v>
      </c>
      <c r="I46" s="4">
        <v>124</v>
      </c>
      <c r="J46" s="4">
        <v>5</v>
      </c>
      <c r="K46" s="4">
        <v>129</v>
      </c>
    </row>
    <row r="47" spans="1:12" x14ac:dyDescent="0.2">
      <c r="A47">
        <v>42</v>
      </c>
      <c r="D47" t="s">
        <v>46</v>
      </c>
      <c r="E47" t="s">
        <v>219</v>
      </c>
      <c r="F47" t="s">
        <v>8</v>
      </c>
    </row>
    <row r="48" spans="1:12" x14ac:dyDescent="0.2">
      <c r="A48">
        <v>44</v>
      </c>
      <c r="B48">
        <v>45</v>
      </c>
      <c r="D48" t="s">
        <v>46</v>
      </c>
      <c r="E48" t="s">
        <v>48</v>
      </c>
      <c r="F48" t="s">
        <v>20</v>
      </c>
      <c r="G48" s="4">
        <v>8</v>
      </c>
      <c r="H48" s="4">
        <v>8</v>
      </c>
      <c r="I48" s="4">
        <v>1</v>
      </c>
      <c r="J48" s="4">
        <v>0</v>
      </c>
      <c r="K48" s="4">
        <v>1</v>
      </c>
    </row>
    <row r="49" spans="1:13" x14ac:dyDescent="0.2">
      <c r="A49">
        <v>45</v>
      </c>
      <c r="D49" t="s">
        <v>46</v>
      </c>
      <c r="E49" t="s">
        <v>220</v>
      </c>
      <c r="F49" t="s">
        <v>8</v>
      </c>
      <c r="G49" s="4">
        <v>1</v>
      </c>
      <c r="H49" s="4">
        <v>0</v>
      </c>
      <c r="K49" s="4">
        <v>0.73272333253070099</v>
      </c>
      <c r="L49" t="s">
        <v>263</v>
      </c>
    </row>
    <row r="50" spans="1:13" x14ac:dyDescent="0.2">
      <c r="A50">
        <v>46</v>
      </c>
      <c r="B50">
        <v>46</v>
      </c>
      <c r="D50" t="s">
        <v>49</v>
      </c>
      <c r="E50" t="s">
        <v>49</v>
      </c>
      <c r="F50" t="s">
        <v>2</v>
      </c>
      <c r="G50" s="4">
        <v>202</v>
      </c>
      <c r="H50" s="4">
        <v>48</v>
      </c>
      <c r="I50" s="4">
        <v>142</v>
      </c>
      <c r="J50" s="4">
        <v>35</v>
      </c>
      <c r="K50" s="4">
        <v>177</v>
      </c>
    </row>
    <row r="51" spans="1:13" x14ac:dyDescent="0.2">
      <c r="A51">
        <v>47</v>
      </c>
      <c r="B51">
        <v>47</v>
      </c>
      <c r="D51" t="s">
        <v>50</v>
      </c>
      <c r="E51" t="s">
        <v>51</v>
      </c>
      <c r="F51" t="s">
        <v>2</v>
      </c>
      <c r="G51" s="4">
        <v>40</v>
      </c>
      <c r="H51" s="4">
        <v>28</v>
      </c>
      <c r="I51" s="4">
        <v>22</v>
      </c>
      <c r="J51" s="4">
        <v>18</v>
      </c>
      <c r="K51" s="4">
        <v>40</v>
      </c>
    </row>
    <row r="52" spans="1:13" x14ac:dyDescent="0.2">
      <c r="A52">
        <v>49</v>
      </c>
      <c r="B52">
        <v>49</v>
      </c>
      <c r="D52" t="s">
        <v>50</v>
      </c>
      <c r="E52" t="s">
        <v>53</v>
      </c>
      <c r="F52" t="s">
        <v>34</v>
      </c>
      <c r="G52" s="4">
        <v>26</v>
      </c>
      <c r="H52" s="4">
        <v>7</v>
      </c>
      <c r="I52" s="4">
        <v>24</v>
      </c>
      <c r="J52" s="4">
        <v>4</v>
      </c>
      <c r="K52" s="4">
        <v>28</v>
      </c>
    </row>
    <row r="53" spans="1:13" x14ac:dyDescent="0.2">
      <c r="A53">
        <v>50</v>
      </c>
      <c r="B53">
        <v>50</v>
      </c>
      <c r="D53" t="s">
        <v>50</v>
      </c>
      <c r="E53" t="s">
        <v>53</v>
      </c>
      <c r="F53" t="s">
        <v>8</v>
      </c>
      <c r="G53" s="4">
        <v>19</v>
      </c>
      <c r="H53" s="4">
        <v>4</v>
      </c>
      <c r="K53" s="4">
        <v>16.852636648206101</v>
      </c>
      <c r="L53" t="s">
        <v>263</v>
      </c>
    </row>
    <row r="54" spans="1:13" x14ac:dyDescent="0.2">
      <c r="A54">
        <v>51</v>
      </c>
      <c r="B54">
        <v>51</v>
      </c>
      <c r="D54" t="s">
        <v>50</v>
      </c>
      <c r="E54" t="s">
        <v>54</v>
      </c>
      <c r="F54" t="s">
        <v>34</v>
      </c>
      <c r="G54" s="4">
        <v>32</v>
      </c>
      <c r="H54" s="4">
        <v>3</v>
      </c>
      <c r="I54" s="4">
        <v>18</v>
      </c>
      <c r="J54" s="4">
        <v>1</v>
      </c>
      <c r="K54" s="4">
        <v>19</v>
      </c>
    </row>
    <row r="55" spans="1:13" x14ac:dyDescent="0.2">
      <c r="A55">
        <v>54</v>
      </c>
      <c r="B55">
        <v>54</v>
      </c>
      <c r="D55" t="s">
        <v>50</v>
      </c>
      <c r="E55" t="s">
        <v>57</v>
      </c>
      <c r="F55" t="s">
        <v>8</v>
      </c>
      <c r="G55" s="4">
        <v>2</v>
      </c>
      <c r="H55" s="4">
        <v>1</v>
      </c>
      <c r="K55" s="4">
        <v>2.1981699975921001</v>
      </c>
      <c r="L55" t="s">
        <v>263</v>
      </c>
    </row>
    <row r="56" spans="1:13" x14ac:dyDescent="0.2">
      <c r="A56">
        <v>53</v>
      </c>
      <c r="B56">
        <v>53</v>
      </c>
      <c r="D56" t="s">
        <v>50</v>
      </c>
      <c r="E56" t="s">
        <v>56</v>
      </c>
      <c r="F56" t="s">
        <v>34</v>
      </c>
      <c r="G56" s="4">
        <v>46</v>
      </c>
      <c r="H56" s="4">
        <v>6</v>
      </c>
      <c r="I56" s="4">
        <v>32</v>
      </c>
      <c r="J56" s="4">
        <v>4</v>
      </c>
      <c r="K56" s="4">
        <v>36</v>
      </c>
    </row>
    <row r="57" spans="1:13" x14ac:dyDescent="0.2">
      <c r="A57">
        <v>55</v>
      </c>
      <c r="B57">
        <v>55</v>
      </c>
      <c r="D57" t="s">
        <v>50</v>
      </c>
      <c r="E57" t="s">
        <v>58</v>
      </c>
      <c r="F57" t="s">
        <v>8</v>
      </c>
      <c r="G57" s="4">
        <v>2</v>
      </c>
      <c r="H57" s="4">
        <v>2</v>
      </c>
      <c r="K57" s="4">
        <v>2.9308933301228</v>
      </c>
      <c r="L57" t="s">
        <v>263</v>
      </c>
    </row>
    <row r="58" spans="1:13" x14ac:dyDescent="0.2">
      <c r="A58">
        <v>52</v>
      </c>
      <c r="B58">
        <v>52</v>
      </c>
      <c r="D58" t="s">
        <v>50</v>
      </c>
      <c r="E58" t="s">
        <v>55</v>
      </c>
      <c r="F58" t="s">
        <v>34</v>
      </c>
      <c r="G58" s="4">
        <v>12</v>
      </c>
      <c r="H58" s="4">
        <v>3</v>
      </c>
      <c r="I58" s="4">
        <v>4</v>
      </c>
      <c r="J58" s="4">
        <v>1</v>
      </c>
      <c r="K58" s="4">
        <v>5</v>
      </c>
    </row>
    <row r="59" spans="1:13" x14ac:dyDescent="0.2">
      <c r="A59">
        <v>57</v>
      </c>
      <c r="B59">
        <v>57</v>
      </c>
      <c r="D59" t="s">
        <v>50</v>
      </c>
      <c r="E59" t="s">
        <v>60</v>
      </c>
      <c r="F59" t="s">
        <v>61</v>
      </c>
    </row>
    <row r="60" spans="1:13" x14ac:dyDescent="0.2">
      <c r="A60">
        <v>56</v>
      </c>
      <c r="B60">
        <v>56</v>
      </c>
      <c r="D60" t="s">
        <v>50</v>
      </c>
      <c r="E60" t="s">
        <v>59</v>
      </c>
      <c r="F60" t="s">
        <v>20</v>
      </c>
      <c r="G60" s="4">
        <v>6</v>
      </c>
      <c r="K60" s="4">
        <v>4.3963399951842002</v>
      </c>
      <c r="L60" t="s">
        <v>263</v>
      </c>
    </row>
    <row r="61" spans="1:13" x14ac:dyDescent="0.2">
      <c r="A61">
        <v>48</v>
      </c>
      <c r="B61">
        <v>48</v>
      </c>
      <c r="D61" t="s">
        <v>50</v>
      </c>
      <c r="E61" t="s">
        <v>52</v>
      </c>
      <c r="F61" t="s">
        <v>2</v>
      </c>
      <c r="G61" s="4">
        <v>219</v>
      </c>
      <c r="I61" s="4">
        <v>138.20689655172399</v>
      </c>
      <c r="J61" s="4">
        <v>28.7931034482759</v>
      </c>
      <c r="K61" s="4">
        <v>167</v>
      </c>
      <c r="L61" t="s">
        <v>261</v>
      </c>
      <c r="M61">
        <v>167</v>
      </c>
    </row>
    <row r="62" spans="1:13" x14ac:dyDescent="0.2">
      <c r="A62">
        <v>58</v>
      </c>
      <c r="B62">
        <v>58</v>
      </c>
      <c r="D62" t="s">
        <v>275</v>
      </c>
      <c r="E62" t="s">
        <v>62</v>
      </c>
      <c r="F62" t="s">
        <v>34</v>
      </c>
      <c r="G62" s="4">
        <v>23</v>
      </c>
      <c r="H62" s="4">
        <v>3</v>
      </c>
      <c r="I62" s="4">
        <v>14</v>
      </c>
      <c r="J62" s="4">
        <v>2</v>
      </c>
      <c r="K62" s="4">
        <v>16</v>
      </c>
    </row>
    <row r="63" spans="1:13" x14ac:dyDescent="0.2">
      <c r="A63">
        <v>59</v>
      </c>
      <c r="B63">
        <v>59</v>
      </c>
      <c r="D63" t="s">
        <v>63</v>
      </c>
      <c r="E63" t="s">
        <v>64</v>
      </c>
      <c r="F63" t="s">
        <v>24</v>
      </c>
      <c r="G63" s="4">
        <v>62</v>
      </c>
      <c r="H63" s="4">
        <v>6</v>
      </c>
      <c r="I63" s="4">
        <v>30.620689655172399</v>
      </c>
      <c r="J63" s="4">
        <v>6.3793103448275899</v>
      </c>
      <c r="K63" s="4">
        <v>37</v>
      </c>
      <c r="L63" t="s">
        <v>261</v>
      </c>
      <c r="M63">
        <v>37</v>
      </c>
    </row>
    <row r="64" spans="1:13" x14ac:dyDescent="0.2">
      <c r="A64">
        <v>60</v>
      </c>
      <c r="B64">
        <v>60</v>
      </c>
      <c r="D64" t="s">
        <v>63</v>
      </c>
      <c r="E64" t="s">
        <v>65</v>
      </c>
      <c r="F64" t="s">
        <v>34</v>
      </c>
      <c r="G64" s="4">
        <v>27</v>
      </c>
      <c r="H64" s="4">
        <v>9</v>
      </c>
      <c r="I64" s="4">
        <v>15</v>
      </c>
      <c r="J64" s="4">
        <v>4</v>
      </c>
      <c r="K64" s="4">
        <v>19</v>
      </c>
    </row>
    <row r="65" spans="1:13" x14ac:dyDescent="0.2">
      <c r="A65">
        <v>61</v>
      </c>
      <c r="B65">
        <v>61</v>
      </c>
      <c r="D65" t="s">
        <v>276</v>
      </c>
      <c r="E65" t="s">
        <v>66</v>
      </c>
      <c r="F65" t="s">
        <v>24</v>
      </c>
      <c r="G65" s="4">
        <v>274</v>
      </c>
      <c r="H65" s="4">
        <v>37</v>
      </c>
      <c r="I65" s="4">
        <v>211</v>
      </c>
      <c r="J65" s="4">
        <v>18</v>
      </c>
      <c r="K65" s="4">
        <v>229</v>
      </c>
    </row>
    <row r="66" spans="1:13" x14ac:dyDescent="0.2">
      <c r="A66">
        <v>62</v>
      </c>
      <c r="B66">
        <v>62</v>
      </c>
      <c r="D66" t="s">
        <v>276</v>
      </c>
      <c r="E66" t="s">
        <v>66</v>
      </c>
      <c r="F66" t="s">
        <v>39</v>
      </c>
      <c r="G66" s="4">
        <v>45</v>
      </c>
      <c r="H66" s="4">
        <v>14</v>
      </c>
      <c r="I66" s="4">
        <v>38</v>
      </c>
      <c r="J66" s="4">
        <v>10</v>
      </c>
      <c r="K66" s="4">
        <v>48</v>
      </c>
    </row>
    <row r="67" spans="1:13" x14ac:dyDescent="0.2">
      <c r="A67">
        <v>63</v>
      </c>
      <c r="B67">
        <v>63</v>
      </c>
      <c r="D67" t="s">
        <v>276</v>
      </c>
      <c r="E67" t="s">
        <v>67</v>
      </c>
      <c r="F67" t="s">
        <v>34</v>
      </c>
      <c r="G67" s="4">
        <v>36</v>
      </c>
      <c r="H67" s="4">
        <v>18</v>
      </c>
      <c r="I67" s="4">
        <v>30</v>
      </c>
      <c r="J67" s="4">
        <v>6</v>
      </c>
      <c r="K67" s="4">
        <v>36</v>
      </c>
    </row>
    <row r="68" spans="1:13" x14ac:dyDescent="0.2">
      <c r="A68">
        <v>66</v>
      </c>
      <c r="B68">
        <v>66</v>
      </c>
      <c r="D68" t="s">
        <v>276</v>
      </c>
      <c r="E68" t="s">
        <v>70</v>
      </c>
      <c r="F68" t="s">
        <v>34</v>
      </c>
      <c r="G68" s="4">
        <v>31</v>
      </c>
      <c r="H68" s="4">
        <v>1</v>
      </c>
      <c r="I68" s="4">
        <v>13.241379310344801</v>
      </c>
      <c r="J68" s="4">
        <v>2.7586206896551699</v>
      </c>
      <c r="K68" s="4">
        <v>16</v>
      </c>
      <c r="L68" t="s">
        <v>261</v>
      </c>
      <c r="M68">
        <v>16</v>
      </c>
    </row>
    <row r="69" spans="1:13" x14ac:dyDescent="0.2">
      <c r="A69">
        <v>65</v>
      </c>
      <c r="B69">
        <v>65</v>
      </c>
      <c r="D69" t="s">
        <v>276</v>
      </c>
      <c r="E69" t="s">
        <v>69</v>
      </c>
      <c r="F69" t="s">
        <v>34</v>
      </c>
      <c r="G69" s="4">
        <v>23</v>
      </c>
      <c r="H69" s="4">
        <v>8</v>
      </c>
      <c r="I69" s="4">
        <v>8.2758620689655196</v>
      </c>
      <c r="J69" s="4">
        <v>1.72413793103448</v>
      </c>
      <c r="K69" s="4">
        <v>10</v>
      </c>
      <c r="L69" t="s">
        <v>261</v>
      </c>
      <c r="M69">
        <v>10</v>
      </c>
    </row>
    <row r="70" spans="1:13" x14ac:dyDescent="0.2">
      <c r="A70">
        <v>64</v>
      </c>
      <c r="B70">
        <v>64</v>
      </c>
      <c r="D70" t="s">
        <v>276</v>
      </c>
      <c r="E70" t="s">
        <v>68</v>
      </c>
      <c r="F70" t="s">
        <v>34</v>
      </c>
      <c r="G70" s="4">
        <v>41</v>
      </c>
      <c r="H70" s="4">
        <v>19</v>
      </c>
      <c r="I70" s="4">
        <v>28</v>
      </c>
      <c r="J70" s="4">
        <v>9</v>
      </c>
      <c r="K70" s="4">
        <v>37</v>
      </c>
    </row>
    <row r="71" spans="1:13" x14ac:dyDescent="0.2">
      <c r="A71">
        <v>68</v>
      </c>
      <c r="D71" t="s">
        <v>276</v>
      </c>
      <c r="E71" t="s">
        <v>221</v>
      </c>
    </row>
    <row r="72" spans="1:13" x14ac:dyDescent="0.2">
      <c r="A72">
        <v>67</v>
      </c>
      <c r="B72">
        <v>67</v>
      </c>
      <c r="D72" t="s">
        <v>276</v>
      </c>
      <c r="E72" t="s">
        <v>71</v>
      </c>
      <c r="F72" t="s">
        <v>72</v>
      </c>
      <c r="G72" s="4">
        <v>11</v>
      </c>
      <c r="H72" s="4">
        <v>2</v>
      </c>
      <c r="I72" s="4">
        <v>5</v>
      </c>
      <c r="J72" s="4">
        <v>2</v>
      </c>
      <c r="K72" s="4">
        <v>7</v>
      </c>
    </row>
    <row r="73" spans="1:13" x14ac:dyDescent="0.2">
      <c r="A73">
        <v>78</v>
      </c>
      <c r="B73">
        <v>74</v>
      </c>
      <c r="D73" t="s">
        <v>277</v>
      </c>
      <c r="E73" t="s">
        <v>78</v>
      </c>
      <c r="F73" t="s">
        <v>8</v>
      </c>
      <c r="G73" s="4">
        <v>7</v>
      </c>
      <c r="H73" s="4">
        <v>3</v>
      </c>
      <c r="K73" s="4">
        <v>7.3272333253070103</v>
      </c>
      <c r="L73" t="s">
        <v>263</v>
      </c>
    </row>
    <row r="74" spans="1:13" x14ac:dyDescent="0.2">
      <c r="A74">
        <v>71</v>
      </c>
      <c r="B74">
        <v>70</v>
      </c>
      <c r="D74" t="s">
        <v>277</v>
      </c>
      <c r="E74" t="s">
        <v>74</v>
      </c>
      <c r="F74" t="s">
        <v>34</v>
      </c>
      <c r="G74" s="4">
        <v>28</v>
      </c>
      <c r="H74" s="4">
        <v>3</v>
      </c>
      <c r="I74" s="4">
        <v>17</v>
      </c>
      <c r="J74" s="4">
        <v>1</v>
      </c>
      <c r="K74" s="4">
        <v>18</v>
      </c>
    </row>
    <row r="75" spans="1:13" x14ac:dyDescent="0.2">
      <c r="A75">
        <v>76</v>
      </c>
      <c r="D75" t="s">
        <v>277</v>
      </c>
      <c r="E75" t="s">
        <v>222</v>
      </c>
      <c r="F75" t="s">
        <v>2</v>
      </c>
    </row>
    <row r="76" spans="1:13" x14ac:dyDescent="0.2">
      <c r="A76">
        <v>77</v>
      </c>
      <c r="D76" t="s">
        <v>277</v>
      </c>
      <c r="E76" t="s">
        <v>223</v>
      </c>
      <c r="F76" t="s">
        <v>224</v>
      </c>
      <c r="G76" s="4">
        <v>248</v>
      </c>
      <c r="I76" s="4">
        <v>77.7931034482759</v>
      </c>
      <c r="J76" s="4">
        <v>16.2068965517241</v>
      </c>
      <c r="K76" s="4">
        <v>94</v>
      </c>
      <c r="L76" t="s">
        <v>261</v>
      </c>
      <c r="M76">
        <v>94</v>
      </c>
    </row>
    <row r="77" spans="1:13" x14ac:dyDescent="0.2">
      <c r="A77">
        <v>72</v>
      </c>
      <c r="B77">
        <v>71</v>
      </c>
      <c r="D77" t="s">
        <v>277</v>
      </c>
      <c r="E77" t="s">
        <v>75</v>
      </c>
      <c r="F77" t="s">
        <v>72</v>
      </c>
      <c r="G77" s="4">
        <v>72</v>
      </c>
      <c r="H77" s="4">
        <v>32</v>
      </c>
      <c r="I77" s="4">
        <v>45</v>
      </c>
      <c r="J77" s="4">
        <v>19</v>
      </c>
      <c r="K77" s="4">
        <v>64</v>
      </c>
    </row>
    <row r="78" spans="1:13" x14ac:dyDescent="0.2">
      <c r="A78">
        <v>73</v>
      </c>
      <c r="B78">
        <v>72</v>
      </c>
      <c r="D78" t="s">
        <v>277</v>
      </c>
      <c r="E78" t="s">
        <v>76</v>
      </c>
      <c r="F78" t="s">
        <v>20</v>
      </c>
      <c r="G78" s="4">
        <v>21</v>
      </c>
      <c r="H78" s="4">
        <v>1</v>
      </c>
      <c r="I78" s="4">
        <v>6</v>
      </c>
      <c r="J78" s="4">
        <v>1</v>
      </c>
      <c r="K78" s="4">
        <v>7</v>
      </c>
    </row>
    <row r="79" spans="1:13" x14ac:dyDescent="0.2">
      <c r="A79">
        <v>74</v>
      </c>
      <c r="B79">
        <v>73</v>
      </c>
      <c r="D79" t="s">
        <v>277</v>
      </c>
      <c r="E79" t="s">
        <v>76</v>
      </c>
      <c r="F79" t="s">
        <v>7</v>
      </c>
      <c r="G79" s="4">
        <v>28</v>
      </c>
      <c r="H79" s="4">
        <v>5</v>
      </c>
      <c r="I79" s="4">
        <v>22</v>
      </c>
      <c r="J79" s="4">
        <v>5</v>
      </c>
      <c r="K79" s="4">
        <v>27</v>
      </c>
    </row>
    <row r="80" spans="1:13" x14ac:dyDescent="0.2">
      <c r="A80">
        <v>75</v>
      </c>
      <c r="D80" t="s">
        <v>277</v>
      </c>
      <c r="E80" t="s">
        <v>76</v>
      </c>
      <c r="F80" t="s">
        <v>27</v>
      </c>
      <c r="G80" s="4">
        <v>5</v>
      </c>
      <c r="I80" s="4">
        <v>0.94444444444444398</v>
      </c>
      <c r="J80" s="4">
        <v>5.5555555555555601E-2</v>
      </c>
      <c r="K80" s="4">
        <v>1</v>
      </c>
      <c r="L80" t="s">
        <v>261</v>
      </c>
      <c r="M80">
        <v>1</v>
      </c>
    </row>
    <row r="81" spans="1:13" x14ac:dyDescent="0.2">
      <c r="A81">
        <v>69</v>
      </c>
      <c r="B81">
        <v>68</v>
      </c>
      <c r="D81" t="s">
        <v>277</v>
      </c>
      <c r="E81" t="s">
        <v>73</v>
      </c>
      <c r="F81" t="s">
        <v>24</v>
      </c>
      <c r="G81" s="4">
        <v>111</v>
      </c>
      <c r="H81" s="4">
        <v>23</v>
      </c>
      <c r="I81" s="4">
        <v>58</v>
      </c>
      <c r="J81" s="4">
        <v>12</v>
      </c>
      <c r="K81" s="4">
        <v>70</v>
      </c>
    </row>
    <row r="82" spans="1:13" x14ac:dyDescent="0.2">
      <c r="A82">
        <v>70</v>
      </c>
      <c r="B82">
        <v>69</v>
      </c>
      <c r="D82" t="s">
        <v>277</v>
      </c>
      <c r="E82" t="s">
        <v>73</v>
      </c>
      <c r="F82" t="s">
        <v>34</v>
      </c>
      <c r="G82" s="4">
        <v>186</v>
      </c>
      <c r="H82" s="4">
        <v>32</v>
      </c>
      <c r="I82" s="4">
        <v>150</v>
      </c>
      <c r="J82" s="4">
        <v>20</v>
      </c>
      <c r="K82" s="4">
        <v>170</v>
      </c>
    </row>
    <row r="83" spans="1:13" x14ac:dyDescent="0.2">
      <c r="A83">
        <v>79</v>
      </c>
      <c r="B83">
        <v>75</v>
      </c>
      <c r="D83" t="s">
        <v>278</v>
      </c>
      <c r="E83" t="s">
        <v>79</v>
      </c>
      <c r="F83" t="s">
        <v>2</v>
      </c>
      <c r="G83" s="4">
        <v>90</v>
      </c>
      <c r="H83" s="4">
        <v>16</v>
      </c>
      <c r="I83" s="4">
        <v>74</v>
      </c>
      <c r="J83" s="4">
        <v>11</v>
      </c>
      <c r="K83" s="4">
        <v>85</v>
      </c>
    </row>
    <row r="84" spans="1:13" x14ac:dyDescent="0.2">
      <c r="A84">
        <v>80</v>
      </c>
      <c r="B84">
        <v>76</v>
      </c>
      <c r="D84" t="s">
        <v>278</v>
      </c>
      <c r="E84" t="s">
        <v>79</v>
      </c>
      <c r="F84" t="s">
        <v>25</v>
      </c>
      <c r="G84" s="4">
        <v>25</v>
      </c>
      <c r="H84" s="4">
        <v>8</v>
      </c>
      <c r="I84" s="4">
        <v>14</v>
      </c>
      <c r="J84" s="4">
        <v>7</v>
      </c>
      <c r="K84" s="4">
        <v>21</v>
      </c>
    </row>
    <row r="85" spans="1:13" x14ac:dyDescent="0.2">
      <c r="A85">
        <v>83</v>
      </c>
      <c r="D85" t="s">
        <v>279</v>
      </c>
      <c r="E85" t="s">
        <v>226</v>
      </c>
      <c r="F85" t="s">
        <v>193</v>
      </c>
      <c r="G85" s="4">
        <v>9</v>
      </c>
      <c r="H85" s="4">
        <v>1</v>
      </c>
      <c r="I85" s="4">
        <v>2.4827586206896601</v>
      </c>
      <c r="J85" s="4">
        <v>0.51724137931034497</v>
      </c>
      <c r="K85" s="4">
        <v>3</v>
      </c>
      <c r="L85" t="s">
        <v>261</v>
      </c>
      <c r="M85">
        <v>3</v>
      </c>
    </row>
    <row r="86" spans="1:13" x14ac:dyDescent="0.2">
      <c r="A86">
        <v>81</v>
      </c>
      <c r="B86">
        <v>77</v>
      </c>
      <c r="D86" t="s">
        <v>279</v>
      </c>
      <c r="E86" t="s">
        <v>80</v>
      </c>
      <c r="F86" t="s">
        <v>24</v>
      </c>
      <c r="G86" s="4">
        <v>97</v>
      </c>
      <c r="H86" s="4">
        <v>11</v>
      </c>
      <c r="I86" s="4">
        <v>75</v>
      </c>
      <c r="J86" s="4">
        <v>7</v>
      </c>
      <c r="K86" s="4">
        <v>82</v>
      </c>
    </row>
    <row r="87" spans="1:13" x14ac:dyDescent="0.2">
      <c r="A87">
        <v>84</v>
      </c>
      <c r="D87" t="s">
        <v>279</v>
      </c>
      <c r="E87" t="s">
        <v>227</v>
      </c>
      <c r="F87" t="s">
        <v>193</v>
      </c>
      <c r="G87" s="4">
        <v>7</v>
      </c>
      <c r="K87" s="4">
        <v>5.1290633277149098</v>
      </c>
      <c r="L87" t="s">
        <v>263</v>
      </c>
    </row>
    <row r="88" spans="1:13" x14ac:dyDescent="0.2">
      <c r="A88">
        <v>82</v>
      </c>
      <c r="D88" t="s">
        <v>279</v>
      </c>
      <c r="E88" t="s">
        <v>225</v>
      </c>
      <c r="F88" t="s">
        <v>228</v>
      </c>
      <c r="G88" s="4">
        <v>73</v>
      </c>
      <c r="H88" s="4">
        <v>6</v>
      </c>
      <c r="I88" s="4">
        <v>45</v>
      </c>
      <c r="J88" s="4">
        <v>3</v>
      </c>
      <c r="K88" s="4">
        <v>48</v>
      </c>
    </row>
    <row r="89" spans="1:13" x14ac:dyDescent="0.2">
      <c r="A89">
        <v>85</v>
      </c>
      <c r="B89">
        <v>78</v>
      </c>
      <c r="D89" t="s">
        <v>280</v>
      </c>
      <c r="E89" t="s">
        <v>81</v>
      </c>
      <c r="F89" t="s">
        <v>2</v>
      </c>
      <c r="G89" s="4">
        <v>55</v>
      </c>
      <c r="H89" s="4">
        <v>6</v>
      </c>
      <c r="I89" s="4">
        <v>37</v>
      </c>
      <c r="J89" s="4">
        <v>4</v>
      </c>
      <c r="K89" s="4">
        <v>41</v>
      </c>
    </row>
    <row r="90" spans="1:13" x14ac:dyDescent="0.2">
      <c r="A90">
        <v>89</v>
      </c>
      <c r="B90">
        <v>83</v>
      </c>
      <c r="D90" t="s">
        <v>82</v>
      </c>
      <c r="E90" t="s">
        <v>85</v>
      </c>
      <c r="F90" t="s">
        <v>20</v>
      </c>
      <c r="G90" s="4">
        <v>1</v>
      </c>
      <c r="H90" s="4">
        <v>1</v>
      </c>
      <c r="K90" s="4">
        <v>1.4654466650614</v>
      </c>
      <c r="L90" t="s">
        <v>263</v>
      </c>
    </row>
    <row r="91" spans="1:13" x14ac:dyDescent="0.2">
      <c r="A91">
        <v>90</v>
      </c>
      <c r="B91">
        <v>84</v>
      </c>
      <c r="D91" t="s">
        <v>82</v>
      </c>
      <c r="E91" t="s">
        <v>86</v>
      </c>
      <c r="F91" t="s">
        <v>20</v>
      </c>
      <c r="G91" s="4">
        <v>47</v>
      </c>
      <c r="H91" s="4">
        <v>10</v>
      </c>
      <c r="I91" s="4">
        <v>30</v>
      </c>
      <c r="J91" s="4">
        <v>5</v>
      </c>
      <c r="K91" s="4">
        <v>35</v>
      </c>
    </row>
    <row r="92" spans="1:13" x14ac:dyDescent="0.2">
      <c r="A92">
        <v>91</v>
      </c>
      <c r="D92" t="s">
        <v>82</v>
      </c>
      <c r="E92" t="s">
        <v>86</v>
      </c>
      <c r="F92" t="s">
        <v>229</v>
      </c>
      <c r="G92" s="4">
        <v>9</v>
      </c>
      <c r="H92" s="4">
        <v>9</v>
      </c>
      <c r="I92" s="4">
        <v>4.7222222222222197</v>
      </c>
      <c r="J92" s="4">
        <v>0.27777777777777801</v>
      </c>
      <c r="K92" s="4">
        <v>5</v>
      </c>
      <c r="L92" t="s">
        <v>261</v>
      </c>
      <c r="M92">
        <v>5</v>
      </c>
    </row>
    <row r="93" spans="1:13" x14ac:dyDescent="0.2">
      <c r="A93">
        <v>95</v>
      </c>
      <c r="B93">
        <v>88</v>
      </c>
      <c r="D93" t="s">
        <v>82</v>
      </c>
      <c r="E93" t="s">
        <v>230</v>
      </c>
      <c r="F93" t="s">
        <v>20</v>
      </c>
      <c r="G93" s="4">
        <v>3</v>
      </c>
      <c r="H93" s="4">
        <v>1</v>
      </c>
      <c r="K93" s="4">
        <v>2.9308933301228</v>
      </c>
      <c r="L93" t="s">
        <v>263</v>
      </c>
    </row>
    <row r="94" spans="1:13" x14ac:dyDescent="0.2">
      <c r="A94">
        <v>93</v>
      </c>
      <c r="B94">
        <v>86</v>
      </c>
      <c r="D94" t="s">
        <v>82</v>
      </c>
      <c r="E94" t="s">
        <v>88</v>
      </c>
      <c r="F94" t="s">
        <v>20</v>
      </c>
      <c r="G94" s="4">
        <v>1</v>
      </c>
      <c r="H94" s="4">
        <v>1</v>
      </c>
      <c r="I94" s="4">
        <v>1</v>
      </c>
      <c r="J94" s="4">
        <v>1</v>
      </c>
      <c r="K94" s="4">
        <v>2</v>
      </c>
    </row>
    <row r="95" spans="1:13" x14ac:dyDescent="0.2">
      <c r="A95">
        <v>96</v>
      </c>
      <c r="B95">
        <v>90</v>
      </c>
      <c r="D95" t="s">
        <v>82</v>
      </c>
      <c r="E95" t="s">
        <v>89</v>
      </c>
      <c r="F95" t="s">
        <v>20</v>
      </c>
      <c r="G95" s="4">
        <v>3</v>
      </c>
      <c r="K95" s="4">
        <v>2.1981699975921001</v>
      </c>
      <c r="L95" t="s">
        <v>263</v>
      </c>
    </row>
    <row r="96" spans="1:13" x14ac:dyDescent="0.2">
      <c r="A96">
        <v>86</v>
      </c>
      <c r="B96">
        <v>79</v>
      </c>
      <c r="D96" t="s">
        <v>82</v>
      </c>
      <c r="E96" t="s">
        <v>83</v>
      </c>
      <c r="F96" t="s">
        <v>2</v>
      </c>
      <c r="G96" s="4">
        <v>432</v>
      </c>
      <c r="H96" s="4">
        <v>65</v>
      </c>
      <c r="I96" s="4">
        <v>330</v>
      </c>
      <c r="J96" s="4">
        <v>57</v>
      </c>
      <c r="K96" s="4">
        <v>387</v>
      </c>
    </row>
    <row r="97" spans="1:13" x14ac:dyDescent="0.2">
      <c r="A97">
        <v>94</v>
      </c>
      <c r="B97">
        <v>87</v>
      </c>
      <c r="D97" t="s">
        <v>82</v>
      </c>
      <c r="E97" t="s">
        <v>207</v>
      </c>
      <c r="F97" t="s">
        <v>20</v>
      </c>
      <c r="G97" s="4">
        <v>0</v>
      </c>
      <c r="H97" s="4">
        <v>1</v>
      </c>
      <c r="K97" s="4">
        <v>0.73272333253070099</v>
      </c>
      <c r="L97" t="s">
        <v>263</v>
      </c>
    </row>
    <row r="98" spans="1:13" x14ac:dyDescent="0.2">
      <c r="A98">
        <v>92</v>
      </c>
      <c r="B98">
        <v>85</v>
      </c>
      <c r="D98" t="s">
        <v>82</v>
      </c>
      <c r="E98" t="s">
        <v>87</v>
      </c>
      <c r="F98" t="s">
        <v>14</v>
      </c>
      <c r="G98" s="4">
        <v>34</v>
      </c>
      <c r="H98" s="4">
        <v>1</v>
      </c>
      <c r="I98" s="4">
        <v>16</v>
      </c>
      <c r="J98" s="4">
        <v>2</v>
      </c>
      <c r="K98" s="4">
        <v>18</v>
      </c>
    </row>
    <row r="99" spans="1:13" x14ac:dyDescent="0.2">
      <c r="A99">
        <v>87</v>
      </c>
      <c r="B99">
        <v>80</v>
      </c>
      <c r="D99" t="s">
        <v>82</v>
      </c>
      <c r="E99" t="s">
        <v>84</v>
      </c>
      <c r="F99" t="s">
        <v>2</v>
      </c>
      <c r="G99" s="4">
        <v>88</v>
      </c>
      <c r="H99" s="4">
        <v>4</v>
      </c>
      <c r="I99" s="4">
        <v>55</v>
      </c>
      <c r="J99" s="4">
        <v>6</v>
      </c>
      <c r="K99" s="4">
        <v>61</v>
      </c>
    </row>
    <row r="100" spans="1:13" x14ac:dyDescent="0.2">
      <c r="A100">
        <v>88</v>
      </c>
      <c r="B100">
        <v>81</v>
      </c>
      <c r="D100" t="s">
        <v>82</v>
      </c>
      <c r="E100" t="s">
        <v>84</v>
      </c>
      <c r="F100" t="s">
        <v>25</v>
      </c>
      <c r="G100" s="4">
        <v>22</v>
      </c>
      <c r="H100" s="4">
        <v>4</v>
      </c>
      <c r="I100" s="4">
        <v>6</v>
      </c>
      <c r="J100" s="4">
        <v>1</v>
      </c>
      <c r="K100" s="4">
        <v>7</v>
      </c>
    </row>
    <row r="101" spans="1:13" x14ac:dyDescent="0.2">
      <c r="A101">
        <v>97</v>
      </c>
      <c r="B101">
        <v>91</v>
      </c>
      <c r="D101" t="s">
        <v>82</v>
      </c>
      <c r="E101" t="s">
        <v>90</v>
      </c>
      <c r="F101" t="s">
        <v>20</v>
      </c>
      <c r="G101" s="4">
        <v>5</v>
      </c>
      <c r="H101" s="4">
        <v>2</v>
      </c>
      <c r="K101" s="4">
        <v>5.1290633277149098</v>
      </c>
      <c r="L101" t="s">
        <v>263</v>
      </c>
    </row>
    <row r="102" spans="1:13" x14ac:dyDescent="0.2">
      <c r="A102">
        <v>100</v>
      </c>
      <c r="D102" t="s">
        <v>281</v>
      </c>
      <c r="E102" t="s">
        <v>232</v>
      </c>
      <c r="F102" t="s">
        <v>34</v>
      </c>
      <c r="G102" s="4">
        <v>399</v>
      </c>
      <c r="H102" s="4">
        <v>60</v>
      </c>
      <c r="I102" s="4">
        <v>327</v>
      </c>
      <c r="J102" s="4">
        <v>54</v>
      </c>
      <c r="K102" s="4">
        <v>381</v>
      </c>
    </row>
    <row r="103" spans="1:13" x14ac:dyDescent="0.2">
      <c r="A103">
        <v>98</v>
      </c>
      <c r="B103">
        <v>92</v>
      </c>
      <c r="D103" t="s">
        <v>281</v>
      </c>
      <c r="E103" t="s">
        <v>91</v>
      </c>
      <c r="F103" t="s">
        <v>24</v>
      </c>
      <c r="G103" s="4">
        <v>548</v>
      </c>
      <c r="H103" s="4">
        <v>94</v>
      </c>
      <c r="I103" s="4">
        <v>416</v>
      </c>
      <c r="J103" s="4">
        <v>64</v>
      </c>
      <c r="K103" s="4">
        <v>480</v>
      </c>
    </row>
    <row r="104" spans="1:13" x14ac:dyDescent="0.2">
      <c r="A104">
        <v>101</v>
      </c>
      <c r="B104">
        <v>95</v>
      </c>
      <c r="D104" t="s">
        <v>281</v>
      </c>
      <c r="E104" t="s">
        <v>231</v>
      </c>
      <c r="F104" t="s">
        <v>8</v>
      </c>
      <c r="G104" s="4">
        <v>422</v>
      </c>
      <c r="H104" s="4">
        <v>225</v>
      </c>
      <c r="I104" s="4">
        <v>405</v>
      </c>
      <c r="J104" s="4">
        <v>193</v>
      </c>
      <c r="K104" s="4">
        <v>598</v>
      </c>
    </row>
    <row r="105" spans="1:13" x14ac:dyDescent="0.2">
      <c r="A105">
        <v>99</v>
      </c>
      <c r="B105">
        <v>94</v>
      </c>
      <c r="D105" t="s">
        <v>281</v>
      </c>
      <c r="E105" t="s">
        <v>92</v>
      </c>
      <c r="F105" t="s">
        <v>34</v>
      </c>
      <c r="G105" s="4">
        <v>260</v>
      </c>
      <c r="H105" s="4">
        <v>62</v>
      </c>
      <c r="I105" s="4">
        <v>198</v>
      </c>
      <c r="J105" s="4">
        <v>42</v>
      </c>
      <c r="K105" s="4">
        <v>240</v>
      </c>
    </row>
    <row r="106" spans="1:13" x14ac:dyDescent="0.2">
      <c r="A106">
        <v>102</v>
      </c>
      <c r="B106">
        <v>96</v>
      </c>
      <c r="D106" t="s">
        <v>281</v>
      </c>
      <c r="E106" t="s">
        <v>233</v>
      </c>
      <c r="F106" t="s">
        <v>34</v>
      </c>
      <c r="G106" s="4">
        <v>615</v>
      </c>
      <c r="H106" s="4">
        <v>187</v>
      </c>
      <c r="I106" s="4">
        <v>555</v>
      </c>
      <c r="J106" s="4">
        <v>155</v>
      </c>
      <c r="K106" s="4">
        <v>710</v>
      </c>
    </row>
    <row r="107" spans="1:13" x14ac:dyDescent="0.2">
      <c r="A107">
        <v>103</v>
      </c>
      <c r="B107">
        <v>97</v>
      </c>
      <c r="D107" t="s">
        <v>282</v>
      </c>
      <c r="E107" t="s">
        <v>93</v>
      </c>
      <c r="F107" t="s">
        <v>94</v>
      </c>
      <c r="G107" s="4">
        <v>109</v>
      </c>
      <c r="H107" s="4">
        <v>16</v>
      </c>
      <c r="I107" s="4">
        <v>57</v>
      </c>
      <c r="J107" s="4">
        <v>17</v>
      </c>
      <c r="K107" s="4">
        <v>74</v>
      </c>
    </row>
    <row r="108" spans="1:13" x14ac:dyDescent="0.2">
      <c r="A108">
        <v>104</v>
      </c>
      <c r="B108">
        <v>98</v>
      </c>
      <c r="D108" t="s">
        <v>282</v>
      </c>
      <c r="E108" t="s">
        <v>93</v>
      </c>
      <c r="F108" t="s">
        <v>34</v>
      </c>
      <c r="G108" s="4">
        <v>140</v>
      </c>
      <c r="I108" s="4">
        <v>88.551724137931004</v>
      </c>
      <c r="J108" s="4">
        <v>18.448275862069</v>
      </c>
      <c r="K108" s="4">
        <v>107</v>
      </c>
      <c r="L108" t="s">
        <v>261</v>
      </c>
      <c r="M108">
        <v>107</v>
      </c>
    </row>
    <row r="109" spans="1:13" x14ac:dyDescent="0.2">
      <c r="A109">
        <v>105</v>
      </c>
      <c r="B109">
        <v>99</v>
      </c>
      <c r="D109" t="s">
        <v>282</v>
      </c>
      <c r="E109" t="s">
        <v>93</v>
      </c>
      <c r="F109" t="s">
        <v>72</v>
      </c>
      <c r="G109" s="4">
        <v>69</v>
      </c>
      <c r="H109" s="4">
        <v>20</v>
      </c>
      <c r="I109" s="4">
        <v>53</v>
      </c>
      <c r="J109" s="4">
        <v>13</v>
      </c>
      <c r="K109" s="4">
        <v>66</v>
      </c>
    </row>
    <row r="110" spans="1:13" x14ac:dyDescent="0.2">
      <c r="A110">
        <v>113</v>
      </c>
      <c r="B110">
        <v>108</v>
      </c>
      <c r="D110" t="s">
        <v>283</v>
      </c>
      <c r="E110" t="s">
        <v>102</v>
      </c>
      <c r="F110" t="s">
        <v>72</v>
      </c>
      <c r="G110" s="4">
        <v>28</v>
      </c>
      <c r="I110" s="4">
        <v>16</v>
      </c>
      <c r="J110" s="4">
        <v>2</v>
      </c>
      <c r="K110" s="4">
        <v>18</v>
      </c>
    </row>
    <row r="111" spans="1:13" x14ac:dyDescent="0.2">
      <c r="A111">
        <v>111</v>
      </c>
      <c r="B111">
        <v>105</v>
      </c>
      <c r="D111" t="s">
        <v>283</v>
      </c>
      <c r="E111" t="s">
        <v>100</v>
      </c>
      <c r="F111" t="s">
        <v>34</v>
      </c>
      <c r="G111" s="4">
        <v>36</v>
      </c>
      <c r="H111" s="4">
        <v>12</v>
      </c>
      <c r="I111" s="4">
        <v>30</v>
      </c>
      <c r="J111" s="4">
        <v>4</v>
      </c>
      <c r="K111" s="4">
        <v>34</v>
      </c>
    </row>
    <row r="112" spans="1:13" x14ac:dyDescent="0.2">
      <c r="A112">
        <v>114</v>
      </c>
      <c r="B112">
        <v>109</v>
      </c>
      <c r="D112" t="s">
        <v>283</v>
      </c>
      <c r="E112" t="s">
        <v>103</v>
      </c>
      <c r="F112" t="s">
        <v>72</v>
      </c>
      <c r="G112" s="4">
        <v>12</v>
      </c>
      <c r="I112" s="4">
        <v>2.4827586206896601</v>
      </c>
      <c r="J112" s="4">
        <v>0.51724137931034497</v>
      </c>
      <c r="K112" s="4">
        <v>3</v>
      </c>
      <c r="L112" t="s">
        <v>261</v>
      </c>
      <c r="M112">
        <v>3</v>
      </c>
    </row>
    <row r="113" spans="1:12" x14ac:dyDescent="0.2">
      <c r="A113">
        <v>116</v>
      </c>
      <c r="D113" t="s">
        <v>283</v>
      </c>
      <c r="E113" t="s">
        <v>234</v>
      </c>
      <c r="F113" t="s">
        <v>8</v>
      </c>
    </row>
    <row r="114" spans="1:12" x14ac:dyDescent="0.2">
      <c r="A114">
        <v>110</v>
      </c>
      <c r="B114">
        <v>104</v>
      </c>
      <c r="D114" t="s">
        <v>283</v>
      </c>
      <c r="E114" t="s">
        <v>99</v>
      </c>
      <c r="F114" t="s">
        <v>34</v>
      </c>
      <c r="G114" s="4">
        <v>39</v>
      </c>
      <c r="H114" s="4">
        <v>14</v>
      </c>
      <c r="I114" s="4">
        <v>28</v>
      </c>
      <c r="J114" s="4">
        <v>5</v>
      </c>
      <c r="K114" s="4">
        <v>33</v>
      </c>
    </row>
    <row r="115" spans="1:12" x14ac:dyDescent="0.2">
      <c r="A115">
        <v>106</v>
      </c>
      <c r="B115">
        <v>100</v>
      </c>
      <c r="D115" t="s">
        <v>283</v>
      </c>
      <c r="E115" t="s">
        <v>95</v>
      </c>
      <c r="F115" t="s">
        <v>96</v>
      </c>
      <c r="G115" s="4">
        <v>41</v>
      </c>
      <c r="H115" s="4">
        <v>4</v>
      </c>
      <c r="I115" s="4">
        <v>8</v>
      </c>
      <c r="J115" s="4">
        <v>2</v>
      </c>
      <c r="K115" s="4">
        <v>10</v>
      </c>
    </row>
    <row r="116" spans="1:12" x14ac:dyDescent="0.2">
      <c r="A116">
        <v>107</v>
      </c>
      <c r="B116">
        <v>101</v>
      </c>
      <c r="D116" t="s">
        <v>283</v>
      </c>
      <c r="E116" t="s">
        <v>95</v>
      </c>
      <c r="F116" t="s">
        <v>39</v>
      </c>
      <c r="G116" s="4">
        <v>20</v>
      </c>
      <c r="H116" s="4">
        <v>13</v>
      </c>
      <c r="I116" s="4">
        <v>10</v>
      </c>
      <c r="J116" s="4">
        <v>4</v>
      </c>
      <c r="K116" s="4">
        <v>14</v>
      </c>
    </row>
    <row r="117" spans="1:12" x14ac:dyDescent="0.2">
      <c r="A117">
        <v>108</v>
      </c>
      <c r="B117">
        <v>102</v>
      </c>
      <c r="D117" t="s">
        <v>283</v>
      </c>
      <c r="E117" t="s">
        <v>97</v>
      </c>
      <c r="F117" t="s">
        <v>34</v>
      </c>
      <c r="G117" s="4">
        <v>48</v>
      </c>
      <c r="H117" s="4">
        <v>28</v>
      </c>
      <c r="I117" s="4">
        <v>38</v>
      </c>
      <c r="J117" s="4">
        <v>11</v>
      </c>
      <c r="K117" s="4">
        <v>49</v>
      </c>
    </row>
    <row r="118" spans="1:12" x14ac:dyDescent="0.2">
      <c r="A118">
        <v>112</v>
      </c>
      <c r="B118">
        <v>106</v>
      </c>
      <c r="D118" t="s">
        <v>283</v>
      </c>
      <c r="E118" t="s">
        <v>101</v>
      </c>
      <c r="F118" t="s">
        <v>34</v>
      </c>
      <c r="G118" s="4">
        <v>46</v>
      </c>
      <c r="H118" s="4">
        <v>12</v>
      </c>
      <c r="I118" s="4">
        <v>32</v>
      </c>
      <c r="J118" s="4">
        <v>5</v>
      </c>
      <c r="K118" s="4">
        <v>37</v>
      </c>
    </row>
    <row r="119" spans="1:12" x14ac:dyDescent="0.2">
      <c r="A119">
        <v>109</v>
      </c>
      <c r="B119">
        <v>103</v>
      </c>
      <c r="D119" t="s">
        <v>283</v>
      </c>
      <c r="E119" t="s">
        <v>98</v>
      </c>
      <c r="F119" t="s">
        <v>34</v>
      </c>
      <c r="G119" s="4">
        <v>45</v>
      </c>
      <c r="H119" s="4">
        <v>7</v>
      </c>
      <c r="I119" s="4">
        <v>25</v>
      </c>
      <c r="J119" s="4">
        <v>4</v>
      </c>
      <c r="K119" s="4">
        <v>29</v>
      </c>
    </row>
    <row r="120" spans="1:12" x14ac:dyDescent="0.2">
      <c r="A120">
        <v>115</v>
      </c>
      <c r="B120">
        <v>110</v>
      </c>
      <c r="D120" t="s">
        <v>283</v>
      </c>
      <c r="E120" t="s">
        <v>104</v>
      </c>
      <c r="F120" t="s">
        <v>72</v>
      </c>
      <c r="G120" s="4">
        <v>17</v>
      </c>
      <c r="H120" s="4">
        <v>1</v>
      </c>
      <c r="I120" s="4">
        <v>9</v>
      </c>
      <c r="J120" s="4">
        <v>1</v>
      </c>
      <c r="K120" s="4">
        <v>10</v>
      </c>
    </row>
    <row r="121" spans="1:12" x14ac:dyDescent="0.2">
      <c r="A121">
        <v>118</v>
      </c>
      <c r="B121">
        <v>112</v>
      </c>
      <c r="D121" t="s">
        <v>105</v>
      </c>
      <c r="E121" t="s">
        <v>235</v>
      </c>
      <c r="F121" t="s">
        <v>14</v>
      </c>
      <c r="G121" s="4">
        <v>2</v>
      </c>
      <c r="H121" s="4">
        <v>1</v>
      </c>
      <c r="K121" s="4">
        <v>2.1981699975921001</v>
      </c>
      <c r="L121" t="s">
        <v>263</v>
      </c>
    </row>
    <row r="122" spans="1:12" x14ac:dyDescent="0.2">
      <c r="A122">
        <v>117</v>
      </c>
      <c r="B122">
        <v>111</v>
      </c>
      <c r="D122" t="s">
        <v>105</v>
      </c>
      <c r="E122" t="s">
        <v>106</v>
      </c>
      <c r="F122" t="s">
        <v>2</v>
      </c>
      <c r="G122" s="4">
        <v>16</v>
      </c>
      <c r="H122" s="4">
        <v>1</v>
      </c>
      <c r="I122" s="4">
        <v>12</v>
      </c>
      <c r="J122" s="4">
        <v>6</v>
      </c>
      <c r="K122" s="4">
        <v>18</v>
      </c>
    </row>
    <row r="123" spans="1:12" x14ac:dyDescent="0.2">
      <c r="A123">
        <v>125</v>
      </c>
      <c r="B123">
        <v>118</v>
      </c>
      <c r="D123" t="s">
        <v>107</v>
      </c>
      <c r="E123" t="s">
        <v>116</v>
      </c>
      <c r="F123" t="s">
        <v>117</v>
      </c>
      <c r="G123" s="4">
        <v>105</v>
      </c>
      <c r="H123" s="4">
        <v>34</v>
      </c>
      <c r="I123" s="4">
        <v>77</v>
      </c>
      <c r="J123" s="4">
        <v>24</v>
      </c>
      <c r="K123" s="4">
        <v>101</v>
      </c>
    </row>
    <row r="124" spans="1:12" x14ac:dyDescent="0.2">
      <c r="A124">
        <v>119</v>
      </c>
      <c r="B124">
        <v>113</v>
      </c>
      <c r="D124" t="s">
        <v>107</v>
      </c>
      <c r="E124" t="s">
        <v>108</v>
      </c>
      <c r="F124" t="s">
        <v>109</v>
      </c>
      <c r="G124" s="4">
        <v>112</v>
      </c>
      <c r="H124" s="4">
        <v>51</v>
      </c>
      <c r="I124" s="4">
        <v>70</v>
      </c>
      <c r="J124" s="4">
        <v>30</v>
      </c>
      <c r="K124" s="4">
        <v>100</v>
      </c>
    </row>
    <row r="125" spans="1:12" x14ac:dyDescent="0.2">
      <c r="A125">
        <v>120</v>
      </c>
      <c r="B125">
        <v>114</v>
      </c>
      <c r="D125" t="s">
        <v>107</v>
      </c>
      <c r="E125" t="s">
        <v>110</v>
      </c>
      <c r="F125" t="s">
        <v>7</v>
      </c>
      <c r="G125" s="4">
        <v>841</v>
      </c>
      <c r="H125" s="4">
        <v>314</v>
      </c>
      <c r="I125" s="4">
        <v>756</v>
      </c>
      <c r="J125" s="4">
        <v>288</v>
      </c>
      <c r="K125" s="4">
        <v>1044</v>
      </c>
    </row>
    <row r="126" spans="1:12" x14ac:dyDescent="0.2">
      <c r="A126">
        <v>224</v>
      </c>
      <c r="C126" t="s">
        <v>260</v>
      </c>
      <c r="D126" t="s">
        <v>107</v>
      </c>
      <c r="E126" t="s">
        <v>236</v>
      </c>
      <c r="F126" t="s">
        <v>77</v>
      </c>
      <c r="I126" s="4">
        <v>99.1666666666667</v>
      </c>
      <c r="J126" s="4">
        <v>5.8333333333333401</v>
      </c>
      <c r="K126" s="4">
        <v>105</v>
      </c>
      <c r="L126" t="s">
        <v>341</v>
      </c>
    </row>
    <row r="127" spans="1:12" x14ac:dyDescent="0.2">
      <c r="A127">
        <v>124</v>
      </c>
      <c r="B127">
        <v>117</v>
      </c>
      <c r="C127" t="s">
        <v>259</v>
      </c>
      <c r="D127" t="s">
        <v>107</v>
      </c>
      <c r="E127" t="s">
        <v>236</v>
      </c>
      <c r="F127" t="s">
        <v>27</v>
      </c>
    </row>
    <row r="128" spans="1:12" x14ac:dyDescent="0.2">
      <c r="A128">
        <v>122</v>
      </c>
      <c r="B128">
        <v>116</v>
      </c>
      <c r="D128" t="s">
        <v>107</v>
      </c>
      <c r="E128" t="s">
        <v>113</v>
      </c>
      <c r="F128" t="s">
        <v>114</v>
      </c>
      <c r="G128" s="4">
        <v>192</v>
      </c>
      <c r="H128" s="4">
        <v>32</v>
      </c>
      <c r="I128" s="4">
        <v>130</v>
      </c>
      <c r="J128" s="4">
        <v>41</v>
      </c>
      <c r="K128" s="4">
        <v>171</v>
      </c>
    </row>
    <row r="129" spans="1:13" x14ac:dyDescent="0.2">
      <c r="A129">
        <v>226</v>
      </c>
      <c r="C129" t="s">
        <v>260</v>
      </c>
      <c r="D129" t="s">
        <v>107</v>
      </c>
      <c r="E129" t="s">
        <v>241</v>
      </c>
      <c r="F129" t="s">
        <v>77</v>
      </c>
      <c r="I129" s="4">
        <v>40.6111111111111</v>
      </c>
      <c r="J129" s="4">
        <v>2.3888888888888902</v>
      </c>
      <c r="K129" s="4">
        <v>43</v>
      </c>
      <c r="L129" t="s">
        <v>341</v>
      </c>
    </row>
    <row r="130" spans="1:13" x14ac:dyDescent="0.2">
      <c r="A130">
        <v>127</v>
      </c>
      <c r="B130">
        <v>120</v>
      </c>
      <c r="D130" t="s">
        <v>107</v>
      </c>
      <c r="E130" t="s">
        <v>118</v>
      </c>
      <c r="F130" t="s">
        <v>119</v>
      </c>
      <c r="G130" s="4">
        <v>673</v>
      </c>
      <c r="H130" s="4">
        <v>322</v>
      </c>
      <c r="I130" s="4">
        <v>527</v>
      </c>
      <c r="J130" s="4">
        <v>238</v>
      </c>
      <c r="K130" s="4">
        <v>765</v>
      </c>
    </row>
    <row r="131" spans="1:13" x14ac:dyDescent="0.2">
      <c r="A131">
        <v>121</v>
      </c>
      <c r="B131">
        <v>115</v>
      </c>
      <c r="D131" t="s">
        <v>107</v>
      </c>
      <c r="E131" t="s">
        <v>111</v>
      </c>
      <c r="F131" t="s">
        <v>112</v>
      </c>
      <c r="G131" s="4">
        <v>258</v>
      </c>
      <c r="H131" s="4">
        <v>83</v>
      </c>
      <c r="I131" s="4">
        <v>149</v>
      </c>
      <c r="J131" s="4">
        <v>43</v>
      </c>
      <c r="K131" s="4">
        <v>192</v>
      </c>
    </row>
    <row r="132" spans="1:13" x14ac:dyDescent="0.2">
      <c r="A132">
        <v>126</v>
      </c>
      <c r="B132">
        <v>119</v>
      </c>
      <c r="D132" t="s">
        <v>107</v>
      </c>
      <c r="E132" t="s">
        <v>120</v>
      </c>
      <c r="F132" t="s">
        <v>39</v>
      </c>
      <c r="G132" s="4">
        <v>191</v>
      </c>
      <c r="H132" s="4">
        <v>160</v>
      </c>
      <c r="I132" s="4">
        <v>138</v>
      </c>
      <c r="J132" s="4">
        <v>98</v>
      </c>
      <c r="K132" s="4">
        <v>236</v>
      </c>
    </row>
    <row r="133" spans="1:13" x14ac:dyDescent="0.2">
      <c r="A133">
        <v>123</v>
      </c>
      <c r="D133" t="s">
        <v>107</v>
      </c>
      <c r="E133" t="s">
        <v>115</v>
      </c>
      <c r="F133" t="s">
        <v>77</v>
      </c>
      <c r="G133" s="4">
        <v>346</v>
      </c>
      <c r="H133" s="4">
        <v>19</v>
      </c>
      <c r="I133" s="4">
        <v>295</v>
      </c>
      <c r="J133" s="4">
        <v>15</v>
      </c>
      <c r="K133" s="4">
        <v>310</v>
      </c>
    </row>
    <row r="134" spans="1:13" x14ac:dyDescent="0.2">
      <c r="A134">
        <v>128</v>
      </c>
      <c r="B134">
        <v>121</v>
      </c>
      <c r="D134" t="s">
        <v>284</v>
      </c>
      <c r="E134" t="s">
        <v>121</v>
      </c>
      <c r="F134" t="s">
        <v>2</v>
      </c>
      <c r="G134" s="4">
        <v>114</v>
      </c>
      <c r="H134" s="4">
        <v>7</v>
      </c>
      <c r="I134" s="4">
        <v>78</v>
      </c>
      <c r="J134" s="4">
        <v>6</v>
      </c>
      <c r="K134" s="4">
        <v>84</v>
      </c>
    </row>
    <row r="135" spans="1:13" x14ac:dyDescent="0.2">
      <c r="A135">
        <v>129</v>
      </c>
      <c r="B135">
        <v>122</v>
      </c>
      <c r="D135" t="s">
        <v>284</v>
      </c>
      <c r="E135" t="s">
        <v>122</v>
      </c>
      <c r="F135" t="s">
        <v>34</v>
      </c>
      <c r="G135" s="4">
        <v>70</v>
      </c>
      <c r="H135" s="4">
        <v>17</v>
      </c>
      <c r="I135" s="4">
        <v>47</v>
      </c>
      <c r="J135" s="4">
        <v>9</v>
      </c>
      <c r="K135" s="4">
        <v>56</v>
      </c>
    </row>
    <row r="136" spans="1:13" x14ac:dyDescent="0.2">
      <c r="A136">
        <v>130</v>
      </c>
      <c r="B136">
        <v>123</v>
      </c>
      <c r="D136" t="s">
        <v>285</v>
      </c>
      <c r="E136" t="s">
        <v>123</v>
      </c>
      <c r="F136" t="s">
        <v>2</v>
      </c>
      <c r="G136" s="4">
        <v>53</v>
      </c>
      <c r="H136" s="4">
        <v>11</v>
      </c>
      <c r="I136" s="4">
        <v>35</v>
      </c>
      <c r="J136" s="4">
        <v>3</v>
      </c>
      <c r="K136" s="4">
        <v>38</v>
      </c>
    </row>
    <row r="137" spans="1:13" x14ac:dyDescent="0.2">
      <c r="A137">
        <v>136</v>
      </c>
      <c r="B137">
        <v>129</v>
      </c>
      <c r="D137" t="s">
        <v>124</v>
      </c>
      <c r="E137" t="s">
        <v>130</v>
      </c>
      <c r="F137" t="s">
        <v>72</v>
      </c>
      <c r="G137" s="4">
        <v>43</v>
      </c>
      <c r="H137" s="4">
        <v>8</v>
      </c>
      <c r="I137" s="4">
        <v>15</v>
      </c>
      <c r="J137" s="4">
        <v>3</v>
      </c>
      <c r="K137" s="4">
        <v>18</v>
      </c>
    </row>
    <row r="138" spans="1:13" x14ac:dyDescent="0.2">
      <c r="A138">
        <v>137</v>
      </c>
      <c r="B138">
        <v>130</v>
      </c>
      <c r="D138" t="s">
        <v>124</v>
      </c>
      <c r="E138" t="s">
        <v>131</v>
      </c>
      <c r="F138" t="s">
        <v>72</v>
      </c>
      <c r="G138" s="4">
        <v>26</v>
      </c>
      <c r="H138" s="4">
        <v>6</v>
      </c>
      <c r="I138" s="4">
        <v>14</v>
      </c>
      <c r="J138" s="4">
        <v>3</v>
      </c>
      <c r="K138" s="4">
        <v>17</v>
      </c>
    </row>
    <row r="139" spans="1:13" x14ac:dyDescent="0.2">
      <c r="A139">
        <v>132</v>
      </c>
      <c r="B139">
        <v>125</v>
      </c>
      <c r="D139" t="s">
        <v>124</v>
      </c>
      <c r="E139" t="s">
        <v>126</v>
      </c>
      <c r="F139" t="s">
        <v>39</v>
      </c>
      <c r="G139" s="4">
        <v>129</v>
      </c>
      <c r="H139" s="4">
        <v>16</v>
      </c>
      <c r="I139" s="4">
        <v>102</v>
      </c>
      <c r="J139" s="4">
        <v>13</v>
      </c>
      <c r="K139" s="4">
        <v>115</v>
      </c>
    </row>
    <row r="140" spans="1:13" x14ac:dyDescent="0.2">
      <c r="A140">
        <v>131</v>
      </c>
      <c r="B140">
        <v>124</v>
      </c>
      <c r="D140" t="s">
        <v>124</v>
      </c>
      <c r="E140" t="s">
        <v>125</v>
      </c>
      <c r="F140" t="s">
        <v>24</v>
      </c>
      <c r="G140" s="4">
        <v>141</v>
      </c>
      <c r="I140" s="4">
        <v>92</v>
      </c>
      <c r="J140" s="4">
        <v>1</v>
      </c>
      <c r="K140" s="4">
        <v>93</v>
      </c>
    </row>
    <row r="141" spans="1:13" x14ac:dyDescent="0.2">
      <c r="A141">
        <v>133</v>
      </c>
      <c r="B141">
        <v>126</v>
      </c>
      <c r="D141" t="s">
        <v>124</v>
      </c>
      <c r="E141" t="s">
        <v>127</v>
      </c>
      <c r="F141" t="s">
        <v>34</v>
      </c>
      <c r="G141" s="4">
        <v>62</v>
      </c>
      <c r="H141" s="4">
        <v>4</v>
      </c>
      <c r="I141" s="4">
        <v>33.931034482758598</v>
      </c>
      <c r="J141" s="4">
        <v>7.0689655172413799</v>
      </c>
      <c r="K141" s="4">
        <v>41</v>
      </c>
      <c r="L141" t="s">
        <v>261</v>
      </c>
      <c r="M141">
        <v>41</v>
      </c>
    </row>
    <row r="142" spans="1:13" x14ac:dyDescent="0.2">
      <c r="A142">
        <v>138</v>
      </c>
      <c r="B142">
        <v>131</v>
      </c>
      <c r="D142" t="s">
        <v>124</v>
      </c>
      <c r="E142" t="s">
        <v>132</v>
      </c>
      <c r="F142" t="s">
        <v>41</v>
      </c>
      <c r="G142" s="4">
        <v>5</v>
      </c>
      <c r="K142" s="4">
        <v>3.6636166626534998</v>
      </c>
      <c r="L142" t="s">
        <v>263</v>
      </c>
    </row>
    <row r="143" spans="1:13" x14ac:dyDescent="0.2">
      <c r="A143">
        <v>134</v>
      </c>
      <c r="B143">
        <v>127</v>
      </c>
      <c r="D143" t="s">
        <v>124</v>
      </c>
      <c r="E143" t="s">
        <v>128</v>
      </c>
      <c r="F143" t="s">
        <v>34</v>
      </c>
      <c r="G143" s="4">
        <v>71</v>
      </c>
      <c r="H143" s="4">
        <v>26</v>
      </c>
      <c r="I143" s="4">
        <v>45</v>
      </c>
      <c r="J143" s="4">
        <v>11</v>
      </c>
      <c r="K143" s="4">
        <v>56</v>
      </c>
    </row>
    <row r="144" spans="1:13" x14ac:dyDescent="0.2">
      <c r="A144">
        <v>135</v>
      </c>
      <c r="B144">
        <v>128</v>
      </c>
      <c r="D144" t="s">
        <v>124</v>
      </c>
      <c r="E144" t="s">
        <v>129</v>
      </c>
      <c r="F144" t="s">
        <v>34</v>
      </c>
      <c r="G144" s="4">
        <v>21</v>
      </c>
      <c r="H144" s="4">
        <v>4</v>
      </c>
      <c r="I144" s="4">
        <v>11.586206896551699</v>
      </c>
      <c r="J144" s="4">
        <v>2.4137931034482798</v>
      </c>
      <c r="K144" s="4">
        <v>14</v>
      </c>
      <c r="L144" t="s">
        <v>321</v>
      </c>
      <c r="M144">
        <v>14</v>
      </c>
    </row>
    <row r="145" spans="1:13" x14ac:dyDescent="0.2">
      <c r="A145">
        <v>139</v>
      </c>
      <c r="B145">
        <v>132</v>
      </c>
      <c r="D145" t="s">
        <v>286</v>
      </c>
      <c r="E145" t="s">
        <v>133</v>
      </c>
      <c r="F145" t="s">
        <v>2</v>
      </c>
      <c r="G145" s="4">
        <v>194</v>
      </c>
      <c r="I145" s="4">
        <v>117.63999435152375</v>
      </c>
      <c r="J145" s="4">
        <v>24.508332155975168</v>
      </c>
      <c r="K145" s="4">
        <v>142.14832650749892</v>
      </c>
      <c r="L145" t="s">
        <v>261</v>
      </c>
      <c r="M145">
        <v>142</v>
      </c>
    </row>
    <row r="146" spans="1:13" x14ac:dyDescent="0.2">
      <c r="A146">
        <v>140</v>
      </c>
      <c r="B146">
        <v>133</v>
      </c>
      <c r="D146" t="s">
        <v>286</v>
      </c>
      <c r="E146" t="s">
        <v>133</v>
      </c>
      <c r="F146" t="s">
        <v>72</v>
      </c>
      <c r="G146" s="4">
        <v>28</v>
      </c>
      <c r="I146" s="4">
        <v>16.551724137931</v>
      </c>
      <c r="J146" s="4">
        <v>3.4482758620689702</v>
      </c>
      <c r="K146" s="4">
        <v>20</v>
      </c>
      <c r="L146" t="s">
        <v>261</v>
      </c>
      <c r="M146">
        <v>20</v>
      </c>
    </row>
    <row r="147" spans="1:13" x14ac:dyDescent="0.2">
      <c r="A147">
        <v>143</v>
      </c>
      <c r="D147" t="s">
        <v>286</v>
      </c>
      <c r="E147" t="s">
        <v>237</v>
      </c>
      <c r="F147" t="s">
        <v>238</v>
      </c>
      <c r="G147" s="4">
        <v>10</v>
      </c>
      <c r="H147" s="4">
        <v>1</v>
      </c>
      <c r="I147" s="4">
        <v>1</v>
      </c>
      <c r="J147" s="4">
        <v>0</v>
      </c>
      <c r="K147" s="4">
        <v>1</v>
      </c>
    </row>
    <row r="148" spans="1:13" x14ac:dyDescent="0.2">
      <c r="A148">
        <v>141</v>
      </c>
      <c r="B148">
        <v>134</v>
      </c>
      <c r="D148" t="s">
        <v>286</v>
      </c>
      <c r="E148" t="s">
        <v>134</v>
      </c>
      <c r="F148" t="s">
        <v>39</v>
      </c>
      <c r="G148" s="4">
        <v>7</v>
      </c>
      <c r="H148" s="4">
        <v>1</v>
      </c>
      <c r="I148" s="4">
        <v>4</v>
      </c>
      <c r="J148" s="4">
        <v>1</v>
      </c>
      <c r="K148" s="4">
        <v>5</v>
      </c>
    </row>
    <row r="149" spans="1:13" x14ac:dyDescent="0.2">
      <c r="A149">
        <v>142</v>
      </c>
      <c r="B149">
        <v>135</v>
      </c>
      <c r="D149" t="s">
        <v>286</v>
      </c>
      <c r="E149" t="s">
        <v>134</v>
      </c>
      <c r="F149" t="s">
        <v>7</v>
      </c>
      <c r="G149" s="4">
        <v>10</v>
      </c>
      <c r="H149" s="4">
        <v>2</v>
      </c>
      <c r="I149" s="4">
        <v>6</v>
      </c>
      <c r="J149" s="4">
        <v>1</v>
      </c>
      <c r="K149" s="4">
        <v>7</v>
      </c>
    </row>
    <row r="150" spans="1:13" x14ac:dyDescent="0.2">
      <c r="A150">
        <v>146</v>
      </c>
      <c r="B150">
        <v>138</v>
      </c>
      <c r="D150" t="s">
        <v>136</v>
      </c>
      <c r="E150" t="s">
        <v>139</v>
      </c>
      <c r="F150" t="s">
        <v>34</v>
      </c>
      <c r="G150" s="4">
        <v>9</v>
      </c>
      <c r="H150" s="4">
        <v>7</v>
      </c>
      <c r="I150" s="4">
        <v>3</v>
      </c>
      <c r="J150" s="4">
        <v>1</v>
      </c>
      <c r="K150" s="4">
        <v>4</v>
      </c>
    </row>
    <row r="151" spans="1:13" x14ac:dyDescent="0.2">
      <c r="A151">
        <v>150</v>
      </c>
      <c r="B151">
        <v>141</v>
      </c>
      <c r="D151" t="s">
        <v>136</v>
      </c>
      <c r="E151" t="s">
        <v>142</v>
      </c>
      <c r="F151" t="s">
        <v>14</v>
      </c>
      <c r="G151" s="4">
        <v>15</v>
      </c>
      <c r="H151" s="4">
        <v>3</v>
      </c>
      <c r="I151" s="4">
        <v>8</v>
      </c>
      <c r="J151" s="4">
        <v>2</v>
      </c>
      <c r="K151" s="4">
        <v>10</v>
      </c>
    </row>
    <row r="152" spans="1:13" x14ac:dyDescent="0.2">
      <c r="A152">
        <v>147</v>
      </c>
      <c r="B152">
        <v>139</v>
      </c>
      <c r="D152" t="s">
        <v>136</v>
      </c>
      <c r="E152" t="s">
        <v>140</v>
      </c>
      <c r="F152" t="s">
        <v>34</v>
      </c>
      <c r="G152" s="4">
        <v>7</v>
      </c>
      <c r="H152" s="4">
        <v>3</v>
      </c>
      <c r="I152" s="4">
        <v>3</v>
      </c>
      <c r="J152" s="4">
        <v>0</v>
      </c>
      <c r="K152" s="4">
        <v>3</v>
      </c>
    </row>
    <row r="153" spans="1:13" x14ac:dyDescent="0.2">
      <c r="A153">
        <v>148</v>
      </c>
      <c r="D153" t="s">
        <v>136</v>
      </c>
      <c r="E153" t="s">
        <v>140</v>
      </c>
      <c r="F153" t="s">
        <v>27</v>
      </c>
    </row>
    <row r="154" spans="1:13" x14ac:dyDescent="0.2">
      <c r="A154">
        <v>144</v>
      </c>
      <c r="B154">
        <v>136</v>
      </c>
      <c r="D154" t="s">
        <v>136</v>
      </c>
      <c r="E154" t="s">
        <v>137</v>
      </c>
      <c r="F154" t="s">
        <v>2</v>
      </c>
      <c r="G154" s="4">
        <v>57</v>
      </c>
      <c r="H154" s="4">
        <v>7</v>
      </c>
      <c r="I154" s="4">
        <v>30</v>
      </c>
      <c r="J154" s="4">
        <v>6</v>
      </c>
      <c r="K154" s="4">
        <v>36</v>
      </c>
    </row>
    <row r="155" spans="1:13" x14ac:dyDescent="0.2">
      <c r="A155">
        <v>149</v>
      </c>
      <c r="B155">
        <v>140</v>
      </c>
      <c r="D155" t="s">
        <v>136</v>
      </c>
      <c r="E155" t="s">
        <v>141</v>
      </c>
      <c r="F155" t="s">
        <v>14</v>
      </c>
      <c r="G155" s="4">
        <v>121</v>
      </c>
      <c r="H155" s="4">
        <v>31</v>
      </c>
      <c r="I155" s="4">
        <v>78</v>
      </c>
      <c r="J155" s="4">
        <v>26</v>
      </c>
      <c r="K155" s="4">
        <v>104</v>
      </c>
    </row>
    <row r="156" spans="1:13" x14ac:dyDescent="0.2">
      <c r="A156">
        <v>145</v>
      </c>
      <c r="B156">
        <v>137</v>
      </c>
      <c r="D156" t="s">
        <v>136</v>
      </c>
      <c r="E156" t="s">
        <v>138</v>
      </c>
      <c r="F156" t="s">
        <v>34</v>
      </c>
      <c r="G156" s="4">
        <v>33</v>
      </c>
      <c r="H156" s="4">
        <v>5</v>
      </c>
      <c r="I156" s="4">
        <v>14</v>
      </c>
      <c r="J156" s="4">
        <v>1</v>
      </c>
      <c r="K156" s="4">
        <v>15</v>
      </c>
    </row>
    <row r="157" spans="1:13" x14ac:dyDescent="0.2">
      <c r="A157">
        <v>155</v>
      </c>
      <c r="B157">
        <v>146</v>
      </c>
      <c r="D157" t="s">
        <v>287</v>
      </c>
      <c r="E157" t="s">
        <v>146</v>
      </c>
      <c r="F157" t="s">
        <v>8</v>
      </c>
    </row>
    <row r="158" spans="1:13" x14ac:dyDescent="0.2">
      <c r="A158">
        <v>151</v>
      </c>
      <c r="B158">
        <v>142</v>
      </c>
      <c r="D158" t="s">
        <v>287</v>
      </c>
      <c r="E158" t="s">
        <v>143</v>
      </c>
      <c r="F158" t="s">
        <v>24</v>
      </c>
      <c r="G158" s="4">
        <v>58</v>
      </c>
      <c r="H158" s="4">
        <v>8</v>
      </c>
      <c r="I158" s="4">
        <v>30</v>
      </c>
      <c r="J158" s="4">
        <v>3</v>
      </c>
      <c r="K158" s="4">
        <v>33</v>
      </c>
    </row>
    <row r="159" spans="1:13" x14ac:dyDescent="0.2">
      <c r="A159">
        <v>152</v>
      </c>
      <c r="B159">
        <v>143</v>
      </c>
      <c r="D159" t="s">
        <v>287</v>
      </c>
      <c r="E159" t="s">
        <v>143</v>
      </c>
      <c r="F159" t="s">
        <v>14</v>
      </c>
      <c r="G159" s="4">
        <v>26</v>
      </c>
      <c r="H159" s="4">
        <v>5</v>
      </c>
      <c r="I159" s="4">
        <v>12</v>
      </c>
      <c r="J159" s="4">
        <v>2</v>
      </c>
      <c r="K159" s="4">
        <v>14</v>
      </c>
    </row>
    <row r="160" spans="1:13" x14ac:dyDescent="0.2">
      <c r="A160">
        <v>153</v>
      </c>
      <c r="B160">
        <v>144</v>
      </c>
      <c r="D160" t="s">
        <v>287</v>
      </c>
      <c r="E160" t="s">
        <v>143</v>
      </c>
      <c r="F160" t="s">
        <v>144</v>
      </c>
      <c r="G160" s="4">
        <v>57</v>
      </c>
      <c r="H160" s="4">
        <v>10</v>
      </c>
      <c r="I160" s="4">
        <v>40</v>
      </c>
      <c r="J160" s="4">
        <v>7</v>
      </c>
      <c r="K160" s="4">
        <v>47</v>
      </c>
    </row>
    <row r="161" spans="1:13" x14ac:dyDescent="0.2">
      <c r="A161">
        <v>154</v>
      </c>
      <c r="B161">
        <v>145</v>
      </c>
      <c r="D161" t="s">
        <v>287</v>
      </c>
      <c r="E161" t="s">
        <v>145</v>
      </c>
      <c r="F161" t="s">
        <v>34</v>
      </c>
      <c r="G161" s="4">
        <v>127</v>
      </c>
      <c r="H161" s="4">
        <v>15</v>
      </c>
      <c r="I161" s="4">
        <v>101</v>
      </c>
      <c r="J161" s="4">
        <v>11</v>
      </c>
      <c r="K161" s="4">
        <v>112</v>
      </c>
    </row>
    <row r="162" spans="1:13" x14ac:dyDescent="0.2">
      <c r="A162">
        <v>158</v>
      </c>
      <c r="B162">
        <v>149</v>
      </c>
      <c r="D162" t="s">
        <v>288</v>
      </c>
      <c r="E162" t="s">
        <v>148</v>
      </c>
      <c r="F162" t="s">
        <v>8</v>
      </c>
      <c r="G162" s="4">
        <v>17</v>
      </c>
      <c r="H162" s="4">
        <v>4</v>
      </c>
      <c r="I162" s="4">
        <v>11</v>
      </c>
      <c r="J162" s="4">
        <v>0</v>
      </c>
      <c r="K162" s="4">
        <v>11</v>
      </c>
    </row>
    <row r="163" spans="1:13" x14ac:dyDescent="0.2">
      <c r="A163">
        <v>156</v>
      </c>
      <c r="B163">
        <v>147</v>
      </c>
      <c r="D163" t="s">
        <v>288</v>
      </c>
      <c r="E163" t="s">
        <v>147</v>
      </c>
      <c r="F163" t="s">
        <v>2</v>
      </c>
      <c r="G163" s="4">
        <v>12</v>
      </c>
      <c r="I163" s="4">
        <v>4.1379310344827598</v>
      </c>
      <c r="J163" s="4">
        <v>0.86206896551724099</v>
      </c>
      <c r="K163" s="4">
        <v>5</v>
      </c>
      <c r="L163" t="s">
        <v>261</v>
      </c>
      <c r="M163">
        <v>5</v>
      </c>
    </row>
    <row r="164" spans="1:13" x14ac:dyDescent="0.2">
      <c r="A164">
        <v>157</v>
      </c>
      <c r="B164">
        <v>148</v>
      </c>
      <c r="D164" t="s">
        <v>288</v>
      </c>
      <c r="E164" t="s">
        <v>147</v>
      </c>
      <c r="F164" t="s">
        <v>39</v>
      </c>
      <c r="G164" s="4">
        <v>186</v>
      </c>
      <c r="H164" s="4">
        <v>20</v>
      </c>
      <c r="I164" s="4">
        <v>134</v>
      </c>
      <c r="J164" s="4">
        <v>15</v>
      </c>
      <c r="K164" s="4">
        <v>149</v>
      </c>
    </row>
    <row r="165" spans="1:13" x14ac:dyDescent="0.2">
      <c r="A165">
        <v>159</v>
      </c>
      <c r="B165">
        <v>150</v>
      </c>
      <c r="D165" t="s">
        <v>289</v>
      </c>
      <c r="E165" t="s">
        <v>149</v>
      </c>
      <c r="F165" t="s">
        <v>2</v>
      </c>
      <c r="G165" s="4">
        <v>41</v>
      </c>
      <c r="H165" s="4">
        <v>11</v>
      </c>
      <c r="I165" s="4">
        <v>27</v>
      </c>
      <c r="J165" s="4">
        <v>8</v>
      </c>
      <c r="K165" s="4">
        <v>35</v>
      </c>
    </row>
    <row r="166" spans="1:13" x14ac:dyDescent="0.2">
      <c r="A166">
        <v>161</v>
      </c>
      <c r="B166">
        <v>152</v>
      </c>
      <c r="D166" t="s">
        <v>290</v>
      </c>
      <c r="E166" t="s">
        <v>151</v>
      </c>
      <c r="F166" t="s">
        <v>8</v>
      </c>
      <c r="G166" s="4">
        <v>0</v>
      </c>
      <c r="H166" s="4">
        <v>1</v>
      </c>
      <c r="I166" s="4">
        <v>0</v>
      </c>
      <c r="J166" s="4">
        <v>0</v>
      </c>
      <c r="K166" s="4">
        <v>0</v>
      </c>
    </row>
    <row r="167" spans="1:13" x14ac:dyDescent="0.2">
      <c r="A167">
        <v>160</v>
      </c>
      <c r="B167">
        <v>151</v>
      </c>
      <c r="D167" t="s">
        <v>290</v>
      </c>
      <c r="E167" t="s">
        <v>150</v>
      </c>
      <c r="F167" t="s">
        <v>2</v>
      </c>
      <c r="G167" s="4">
        <v>16</v>
      </c>
      <c r="H167" s="4">
        <v>2</v>
      </c>
      <c r="I167" s="4">
        <v>10</v>
      </c>
      <c r="J167" s="4">
        <v>2</v>
      </c>
      <c r="K167" s="4">
        <v>12</v>
      </c>
    </row>
    <row r="168" spans="1:13" x14ac:dyDescent="0.2">
      <c r="A168">
        <v>162</v>
      </c>
      <c r="B168">
        <v>153</v>
      </c>
      <c r="D168" t="s">
        <v>152</v>
      </c>
      <c r="E168" t="s">
        <v>153</v>
      </c>
      <c r="F168" t="s">
        <v>2</v>
      </c>
      <c r="G168" s="4">
        <v>12</v>
      </c>
      <c r="H168" s="4">
        <v>3</v>
      </c>
      <c r="I168" s="4">
        <v>10</v>
      </c>
      <c r="J168" s="4">
        <v>0</v>
      </c>
      <c r="K168" s="4">
        <v>10</v>
      </c>
    </row>
    <row r="169" spans="1:13" x14ac:dyDescent="0.2">
      <c r="A169">
        <v>166</v>
      </c>
      <c r="B169">
        <v>156</v>
      </c>
      <c r="D169" t="s">
        <v>291</v>
      </c>
      <c r="E169" t="s">
        <v>156</v>
      </c>
      <c r="F169" t="s">
        <v>135</v>
      </c>
      <c r="G169" s="4">
        <v>7</v>
      </c>
      <c r="I169" s="4">
        <v>1.6551724137931001</v>
      </c>
      <c r="J169" s="4">
        <v>0.34482758620689702</v>
      </c>
      <c r="K169" s="4">
        <v>2</v>
      </c>
      <c r="L169" t="s">
        <v>261</v>
      </c>
      <c r="M169">
        <v>2</v>
      </c>
    </row>
    <row r="170" spans="1:13" x14ac:dyDescent="0.2">
      <c r="A170">
        <v>165</v>
      </c>
      <c r="B170">
        <v>155</v>
      </c>
      <c r="D170" t="s">
        <v>291</v>
      </c>
      <c r="E170" t="s">
        <v>155</v>
      </c>
      <c r="F170" t="s">
        <v>8</v>
      </c>
      <c r="G170" s="4">
        <v>2</v>
      </c>
      <c r="H170" s="4">
        <v>2</v>
      </c>
      <c r="K170" s="4">
        <v>2.9308933301228</v>
      </c>
      <c r="L170" t="s">
        <v>263</v>
      </c>
    </row>
    <row r="171" spans="1:13" x14ac:dyDescent="0.2">
      <c r="A171">
        <v>163</v>
      </c>
      <c r="B171">
        <v>154</v>
      </c>
      <c r="D171" t="s">
        <v>291</v>
      </c>
      <c r="E171" t="s">
        <v>154</v>
      </c>
      <c r="F171" t="s">
        <v>2</v>
      </c>
      <c r="G171" s="4">
        <v>144</v>
      </c>
      <c r="H171" s="4">
        <v>21</v>
      </c>
      <c r="I171" s="4">
        <v>111</v>
      </c>
      <c r="J171" s="4">
        <v>20</v>
      </c>
      <c r="K171" s="4">
        <v>131</v>
      </c>
    </row>
    <row r="172" spans="1:13" x14ac:dyDescent="0.2">
      <c r="A172">
        <v>164</v>
      </c>
      <c r="D172" t="s">
        <v>291</v>
      </c>
      <c r="E172" t="s">
        <v>239</v>
      </c>
      <c r="F172" t="s">
        <v>27</v>
      </c>
      <c r="G172" s="4">
        <v>9</v>
      </c>
      <c r="K172" s="4">
        <v>6.5945099927763096</v>
      </c>
      <c r="L172" t="s">
        <v>263</v>
      </c>
    </row>
    <row r="173" spans="1:13" x14ac:dyDescent="0.2">
      <c r="A173">
        <v>172</v>
      </c>
      <c r="B173">
        <v>162</v>
      </c>
      <c r="D173" t="s">
        <v>157</v>
      </c>
      <c r="E173" t="s">
        <v>163</v>
      </c>
      <c r="F173" t="s">
        <v>164</v>
      </c>
      <c r="G173" s="4">
        <v>77</v>
      </c>
      <c r="H173" s="4">
        <v>31</v>
      </c>
      <c r="I173" s="4">
        <v>48</v>
      </c>
      <c r="J173" s="4">
        <v>11</v>
      </c>
      <c r="K173" s="4">
        <v>59</v>
      </c>
    </row>
    <row r="174" spans="1:13" x14ac:dyDescent="0.2">
      <c r="A174">
        <v>170</v>
      </c>
      <c r="B174">
        <v>160</v>
      </c>
      <c r="D174" t="s">
        <v>157</v>
      </c>
      <c r="E174" t="s">
        <v>161</v>
      </c>
      <c r="F174" t="s">
        <v>7</v>
      </c>
      <c r="G174" s="4">
        <v>70</v>
      </c>
      <c r="H174" s="4">
        <v>12</v>
      </c>
      <c r="I174" s="4">
        <v>20</v>
      </c>
      <c r="J174" s="4">
        <v>10</v>
      </c>
      <c r="K174" s="4">
        <v>30</v>
      </c>
    </row>
    <row r="175" spans="1:13" x14ac:dyDescent="0.2">
      <c r="A175">
        <v>171</v>
      </c>
      <c r="B175">
        <v>161</v>
      </c>
      <c r="D175" t="s">
        <v>157</v>
      </c>
      <c r="E175" t="s">
        <v>161</v>
      </c>
      <c r="F175" t="s">
        <v>162</v>
      </c>
      <c r="G175" s="4">
        <v>186</v>
      </c>
      <c r="H175" s="4">
        <v>36</v>
      </c>
      <c r="I175" s="4">
        <v>170</v>
      </c>
      <c r="J175" s="4">
        <v>22</v>
      </c>
      <c r="K175" s="4">
        <v>192</v>
      </c>
    </row>
    <row r="176" spans="1:13" x14ac:dyDescent="0.2">
      <c r="A176">
        <v>167</v>
      </c>
      <c r="B176">
        <v>157</v>
      </c>
      <c r="D176" t="s">
        <v>157</v>
      </c>
      <c r="E176" t="s">
        <v>158</v>
      </c>
      <c r="F176" t="s">
        <v>24</v>
      </c>
      <c r="G176" s="4">
        <v>128</v>
      </c>
      <c r="H176" s="4">
        <v>25</v>
      </c>
      <c r="I176" s="4">
        <v>67</v>
      </c>
      <c r="J176" s="4">
        <v>17</v>
      </c>
      <c r="K176" s="4">
        <v>84</v>
      </c>
    </row>
    <row r="177" spans="1:13" x14ac:dyDescent="0.2">
      <c r="A177">
        <v>168</v>
      </c>
      <c r="B177">
        <v>158</v>
      </c>
      <c r="D177" t="s">
        <v>157</v>
      </c>
      <c r="E177" t="s">
        <v>159</v>
      </c>
      <c r="F177" t="s">
        <v>34</v>
      </c>
      <c r="G177" s="4">
        <v>189</v>
      </c>
      <c r="H177" s="4">
        <v>27</v>
      </c>
      <c r="I177" s="4">
        <v>149</v>
      </c>
      <c r="J177" s="4">
        <v>21</v>
      </c>
      <c r="K177" s="4">
        <v>170</v>
      </c>
    </row>
    <row r="178" spans="1:13" x14ac:dyDescent="0.2">
      <c r="A178">
        <v>169</v>
      </c>
      <c r="B178">
        <v>159</v>
      </c>
      <c r="D178" t="s">
        <v>157</v>
      </c>
      <c r="E178" t="s">
        <v>160</v>
      </c>
      <c r="F178" t="s">
        <v>34</v>
      </c>
      <c r="G178" s="4">
        <v>162</v>
      </c>
      <c r="H178" s="4">
        <v>20</v>
      </c>
      <c r="I178" s="4">
        <v>124</v>
      </c>
      <c r="J178" s="4">
        <v>15</v>
      </c>
      <c r="K178" s="4">
        <v>139</v>
      </c>
    </row>
    <row r="179" spans="1:13" x14ac:dyDescent="0.2">
      <c r="A179">
        <v>174</v>
      </c>
      <c r="B179">
        <v>164</v>
      </c>
      <c r="D179" t="s">
        <v>292</v>
      </c>
      <c r="E179" t="s">
        <v>208</v>
      </c>
      <c r="F179" t="s">
        <v>2</v>
      </c>
      <c r="G179" s="4">
        <v>9</v>
      </c>
      <c r="H179" s="4">
        <v>2</v>
      </c>
      <c r="I179" s="4">
        <v>7</v>
      </c>
      <c r="J179" s="4">
        <v>1</v>
      </c>
      <c r="K179" s="4">
        <v>8</v>
      </c>
    </row>
    <row r="180" spans="1:13" x14ac:dyDescent="0.2">
      <c r="A180">
        <v>173</v>
      </c>
      <c r="B180">
        <v>163</v>
      </c>
      <c r="D180" t="s">
        <v>292</v>
      </c>
      <c r="E180" t="s">
        <v>165</v>
      </c>
      <c r="F180" t="s">
        <v>2</v>
      </c>
      <c r="G180" s="4">
        <v>511</v>
      </c>
      <c r="H180" s="4">
        <v>54</v>
      </c>
      <c r="I180" s="4">
        <v>434</v>
      </c>
      <c r="J180" s="4">
        <v>50</v>
      </c>
      <c r="K180" s="4">
        <v>484</v>
      </c>
    </row>
    <row r="181" spans="1:13" x14ac:dyDescent="0.2">
      <c r="A181">
        <v>179</v>
      </c>
      <c r="B181">
        <v>169</v>
      </c>
      <c r="D181" t="s">
        <v>166</v>
      </c>
      <c r="E181" t="s">
        <v>169</v>
      </c>
      <c r="F181" t="s">
        <v>34</v>
      </c>
      <c r="G181" s="4">
        <v>28</v>
      </c>
      <c r="H181" s="4">
        <v>6</v>
      </c>
      <c r="I181" s="4">
        <v>21</v>
      </c>
      <c r="J181" s="4">
        <v>3</v>
      </c>
      <c r="K181" s="4">
        <v>24</v>
      </c>
    </row>
    <row r="182" spans="1:13" x14ac:dyDescent="0.2">
      <c r="A182">
        <v>175</v>
      </c>
      <c r="B182">
        <v>165</v>
      </c>
      <c r="D182" t="s">
        <v>166</v>
      </c>
      <c r="E182" t="s">
        <v>167</v>
      </c>
      <c r="F182" t="s">
        <v>2</v>
      </c>
      <c r="G182" s="4">
        <v>149</v>
      </c>
      <c r="H182" s="4">
        <v>15</v>
      </c>
      <c r="I182" s="4">
        <v>91</v>
      </c>
      <c r="J182" s="4">
        <v>9</v>
      </c>
      <c r="K182" s="4">
        <v>100</v>
      </c>
    </row>
    <row r="183" spans="1:13" x14ac:dyDescent="0.2">
      <c r="A183">
        <v>176</v>
      </c>
      <c r="B183">
        <v>166</v>
      </c>
      <c r="D183" t="s">
        <v>166</v>
      </c>
      <c r="E183" t="s">
        <v>168</v>
      </c>
      <c r="F183" t="s">
        <v>2</v>
      </c>
      <c r="G183" s="4">
        <v>102</v>
      </c>
      <c r="I183" s="4">
        <v>4.1379310344827598</v>
      </c>
      <c r="J183" s="4">
        <v>0.86206896551724099</v>
      </c>
      <c r="K183" s="4">
        <v>5</v>
      </c>
      <c r="L183" t="s">
        <v>261</v>
      </c>
      <c r="M183">
        <v>5</v>
      </c>
    </row>
    <row r="184" spans="1:13" x14ac:dyDescent="0.2">
      <c r="A184">
        <v>177</v>
      </c>
      <c r="B184">
        <v>167</v>
      </c>
      <c r="D184" t="s">
        <v>166</v>
      </c>
      <c r="E184" t="s">
        <v>168</v>
      </c>
      <c r="F184" t="s">
        <v>8</v>
      </c>
      <c r="G184" s="4">
        <v>46</v>
      </c>
      <c r="H184" s="4">
        <v>6</v>
      </c>
      <c r="I184" s="4">
        <v>29</v>
      </c>
      <c r="J184" s="4">
        <v>5</v>
      </c>
      <c r="K184" s="4">
        <v>34</v>
      </c>
    </row>
    <row r="185" spans="1:13" x14ac:dyDescent="0.2">
      <c r="A185">
        <v>178</v>
      </c>
      <c r="B185">
        <v>168</v>
      </c>
      <c r="D185" t="s">
        <v>166</v>
      </c>
      <c r="E185" t="s">
        <v>168</v>
      </c>
      <c r="F185" t="s">
        <v>72</v>
      </c>
      <c r="G185" s="4">
        <v>6</v>
      </c>
      <c r="H185" s="4">
        <v>1</v>
      </c>
      <c r="I185" s="4">
        <v>3</v>
      </c>
      <c r="J185" s="4">
        <v>2</v>
      </c>
      <c r="K185" s="4">
        <v>5</v>
      </c>
    </row>
    <row r="186" spans="1:13" x14ac:dyDescent="0.2">
      <c r="A186">
        <v>182</v>
      </c>
      <c r="B186">
        <v>172</v>
      </c>
      <c r="D186" t="s">
        <v>166</v>
      </c>
      <c r="E186" t="s">
        <v>209</v>
      </c>
      <c r="F186" t="s">
        <v>8</v>
      </c>
      <c r="G186" s="4">
        <v>1</v>
      </c>
      <c r="H186" s="4">
        <v>1</v>
      </c>
      <c r="I186" s="4">
        <v>1</v>
      </c>
      <c r="J186" s="4">
        <v>1</v>
      </c>
      <c r="K186" s="4">
        <v>2</v>
      </c>
      <c r="L186" t="s">
        <v>253</v>
      </c>
    </row>
    <row r="187" spans="1:13" x14ac:dyDescent="0.2">
      <c r="A187">
        <v>180</v>
      </c>
      <c r="B187">
        <v>170</v>
      </c>
      <c r="D187" t="s">
        <v>166</v>
      </c>
      <c r="E187" t="s">
        <v>170</v>
      </c>
      <c r="F187" t="s">
        <v>34</v>
      </c>
      <c r="G187" s="4">
        <v>23</v>
      </c>
      <c r="I187" s="4">
        <v>8.2758620689655196</v>
      </c>
      <c r="J187" s="4">
        <v>1.72413793103448</v>
      </c>
      <c r="K187" s="4">
        <v>10</v>
      </c>
      <c r="L187" t="s">
        <v>261</v>
      </c>
      <c r="M187">
        <v>10</v>
      </c>
    </row>
    <row r="188" spans="1:13" x14ac:dyDescent="0.2">
      <c r="A188">
        <v>184</v>
      </c>
      <c r="B188">
        <v>174</v>
      </c>
      <c r="D188" t="s">
        <v>171</v>
      </c>
      <c r="E188" t="s">
        <v>173</v>
      </c>
      <c r="F188" t="s">
        <v>7</v>
      </c>
      <c r="G188" s="4">
        <v>225</v>
      </c>
      <c r="H188" s="4">
        <v>10</v>
      </c>
      <c r="I188" s="4">
        <v>196</v>
      </c>
      <c r="J188" s="4">
        <v>73</v>
      </c>
      <c r="K188" s="4">
        <v>269</v>
      </c>
    </row>
    <row r="189" spans="1:13" x14ac:dyDescent="0.2">
      <c r="A189">
        <v>190</v>
      </c>
      <c r="D189" t="s">
        <v>171</v>
      </c>
      <c r="E189" t="s">
        <v>242</v>
      </c>
      <c r="F189" t="s">
        <v>243</v>
      </c>
      <c r="G189" s="4">
        <v>4</v>
      </c>
      <c r="H189" s="4">
        <v>4</v>
      </c>
      <c r="K189" s="4">
        <v>5.8617866602456097</v>
      </c>
      <c r="L189" t="s">
        <v>263</v>
      </c>
    </row>
    <row r="190" spans="1:13" x14ac:dyDescent="0.2">
      <c r="A190">
        <v>185</v>
      </c>
      <c r="B190">
        <v>175</v>
      </c>
      <c r="D190" t="s">
        <v>171</v>
      </c>
      <c r="E190" t="s">
        <v>174</v>
      </c>
      <c r="F190" t="s">
        <v>7</v>
      </c>
      <c r="G190" s="4">
        <v>103</v>
      </c>
      <c r="H190" s="4">
        <v>34</v>
      </c>
      <c r="I190" s="4">
        <v>100</v>
      </c>
      <c r="J190" s="4">
        <v>19</v>
      </c>
      <c r="K190" s="4">
        <v>119</v>
      </c>
    </row>
    <row r="191" spans="1:13" x14ac:dyDescent="0.2">
      <c r="A191">
        <v>183</v>
      </c>
      <c r="B191">
        <v>173</v>
      </c>
      <c r="D191" t="s">
        <v>171</v>
      </c>
      <c r="E191" t="s">
        <v>172</v>
      </c>
      <c r="F191" t="s">
        <v>24</v>
      </c>
      <c r="G191" s="4">
        <v>252</v>
      </c>
      <c r="H191" s="4">
        <v>43</v>
      </c>
      <c r="I191" s="4">
        <v>178</v>
      </c>
      <c r="J191" s="4">
        <v>32</v>
      </c>
      <c r="K191" s="4">
        <v>210</v>
      </c>
    </row>
    <row r="192" spans="1:13" x14ac:dyDescent="0.2">
      <c r="A192">
        <v>186</v>
      </c>
      <c r="B192">
        <v>176</v>
      </c>
      <c r="D192" t="s">
        <v>171</v>
      </c>
      <c r="E192" t="s">
        <v>175</v>
      </c>
      <c r="F192" t="s">
        <v>7</v>
      </c>
      <c r="G192" s="4">
        <v>38</v>
      </c>
      <c r="H192" s="4">
        <v>8</v>
      </c>
      <c r="I192" s="4">
        <v>22</v>
      </c>
      <c r="J192" s="4">
        <v>7</v>
      </c>
      <c r="K192" s="4">
        <v>29</v>
      </c>
    </row>
    <row r="193" spans="1:13" x14ac:dyDescent="0.2">
      <c r="A193">
        <v>225</v>
      </c>
      <c r="C193" t="s">
        <v>260</v>
      </c>
      <c r="D193" t="s">
        <v>171</v>
      </c>
      <c r="E193" t="s">
        <v>240</v>
      </c>
      <c r="F193" t="s">
        <v>77</v>
      </c>
      <c r="I193" s="4">
        <v>152.055555555556</v>
      </c>
      <c r="J193" s="4">
        <v>8.94444444444445</v>
      </c>
      <c r="K193" s="4">
        <v>161</v>
      </c>
      <c r="L193" t="s">
        <v>341</v>
      </c>
    </row>
    <row r="194" spans="1:13" x14ac:dyDescent="0.2">
      <c r="A194">
        <v>187</v>
      </c>
      <c r="B194">
        <v>177</v>
      </c>
      <c r="D194" t="s">
        <v>171</v>
      </c>
      <c r="E194" t="s">
        <v>176</v>
      </c>
      <c r="F194" t="s">
        <v>72</v>
      </c>
      <c r="G194" s="4">
        <v>74</v>
      </c>
      <c r="H194" s="4">
        <v>9</v>
      </c>
      <c r="I194" s="4">
        <v>18</v>
      </c>
      <c r="J194" s="4">
        <v>2</v>
      </c>
      <c r="K194" s="4">
        <v>20</v>
      </c>
    </row>
    <row r="195" spans="1:13" x14ac:dyDescent="0.2">
      <c r="A195">
        <v>194</v>
      </c>
      <c r="B195">
        <v>181</v>
      </c>
      <c r="D195" t="s">
        <v>177</v>
      </c>
      <c r="E195" t="s">
        <v>180</v>
      </c>
      <c r="F195" t="s">
        <v>34</v>
      </c>
    </row>
    <row r="196" spans="1:13" x14ac:dyDescent="0.2">
      <c r="A196">
        <v>195</v>
      </c>
      <c r="B196">
        <v>182</v>
      </c>
      <c r="D196" t="s">
        <v>177</v>
      </c>
      <c r="E196" t="s">
        <v>181</v>
      </c>
      <c r="F196" t="s">
        <v>25</v>
      </c>
      <c r="G196" s="4">
        <v>25</v>
      </c>
      <c r="H196" s="4">
        <v>4</v>
      </c>
      <c r="I196" s="4">
        <v>5</v>
      </c>
      <c r="J196" s="4">
        <v>1</v>
      </c>
      <c r="K196" s="4">
        <v>6</v>
      </c>
    </row>
    <row r="197" spans="1:13" x14ac:dyDescent="0.2">
      <c r="A197">
        <v>196</v>
      </c>
      <c r="B197">
        <v>183</v>
      </c>
      <c r="D197" t="s">
        <v>177</v>
      </c>
      <c r="E197" t="s">
        <v>182</v>
      </c>
      <c r="F197" t="s">
        <v>183</v>
      </c>
      <c r="G197" s="4">
        <v>12</v>
      </c>
      <c r="H197" s="4">
        <v>0</v>
      </c>
      <c r="I197" s="4">
        <v>3</v>
      </c>
      <c r="J197" s="4">
        <v>1</v>
      </c>
      <c r="K197" s="4">
        <v>4</v>
      </c>
    </row>
    <row r="198" spans="1:13" x14ac:dyDescent="0.2">
      <c r="A198">
        <v>191</v>
      </c>
      <c r="B198">
        <v>178</v>
      </c>
      <c r="D198" t="s">
        <v>177</v>
      </c>
      <c r="E198" t="s">
        <v>178</v>
      </c>
      <c r="F198" t="s">
        <v>24</v>
      </c>
      <c r="G198" s="4">
        <v>42</v>
      </c>
      <c r="H198" s="4">
        <v>2</v>
      </c>
      <c r="I198" s="4">
        <v>19.862068965517199</v>
      </c>
      <c r="J198" s="4">
        <v>4.1379310344827598</v>
      </c>
      <c r="K198" s="4">
        <v>24</v>
      </c>
      <c r="L198" t="s">
        <v>261</v>
      </c>
      <c r="M198">
        <v>24</v>
      </c>
    </row>
    <row r="199" spans="1:13" x14ac:dyDescent="0.2">
      <c r="A199">
        <v>192</v>
      </c>
      <c r="B199">
        <v>179</v>
      </c>
      <c r="D199" t="s">
        <v>177</v>
      </c>
      <c r="E199" t="s">
        <v>244</v>
      </c>
      <c r="F199" t="s">
        <v>34</v>
      </c>
      <c r="G199" s="4">
        <v>146</v>
      </c>
      <c r="H199" s="4">
        <v>28</v>
      </c>
      <c r="I199" s="4">
        <v>109</v>
      </c>
      <c r="J199" s="4">
        <v>19</v>
      </c>
      <c r="K199" s="4">
        <v>128</v>
      </c>
    </row>
    <row r="200" spans="1:13" x14ac:dyDescent="0.2">
      <c r="A200">
        <v>193</v>
      </c>
      <c r="B200">
        <v>180</v>
      </c>
      <c r="D200" t="s">
        <v>177</v>
      </c>
      <c r="E200" t="s">
        <v>179</v>
      </c>
      <c r="F200" t="s">
        <v>34</v>
      </c>
      <c r="G200" s="4">
        <v>94</v>
      </c>
      <c r="H200" s="4">
        <v>14</v>
      </c>
      <c r="I200" s="4">
        <v>61</v>
      </c>
      <c r="J200" s="4">
        <v>4</v>
      </c>
      <c r="K200" s="4">
        <v>65</v>
      </c>
    </row>
    <row r="201" spans="1:13" x14ac:dyDescent="0.2">
      <c r="A201">
        <v>198</v>
      </c>
      <c r="B201">
        <v>185</v>
      </c>
      <c r="D201" t="s">
        <v>177</v>
      </c>
      <c r="E201" t="s">
        <v>185</v>
      </c>
      <c r="F201" t="s">
        <v>20</v>
      </c>
      <c r="G201" s="4">
        <v>14</v>
      </c>
      <c r="H201" s="4">
        <v>1</v>
      </c>
      <c r="K201" s="4">
        <v>10.9908499879605</v>
      </c>
      <c r="L201" t="s">
        <v>263</v>
      </c>
    </row>
    <row r="202" spans="1:13" x14ac:dyDescent="0.2">
      <c r="A202">
        <v>197</v>
      </c>
      <c r="B202">
        <v>184</v>
      </c>
      <c r="D202" t="s">
        <v>177</v>
      </c>
      <c r="E202" t="s">
        <v>184</v>
      </c>
      <c r="F202" t="s">
        <v>20</v>
      </c>
    </row>
    <row r="203" spans="1:13" x14ac:dyDescent="0.2">
      <c r="A203">
        <v>201</v>
      </c>
      <c r="B203">
        <v>188</v>
      </c>
      <c r="D203" t="s">
        <v>293</v>
      </c>
      <c r="E203" t="s">
        <v>187</v>
      </c>
      <c r="F203" t="s">
        <v>39</v>
      </c>
      <c r="G203" s="4">
        <v>92</v>
      </c>
      <c r="H203" s="4">
        <v>9</v>
      </c>
      <c r="I203" s="4">
        <v>58.758620689655203</v>
      </c>
      <c r="J203" s="4">
        <v>12.241379310344801</v>
      </c>
      <c r="K203" s="4">
        <v>71</v>
      </c>
      <c r="L203" t="s">
        <v>261</v>
      </c>
      <c r="M203">
        <v>71</v>
      </c>
    </row>
    <row r="204" spans="1:13" x14ac:dyDescent="0.2">
      <c r="A204">
        <v>199</v>
      </c>
      <c r="B204">
        <v>186</v>
      </c>
      <c r="D204" t="s">
        <v>293</v>
      </c>
      <c r="E204" t="s">
        <v>186</v>
      </c>
      <c r="F204" t="s">
        <v>24</v>
      </c>
      <c r="G204" s="4">
        <v>282</v>
      </c>
      <c r="H204" s="4">
        <v>42</v>
      </c>
      <c r="I204" s="4">
        <v>189</v>
      </c>
      <c r="J204" s="4">
        <v>31</v>
      </c>
      <c r="K204" s="4">
        <v>220</v>
      </c>
    </row>
    <row r="205" spans="1:13" x14ac:dyDescent="0.2">
      <c r="A205">
        <v>200</v>
      </c>
      <c r="B205">
        <v>187</v>
      </c>
      <c r="D205" t="s">
        <v>293</v>
      </c>
      <c r="E205" t="s">
        <v>186</v>
      </c>
      <c r="F205" t="s">
        <v>34</v>
      </c>
      <c r="G205" s="4">
        <v>238</v>
      </c>
      <c r="H205" s="4">
        <v>47</v>
      </c>
      <c r="I205" s="4">
        <v>223</v>
      </c>
      <c r="J205" s="4">
        <v>39</v>
      </c>
      <c r="K205" s="4">
        <v>262</v>
      </c>
    </row>
    <row r="206" spans="1:13" x14ac:dyDescent="0.2">
      <c r="A206">
        <v>202</v>
      </c>
      <c r="B206">
        <v>189</v>
      </c>
      <c r="D206" t="s">
        <v>294</v>
      </c>
      <c r="E206" t="s">
        <v>188</v>
      </c>
      <c r="F206" t="s">
        <v>2</v>
      </c>
      <c r="G206" s="4">
        <v>16</v>
      </c>
      <c r="H206" s="4">
        <v>5</v>
      </c>
      <c r="I206" s="4">
        <v>13</v>
      </c>
      <c r="J206" s="4">
        <v>3</v>
      </c>
      <c r="K206" s="4">
        <v>16</v>
      </c>
    </row>
    <row r="207" spans="1:13" x14ac:dyDescent="0.2">
      <c r="A207">
        <v>203</v>
      </c>
      <c r="B207">
        <v>190</v>
      </c>
      <c r="D207" t="s">
        <v>294</v>
      </c>
      <c r="E207" t="s">
        <v>189</v>
      </c>
      <c r="F207" t="s">
        <v>34</v>
      </c>
      <c r="G207" s="4">
        <v>34</v>
      </c>
      <c r="H207" s="4">
        <v>4</v>
      </c>
      <c r="I207" s="4">
        <v>20</v>
      </c>
      <c r="J207" s="4">
        <v>4</v>
      </c>
      <c r="K207" s="4">
        <v>24</v>
      </c>
    </row>
    <row r="208" spans="1:13" x14ac:dyDescent="0.2">
      <c r="A208">
        <v>205</v>
      </c>
      <c r="B208">
        <v>192</v>
      </c>
      <c r="D208" t="s">
        <v>295</v>
      </c>
      <c r="E208" t="s">
        <v>191</v>
      </c>
      <c r="F208" t="s">
        <v>34</v>
      </c>
      <c r="G208" s="4">
        <v>228</v>
      </c>
      <c r="H208" s="4">
        <v>26</v>
      </c>
      <c r="I208" s="4">
        <v>179</v>
      </c>
      <c r="J208" s="4">
        <v>23</v>
      </c>
      <c r="K208" s="4">
        <v>202</v>
      </c>
    </row>
    <row r="209" spans="1:13" x14ac:dyDescent="0.2">
      <c r="A209">
        <v>204</v>
      </c>
      <c r="B209">
        <v>191</v>
      </c>
      <c r="D209" t="s">
        <v>295</v>
      </c>
      <c r="E209" t="s">
        <v>190</v>
      </c>
      <c r="F209" t="s">
        <v>24</v>
      </c>
      <c r="G209" s="4">
        <v>77</v>
      </c>
      <c r="H209" s="4">
        <v>12</v>
      </c>
      <c r="I209" s="4">
        <v>64</v>
      </c>
      <c r="J209" s="4">
        <v>7</v>
      </c>
      <c r="K209" s="4">
        <v>71</v>
      </c>
    </row>
    <row r="210" spans="1:13" x14ac:dyDescent="0.2">
      <c r="A210">
        <v>206</v>
      </c>
      <c r="B210">
        <v>193</v>
      </c>
      <c r="D210" t="s">
        <v>295</v>
      </c>
      <c r="E210" t="s">
        <v>192</v>
      </c>
      <c r="F210" t="s">
        <v>193</v>
      </c>
      <c r="G210" s="4">
        <v>54</v>
      </c>
      <c r="H210" s="4">
        <v>6</v>
      </c>
      <c r="I210" s="4">
        <v>24</v>
      </c>
      <c r="J210" s="4">
        <v>4</v>
      </c>
      <c r="K210" s="4">
        <v>28</v>
      </c>
    </row>
    <row r="211" spans="1:13" x14ac:dyDescent="0.2">
      <c r="A211">
        <v>207</v>
      </c>
      <c r="B211">
        <v>194</v>
      </c>
      <c r="D211" t="s">
        <v>296</v>
      </c>
      <c r="E211" t="s">
        <v>194</v>
      </c>
      <c r="F211" t="s">
        <v>2</v>
      </c>
      <c r="G211" s="4">
        <v>222</v>
      </c>
      <c r="H211" s="4">
        <v>45</v>
      </c>
      <c r="I211" s="4">
        <v>180</v>
      </c>
      <c r="J211" s="4">
        <v>32</v>
      </c>
      <c r="K211" s="4">
        <v>212</v>
      </c>
    </row>
    <row r="212" spans="1:13" x14ac:dyDescent="0.2">
      <c r="A212">
        <v>208</v>
      </c>
      <c r="B212">
        <v>195</v>
      </c>
      <c r="D212" t="s">
        <v>296</v>
      </c>
      <c r="E212" t="s">
        <v>194</v>
      </c>
      <c r="F212" t="s">
        <v>39</v>
      </c>
      <c r="G212" s="4">
        <v>41</v>
      </c>
      <c r="H212" s="4">
        <v>7</v>
      </c>
      <c r="I212" s="4">
        <v>23</v>
      </c>
      <c r="J212" s="4">
        <v>6</v>
      </c>
      <c r="K212" s="4">
        <v>29</v>
      </c>
    </row>
    <row r="213" spans="1:13" x14ac:dyDescent="0.2">
      <c r="A213">
        <v>212</v>
      </c>
      <c r="B213">
        <v>200</v>
      </c>
      <c r="D213" t="s">
        <v>297</v>
      </c>
      <c r="E213" t="s">
        <v>197</v>
      </c>
      <c r="F213" t="s">
        <v>34</v>
      </c>
      <c r="G213" s="4">
        <v>76</v>
      </c>
      <c r="H213" s="4">
        <v>12</v>
      </c>
      <c r="I213" s="4">
        <v>61</v>
      </c>
      <c r="J213" s="4">
        <v>12</v>
      </c>
      <c r="K213" s="4">
        <v>73</v>
      </c>
    </row>
    <row r="214" spans="1:13" x14ac:dyDescent="0.2">
      <c r="A214">
        <v>219</v>
      </c>
      <c r="B214">
        <v>207</v>
      </c>
      <c r="D214" t="s">
        <v>297</v>
      </c>
      <c r="E214" t="s">
        <v>197</v>
      </c>
      <c r="F214" t="s">
        <v>20</v>
      </c>
      <c r="G214" s="4">
        <v>5</v>
      </c>
      <c r="K214" s="4">
        <v>3.6636166626534998</v>
      </c>
      <c r="L214" t="s">
        <v>263</v>
      </c>
    </row>
    <row r="215" spans="1:13" x14ac:dyDescent="0.2">
      <c r="A215">
        <v>218</v>
      </c>
      <c r="B215">
        <v>206</v>
      </c>
      <c r="D215" t="s">
        <v>297</v>
      </c>
      <c r="E215" t="s">
        <v>202</v>
      </c>
      <c r="F215" t="s">
        <v>203</v>
      </c>
      <c r="G215" s="4">
        <v>5</v>
      </c>
      <c r="H215" s="4">
        <v>2</v>
      </c>
      <c r="K215" s="4">
        <v>5.1290633277149098</v>
      </c>
      <c r="L215" t="s">
        <v>263</v>
      </c>
    </row>
    <row r="216" spans="1:13" x14ac:dyDescent="0.2">
      <c r="A216">
        <v>223</v>
      </c>
      <c r="D216" t="s">
        <v>297</v>
      </c>
      <c r="E216" t="s">
        <v>248</v>
      </c>
      <c r="F216" t="s">
        <v>27</v>
      </c>
      <c r="G216" s="4">
        <v>48</v>
      </c>
      <c r="H216" s="4">
        <v>1</v>
      </c>
      <c r="I216" s="4">
        <v>22.6666666666667</v>
      </c>
      <c r="J216" s="4">
        <v>1.3333333333333299</v>
      </c>
      <c r="K216" s="4">
        <v>24</v>
      </c>
      <c r="L216" t="s">
        <v>261</v>
      </c>
      <c r="M216">
        <v>24</v>
      </c>
    </row>
    <row r="217" spans="1:13" x14ac:dyDescent="0.2">
      <c r="A217">
        <v>220</v>
      </c>
      <c r="D217" t="s">
        <v>297</v>
      </c>
      <c r="E217" t="s">
        <v>245</v>
      </c>
      <c r="F217" t="s">
        <v>27</v>
      </c>
      <c r="G217" s="4">
        <v>13</v>
      </c>
      <c r="I217" s="4">
        <v>7.5555555555555598</v>
      </c>
      <c r="J217" s="4">
        <v>0.44444444444444497</v>
      </c>
      <c r="K217" s="4">
        <v>8</v>
      </c>
      <c r="L217" t="s">
        <v>261</v>
      </c>
      <c r="M217">
        <v>8</v>
      </c>
    </row>
    <row r="218" spans="1:13" x14ac:dyDescent="0.2">
      <c r="A218">
        <v>214</v>
      </c>
      <c r="B218">
        <v>202</v>
      </c>
      <c r="D218" t="s">
        <v>297</v>
      </c>
      <c r="E218" t="s">
        <v>199</v>
      </c>
      <c r="F218" t="s">
        <v>14</v>
      </c>
      <c r="G218" s="4">
        <v>126</v>
      </c>
      <c r="H218" s="4">
        <v>46</v>
      </c>
      <c r="I218" s="4">
        <v>100</v>
      </c>
      <c r="J218" s="4">
        <v>26</v>
      </c>
      <c r="K218" s="4">
        <v>126</v>
      </c>
    </row>
    <row r="219" spans="1:13" x14ac:dyDescent="0.2">
      <c r="A219">
        <v>221</v>
      </c>
      <c r="D219" t="s">
        <v>297</v>
      </c>
      <c r="E219" t="s">
        <v>246</v>
      </c>
      <c r="F219" t="s">
        <v>27</v>
      </c>
      <c r="G219" s="4">
        <v>3</v>
      </c>
      <c r="H219" s="4">
        <v>0</v>
      </c>
      <c r="K219" s="4">
        <v>2.1981699975921001</v>
      </c>
      <c r="L219" t="s">
        <v>263</v>
      </c>
    </row>
    <row r="220" spans="1:13" x14ac:dyDescent="0.2">
      <c r="A220">
        <v>211</v>
      </c>
      <c r="B220">
        <v>199</v>
      </c>
      <c r="D220" t="s">
        <v>297</v>
      </c>
      <c r="E220" t="s">
        <v>196</v>
      </c>
      <c r="F220" t="s">
        <v>34</v>
      </c>
      <c r="G220" s="4">
        <v>106</v>
      </c>
      <c r="H220" s="4">
        <v>13</v>
      </c>
      <c r="I220" s="4">
        <v>72</v>
      </c>
      <c r="J220" s="4">
        <v>8</v>
      </c>
      <c r="K220" s="4">
        <v>80</v>
      </c>
    </row>
    <row r="221" spans="1:13" x14ac:dyDescent="0.2">
      <c r="A221">
        <v>217</v>
      </c>
      <c r="B221">
        <v>205</v>
      </c>
      <c r="D221" t="s">
        <v>297</v>
      </c>
      <c r="E221" t="s">
        <v>201</v>
      </c>
      <c r="F221" t="s">
        <v>8</v>
      </c>
      <c r="G221" s="4">
        <v>4</v>
      </c>
      <c r="H221" s="4">
        <v>1</v>
      </c>
      <c r="I221" s="4">
        <v>0.82758620689655205</v>
      </c>
      <c r="J221" s="4">
        <v>0.17241379310344801</v>
      </c>
      <c r="K221" s="4">
        <v>1</v>
      </c>
      <c r="L221" t="s">
        <v>261</v>
      </c>
      <c r="M221">
        <v>1</v>
      </c>
    </row>
    <row r="222" spans="1:13" x14ac:dyDescent="0.2">
      <c r="A222">
        <v>216</v>
      </c>
      <c r="B222">
        <v>204</v>
      </c>
      <c r="D222" t="s">
        <v>297</v>
      </c>
      <c r="E222" t="s">
        <v>210</v>
      </c>
      <c r="F222" t="s">
        <v>72</v>
      </c>
      <c r="G222" s="4">
        <v>9</v>
      </c>
      <c r="H222" s="4">
        <v>2</v>
      </c>
      <c r="I222" s="4">
        <v>2</v>
      </c>
      <c r="J222" s="4">
        <v>1</v>
      </c>
      <c r="K222" s="4">
        <v>3</v>
      </c>
    </row>
    <row r="223" spans="1:13" x14ac:dyDescent="0.2">
      <c r="A223">
        <v>222</v>
      </c>
      <c r="D223" t="s">
        <v>297</v>
      </c>
      <c r="E223" t="s">
        <v>247</v>
      </c>
      <c r="F223" t="s">
        <v>27</v>
      </c>
      <c r="G223" s="4">
        <v>33</v>
      </c>
      <c r="H223" s="4">
        <v>2</v>
      </c>
      <c r="I223" s="4">
        <v>20</v>
      </c>
      <c r="J223" s="4">
        <v>1</v>
      </c>
      <c r="K223" s="4">
        <v>21</v>
      </c>
    </row>
    <row r="224" spans="1:13" x14ac:dyDescent="0.2">
      <c r="A224">
        <v>215</v>
      </c>
      <c r="B224">
        <v>203</v>
      </c>
      <c r="D224" t="s">
        <v>297</v>
      </c>
      <c r="E224" t="s">
        <v>200</v>
      </c>
      <c r="F224" t="s">
        <v>8</v>
      </c>
    </row>
    <row r="225" spans="1:13" x14ac:dyDescent="0.2">
      <c r="A225">
        <v>213</v>
      </c>
      <c r="B225">
        <v>201</v>
      </c>
      <c r="D225" t="s">
        <v>297</v>
      </c>
      <c r="E225" t="s">
        <v>198</v>
      </c>
      <c r="F225" t="s">
        <v>34</v>
      </c>
      <c r="G225" s="4">
        <v>641</v>
      </c>
      <c r="H225" s="4">
        <v>91</v>
      </c>
      <c r="I225" s="4">
        <v>521</v>
      </c>
      <c r="J225" s="4">
        <v>85</v>
      </c>
      <c r="K225" s="4">
        <v>606</v>
      </c>
    </row>
    <row r="226" spans="1:13" x14ac:dyDescent="0.2">
      <c r="A226">
        <v>209</v>
      </c>
      <c r="B226">
        <v>196</v>
      </c>
      <c r="D226" t="s">
        <v>297</v>
      </c>
      <c r="E226" t="s">
        <v>195</v>
      </c>
      <c r="F226" t="s">
        <v>24</v>
      </c>
      <c r="G226" s="4">
        <v>286</v>
      </c>
      <c r="H226" s="4">
        <v>17</v>
      </c>
      <c r="I226" s="4">
        <v>162</v>
      </c>
      <c r="J226" s="4">
        <v>12</v>
      </c>
      <c r="K226" s="4">
        <v>174</v>
      </c>
    </row>
    <row r="227" spans="1:13" x14ac:dyDescent="0.2">
      <c r="A227">
        <v>210</v>
      </c>
      <c r="B227">
        <v>197</v>
      </c>
      <c r="D227" t="s">
        <v>297</v>
      </c>
      <c r="E227" t="s">
        <v>195</v>
      </c>
      <c r="F227" t="s">
        <v>114</v>
      </c>
      <c r="G227" s="4">
        <v>57</v>
      </c>
      <c r="I227" s="4">
        <v>28.137931034482801</v>
      </c>
      <c r="J227" s="4">
        <v>5.8620689655172402</v>
      </c>
      <c r="K227" s="4">
        <v>34</v>
      </c>
      <c r="L227" t="s">
        <v>261</v>
      </c>
      <c r="M227">
        <v>34</v>
      </c>
    </row>
  </sheetData>
  <mergeCells count="1">
    <mergeCell ref="A1:F1"/>
  </mergeCells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1840</vt:lpstr>
      <vt:lpstr>prisons 1840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2014-10-19T21:44:22Z</dcterms:created>
  <dcterms:modified xsi:type="dcterms:W3CDTF">2014-10-19T21:44:31Z</dcterms:modified>
</cp:coreProperties>
</file>