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5" windowWidth="8475" windowHeight="9720"/>
  </bookViews>
  <sheets>
    <sheet name="prisoners" sheetId="2" r:id="rId1"/>
    <sheet name="prisons" sheetId="1" r:id="rId2"/>
    <sheet name="data discrepancies" sheetId="4" r:id="rId3"/>
  </sheets>
  <calcPr calcId="145621"/>
</workbook>
</file>

<file path=xl/calcChain.xml><?xml version="1.0" encoding="utf-8"?>
<calcChain xmlns="http://schemas.openxmlformats.org/spreadsheetml/2006/main">
  <c r="I18" i="2" l="1"/>
  <c r="J18" i="2"/>
  <c r="K18" i="2"/>
  <c r="L18" i="2"/>
  <c r="M18" i="2"/>
  <c r="I36" i="2"/>
  <c r="J36" i="2"/>
  <c r="K36" i="2"/>
  <c r="L36" i="2"/>
  <c r="M36" i="2"/>
  <c r="I24" i="2"/>
  <c r="J24" i="2"/>
  <c r="K24" i="2"/>
  <c r="L24" i="2"/>
  <c r="M24" i="2"/>
  <c r="I30" i="2"/>
  <c r="J30" i="2"/>
  <c r="K30" i="2"/>
  <c r="L30" i="2"/>
  <c r="M30" i="2"/>
  <c r="I38" i="2"/>
  <c r="J38" i="2"/>
  <c r="K38" i="2"/>
  <c r="L38" i="2"/>
  <c r="M38" i="2"/>
  <c r="I12" i="2"/>
  <c r="J12" i="2"/>
  <c r="K12" i="2"/>
  <c r="L12" i="2"/>
  <c r="M12" i="2"/>
  <c r="I33" i="2"/>
  <c r="J33" i="2"/>
  <c r="K33" i="2"/>
  <c r="L33" i="2"/>
  <c r="M33" i="2"/>
  <c r="I50" i="2"/>
  <c r="J50" i="2"/>
  <c r="K50" i="2"/>
  <c r="L50" i="2"/>
  <c r="M50" i="2"/>
  <c r="I46" i="2"/>
  <c r="J46" i="2"/>
  <c r="K46" i="2"/>
  <c r="L46" i="2"/>
  <c r="M46" i="2"/>
  <c r="I39" i="2"/>
  <c r="J39" i="2"/>
  <c r="K39" i="2"/>
  <c r="L39" i="2"/>
  <c r="M39" i="2"/>
  <c r="I15" i="2"/>
  <c r="J15" i="2"/>
  <c r="K15" i="2"/>
  <c r="L15" i="2"/>
  <c r="M15" i="2"/>
  <c r="I47" i="2"/>
  <c r="J47" i="2"/>
  <c r="K47" i="2"/>
  <c r="L47" i="2"/>
  <c r="M47" i="2"/>
  <c r="I52" i="2"/>
  <c r="J52" i="2"/>
  <c r="K52" i="2"/>
  <c r="L52" i="2"/>
  <c r="M52" i="2"/>
  <c r="I43" i="2"/>
  <c r="J43" i="2"/>
  <c r="K43" i="2"/>
  <c r="L43" i="2"/>
  <c r="M43" i="2"/>
  <c r="I49" i="2"/>
  <c r="J49" i="2"/>
  <c r="K49" i="2"/>
  <c r="L49" i="2"/>
  <c r="M49" i="2"/>
  <c r="I40" i="2"/>
  <c r="J40" i="2"/>
  <c r="K40" i="2"/>
  <c r="L40" i="2"/>
  <c r="M40" i="2"/>
  <c r="I20" i="2"/>
  <c r="J20" i="2"/>
  <c r="K20" i="2"/>
  <c r="L20" i="2"/>
  <c r="M20" i="2"/>
  <c r="I56" i="2"/>
  <c r="J56" i="2"/>
  <c r="K56" i="2"/>
  <c r="L56" i="2"/>
  <c r="M56" i="2"/>
  <c r="I8" i="2"/>
  <c r="J8" i="2"/>
  <c r="K8" i="2"/>
  <c r="L8" i="2"/>
  <c r="M8" i="2"/>
  <c r="I42" i="2"/>
  <c r="J42" i="2"/>
  <c r="K42" i="2"/>
  <c r="L42" i="2"/>
  <c r="M42" i="2"/>
  <c r="I17" i="2"/>
  <c r="J17" i="2"/>
  <c r="K17" i="2"/>
  <c r="L17" i="2"/>
  <c r="M17" i="2"/>
  <c r="I35" i="2"/>
  <c r="J35" i="2"/>
  <c r="K35" i="2"/>
  <c r="L35" i="2"/>
  <c r="M35" i="2"/>
  <c r="I45" i="2"/>
  <c r="J45" i="2"/>
  <c r="K45" i="2"/>
  <c r="L45" i="2"/>
  <c r="M45" i="2"/>
  <c r="I19" i="2"/>
  <c r="J19" i="2"/>
  <c r="K19" i="2"/>
  <c r="L19" i="2"/>
  <c r="M19" i="2"/>
  <c r="I25" i="2"/>
  <c r="J25" i="2"/>
  <c r="K25" i="2"/>
  <c r="L25" i="2"/>
  <c r="M25" i="2"/>
  <c r="I41" i="2"/>
  <c r="J41" i="2"/>
  <c r="K41" i="2"/>
  <c r="L41" i="2"/>
  <c r="M41" i="2"/>
  <c r="I21" i="2"/>
  <c r="J21" i="2"/>
  <c r="K21" i="2"/>
  <c r="L21" i="2"/>
  <c r="M21" i="2"/>
  <c r="I9" i="2"/>
  <c r="J9" i="2"/>
  <c r="K9" i="2"/>
  <c r="L9" i="2"/>
  <c r="M9" i="2"/>
  <c r="I53" i="2"/>
  <c r="J53" i="2"/>
  <c r="K53" i="2"/>
  <c r="L53" i="2"/>
  <c r="M53" i="2"/>
  <c r="I55" i="2"/>
  <c r="J55" i="2"/>
  <c r="K55" i="2"/>
  <c r="L55" i="2"/>
  <c r="M55" i="2"/>
  <c r="I37" i="2"/>
  <c r="J37" i="2"/>
  <c r="K37" i="2"/>
  <c r="L37" i="2"/>
  <c r="M37" i="2"/>
  <c r="I44" i="2"/>
  <c r="J44" i="2"/>
  <c r="K44" i="2"/>
  <c r="L44" i="2"/>
  <c r="M44" i="2"/>
  <c r="I26" i="2"/>
  <c r="J26" i="2"/>
  <c r="K26" i="2"/>
  <c r="L26" i="2"/>
  <c r="M26" i="2"/>
  <c r="I14" i="2"/>
  <c r="J14" i="2"/>
  <c r="K14" i="2"/>
  <c r="L14" i="2"/>
  <c r="M14" i="2"/>
  <c r="I10" i="2"/>
  <c r="J10" i="2"/>
  <c r="K10" i="2"/>
  <c r="L10" i="2"/>
  <c r="M10" i="2"/>
  <c r="I23" i="2"/>
  <c r="J23" i="2"/>
  <c r="K23" i="2"/>
  <c r="L23" i="2"/>
  <c r="M23" i="2"/>
  <c r="I31" i="2"/>
  <c r="J31" i="2"/>
  <c r="K31" i="2"/>
  <c r="L31" i="2"/>
  <c r="M31" i="2"/>
  <c r="I34" i="2"/>
  <c r="J34" i="2"/>
  <c r="K34" i="2"/>
  <c r="L34" i="2"/>
  <c r="M34" i="2"/>
  <c r="I16" i="2"/>
  <c r="J16" i="2"/>
  <c r="K16" i="2"/>
  <c r="L16" i="2"/>
  <c r="M16" i="2"/>
  <c r="I11" i="2"/>
  <c r="J11" i="2"/>
  <c r="K11" i="2"/>
  <c r="L11" i="2"/>
  <c r="M11" i="2"/>
  <c r="I29" i="2"/>
  <c r="J29" i="2"/>
  <c r="K29" i="2"/>
  <c r="L29" i="2"/>
  <c r="M29" i="2"/>
  <c r="I54" i="2"/>
  <c r="J54" i="2"/>
  <c r="K54" i="2"/>
  <c r="L54" i="2"/>
  <c r="M54" i="2"/>
  <c r="I48" i="2"/>
  <c r="J48" i="2"/>
  <c r="K48" i="2"/>
  <c r="L48" i="2"/>
  <c r="M48" i="2"/>
  <c r="I28" i="2"/>
  <c r="J28" i="2"/>
  <c r="K28" i="2"/>
  <c r="L28" i="2"/>
  <c r="M28" i="2"/>
  <c r="I32" i="2"/>
  <c r="J32" i="2"/>
  <c r="K32" i="2"/>
  <c r="L32" i="2"/>
  <c r="M32" i="2"/>
  <c r="I13" i="2"/>
  <c r="J13" i="2"/>
  <c r="K13" i="2"/>
  <c r="L13" i="2"/>
  <c r="M13" i="2"/>
  <c r="I51" i="2"/>
  <c r="J51" i="2"/>
  <c r="K51" i="2"/>
  <c r="L51" i="2"/>
  <c r="M51" i="2"/>
  <c r="I58" i="2"/>
  <c r="J58" i="2"/>
  <c r="K58" i="2"/>
  <c r="L58" i="2"/>
  <c r="M58" i="2"/>
  <c r="I57" i="2"/>
  <c r="J57" i="2"/>
  <c r="K57" i="2"/>
  <c r="L57" i="2"/>
  <c r="M57" i="2"/>
  <c r="I27" i="2"/>
  <c r="J27" i="2"/>
  <c r="K27" i="2"/>
  <c r="L27" i="2"/>
  <c r="M27" i="2"/>
  <c r="I7" i="2"/>
  <c r="J7" i="2"/>
  <c r="K7" i="2"/>
  <c r="L7" i="2"/>
  <c r="M7" i="2"/>
  <c r="J22" i="2"/>
  <c r="K22" i="2"/>
  <c r="L22" i="2"/>
  <c r="M22" i="2"/>
  <c r="I22" i="2"/>
  <c r="D60" i="2"/>
  <c r="E60" i="2"/>
  <c r="F60" i="2"/>
  <c r="G60" i="2"/>
  <c r="B60" i="2"/>
  <c r="C60" i="2"/>
  <c r="C58" i="1"/>
  <c r="D58" i="1"/>
  <c r="E58" i="1"/>
  <c r="F58" i="1"/>
  <c r="G58" i="1"/>
  <c r="B58" i="1"/>
</calcChain>
</file>

<file path=xl/sharedStrings.xml><?xml version="1.0" encoding="utf-8"?>
<sst xmlns="http://schemas.openxmlformats.org/spreadsheetml/2006/main" count="138" uniqueCount="70">
  <si>
    <t>Yorkshire</t>
  </si>
  <si>
    <t>Kent</t>
  </si>
  <si>
    <t>Middlesex</t>
  </si>
  <si>
    <t>Norfolk</t>
  </si>
  <si>
    <t>Lincolnshire</t>
  </si>
  <si>
    <t>Essex</t>
  </si>
  <si>
    <t>Devon</t>
  </si>
  <si>
    <t>Hampshire</t>
  </si>
  <si>
    <t>Somerset</t>
  </si>
  <si>
    <t>Northumberland</t>
  </si>
  <si>
    <t>Derbyshire</t>
  </si>
  <si>
    <t>Warwickshire</t>
  </si>
  <si>
    <t>Gloucestershire</t>
  </si>
  <si>
    <t>Surrey</t>
  </si>
  <si>
    <t>Cheshire</t>
  </si>
  <si>
    <t>Cambridgeshire</t>
  </si>
  <si>
    <t>Berkshire</t>
  </si>
  <si>
    <t>Suffolk</t>
  </si>
  <si>
    <t>Lancashire</t>
  </si>
  <si>
    <t>Nottinghamshire</t>
  </si>
  <si>
    <t>Sussex</t>
  </si>
  <si>
    <t>Hertfordshire</t>
  </si>
  <si>
    <t>Westmorland</t>
  </si>
  <si>
    <t>Cornwall</t>
  </si>
  <si>
    <t>Wiltshire</t>
  </si>
  <si>
    <t>Dorset</t>
  </si>
  <si>
    <t>Northamptonshire</t>
  </si>
  <si>
    <t>Glamorgan</t>
  </si>
  <si>
    <t>Denbighshire</t>
  </si>
  <si>
    <t>Oxfordshire</t>
  </si>
  <si>
    <t>Leicestershire</t>
  </si>
  <si>
    <t>Buckinghamshire</t>
  </si>
  <si>
    <t>Montgomeryshire</t>
  </si>
  <si>
    <t>Cumberland</t>
  </si>
  <si>
    <t>Huntingdonshire</t>
  </si>
  <si>
    <t>Staffordshire</t>
  </si>
  <si>
    <t>Anglesey</t>
  </si>
  <si>
    <t>Worcestershire</t>
  </si>
  <si>
    <t>Herefordshire</t>
  </si>
  <si>
    <t>Bedfordshire</t>
  </si>
  <si>
    <t>Radnorshire</t>
  </si>
  <si>
    <t>Pembrokeshire</t>
  </si>
  <si>
    <t>Shropshire</t>
  </si>
  <si>
    <t>Rutland</t>
  </si>
  <si>
    <t>Caernarfonshire</t>
  </si>
  <si>
    <t>Merioneth</t>
  </si>
  <si>
    <t>Cardiganshire</t>
  </si>
  <si>
    <t>Durham</t>
  </si>
  <si>
    <t>Flintshire</t>
  </si>
  <si>
    <t>Brecknockshire</t>
  </si>
  <si>
    <t>Carmarthenshire</t>
  </si>
  <si>
    <t>Monmouthshire</t>
  </si>
  <si>
    <t>change relative to previous report</t>
  </si>
  <si>
    <t>1850 total includes 800 in convict prison at Portland</t>
  </si>
  <si>
    <t>line note</t>
  </si>
  <si>
    <t>missing returns</t>
  </si>
  <si>
    <t>1850 total includes 527 in Parkhurst juvenile prison</t>
  </si>
  <si>
    <t>1830-40 major reduction in debtors in King's / Queen's Bench</t>
  </si>
  <si>
    <t>Includes all types of prisons, e.g. gaols, houses of correction, etc.</t>
  </si>
  <si>
    <t>county \ year</t>
  </si>
  <si>
    <t>Prisoners by country in England and Wales, 1780 to 1850</t>
  </si>
  <si>
    <t>Based on surveys and prison inspectors' returns; see individual year dataset for further details</t>
  </si>
  <si>
    <t>Number of prisons by county in England and Wales, 1780 to 1850</t>
  </si>
  <si>
    <t>Prisoners in hulks are not included in these figures.</t>
  </si>
  <si>
    <t>Data discrepancies in county prisoner totals, 1780-1850</t>
  </si>
  <si>
    <t>Repository:</t>
  </si>
  <si>
    <t>http://acrosswalls.org/datasets/</t>
  </si>
  <si>
    <t>Version: 1.0</t>
  </si>
  <si>
    <t>total</t>
  </si>
  <si>
    <t>prisoner counts by year indicated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</si>
</sst>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9" fontId="0" fillId="0" borderId="0" xfId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/>
  </sheetViews>
  <sheetFormatPr defaultRowHeight="12.75" x14ac:dyDescent="0.2"/>
  <cols>
    <col min="1" max="1" width="25.7109375" customWidth="1"/>
    <col min="2" max="7" width="9.140625" style="1"/>
    <col min="8" max="8" width="2.85546875" customWidth="1"/>
    <col min="14" max="14" width="2.7109375" customWidth="1"/>
    <col min="15" max="15" width="40.42578125" customWidth="1"/>
  </cols>
  <sheetData>
    <row r="1" spans="1:15" x14ac:dyDescent="0.2">
      <c r="A1" s="4" t="s">
        <v>60</v>
      </c>
      <c r="B1" s="5"/>
      <c r="C1" s="5"/>
      <c r="D1" s="5"/>
      <c r="O1" t="s">
        <v>65</v>
      </c>
    </row>
    <row r="2" spans="1:15" x14ac:dyDescent="0.2">
      <c r="A2" s="7" t="s">
        <v>61</v>
      </c>
      <c r="B2" s="7"/>
      <c r="C2" s="7"/>
      <c r="D2" s="7"/>
      <c r="E2" s="7"/>
      <c r="F2" s="7"/>
      <c r="G2" s="7"/>
      <c r="O2" t="s">
        <v>66</v>
      </c>
    </row>
    <row r="3" spans="1:15" x14ac:dyDescent="0.2">
      <c r="A3" s="7" t="s">
        <v>63</v>
      </c>
      <c r="B3" s="7"/>
      <c r="C3" s="7"/>
      <c r="O3" t="s">
        <v>67</v>
      </c>
    </row>
    <row r="4" spans="1:15" x14ac:dyDescent="0.2">
      <c r="A4" s="4"/>
      <c r="B4" s="4"/>
      <c r="C4" s="4"/>
    </row>
    <row r="5" spans="1:15" x14ac:dyDescent="0.2">
      <c r="B5" s="8" t="s">
        <v>69</v>
      </c>
      <c r="C5" s="8"/>
      <c r="D5" s="8"/>
      <c r="E5" s="8"/>
      <c r="F5" s="8"/>
      <c r="G5" s="8"/>
      <c r="I5" s="9" t="s">
        <v>52</v>
      </c>
      <c r="J5" s="9"/>
      <c r="K5" s="9"/>
      <c r="L5" s="9"/>
      <c r="M5" s="9"/>
    </row>
    <row r="6" spans="1:15" x14ac:dyDescent="0.2">
      <c r="A6" t="s">
        <v>59</v>
      </c>
      <c r="B6">
        <v>1780</v>
      </c>
      <c r="C6">
        <v>1810</v>
      </c>
      <c r="D6">
        <v>1820</v>
      </c>
      <c r="E6">
        <v>1830</v>
      </c>
      <c r="F6">
        <v>1840</v>
      </c>
      <c r="G6">
        <v>1850</v>
      </c>
      <c r="I6">
        <v>1810</v>
      </c>
      <c r="J6">
        <v>1820</v>
      </c>
      <c r="K6">
        <v>1830</v>
      </c>
      <c r="L6">
        <v>1840</v>
      </c>
      <c r="M6">
        <v>1850</v>
      </c>
    </row>
    <row r="7" spans="1:15" x14ac:dyDescent="0.2">
      <c r="A7" t="s">
        <v>2</v>
      </c>
      <c r="B7" s="1">
        <v>1002</v>
      </c>
      <c r="C7" s="1">
        <v>1600</v>
      </c>
      <c r="D7" s="1">
        <v>2616.5714285714298</v>
      </c>
      <c r="E7" s="1">
        <v>2887.7142857142899</v>
      </c>
      <c r="F7" s="1">
        <v>3067</v>
      </c>
      <c r="G7" s="1">
        <v>4262</v>
      </c>
      <c r="I7" s="2">
        <f t="shared" ref="I7:I38" si="0">C7/B7-1</f>
        <v>0.59680638722554891</v>
      </c>
      <c r="J7" s="2">
        <f t="shared" ref="J7:J38" si="1">D7/C7-1</f>
        <v>0.63535714285714362</v>
      </c>
      <c r="K7" s="2">
        <f t="shared" ref="K7:K38" si="2">E7/D7-1</f>
        <v>0.10362524568683229</v>
      </c>
      <c r="L7" s="2">
        <f t="shared" ref="L7:L38" si="3">F7/E7-1</f>
        <v>6.2085683189866847E-2</v>
      </c>
      <c r="M7" s="2">
        <f t="shared" ref="M7:M38" si="4">G7/F7-1</f>
        <v>0.38963156178676228</v>
      </c>
    </row>
    <row r="8" spans="1:15" x14ac:dyDescent="0.2">
      <c r="A8" t="s">
        <v>13</v>
      </c>
      <c r="B8" s="1">
        <v>591</v>
      </c>
      <c r="C8" s="1">
        <v>708</v>
      </c>
      <c r="D8" s="1">
        <v>1172.8571428571399</v>
      </c>
      <c r="E8" s="1">
        <v>1231</v>
      </c>
      <c r="F8" s="1">
        <v>813.86178666024603</v>
      </c>
      <c r="G8" s="1">
        <v>920</v>
      </c>
      <c r="I8" s="2">
        <f t="shared" si="0"/>
        <v>0.19796954314720816</v>
      </c>
      <c r="J8" s="2">
        <f t="shared" si="1"/>
        <v>0.65657788539144057</v>
      </c>
      <c r="K8" s="2">
        <f t="shared" si="2"/>
        <v>4.957369062119632E-2</v>
      </c>
      <c r="L8" s="2">
        <f t="shared" si="3"/>
        <v>-0.33886126185195287</v>
      </c>
      <c r="M8" s="2">
        <f t="shared" si="4"/>
        <v>0.13041306899946914</v>
      </c>
    </row>
    <row r="9" spans="1:15" x14ac:dyDescent="0.2">
      <c r="A9" t="s">
        <v>18</v>
      </c>
      <c r="B9" s="1">
        <v>149</v>
      </c>
      <c r="C9" s="1">
        <v>499</v>
      </c>
      <c r="D9" s="1">
        <v>1514.2857142857099</v>
      </c>
      <c r="E9" s="1">
        <v>1565</v>
      </c>
      <c r="F9" s="1">
        <v>2409</v>
      </c>
      <c r="G9" s="1">
        <v>2552</v>
      </c>
      <c r="I9" s="2">
        <f t="shared" si="0"/>
        <v>2.348993288590604</v>
      </c>
      <c r="J9" s="2">
        <f t="shared" si="1"/>
        <v>2.0346407099914026</v>
      </c>
      <c r="K9" s="2">
        <f t="shared" si="2"/>
        <v>3.3490566037738922E-2</v>
      </c>
      <c r="L9" s="2">
        <f t="shared" si="3"/>
        <v>0.53929712460063906</v>
      </c>
      <c r="M9" s="2">
        <f t="shared" si="4"/>
        <v>5.9360730593607247E-2</v>
      </c>
    </row>
    <row r="10" spans="1:15" x14ac:dyDescent="0.2">
      <c r="A10" t="s">
        <v>0</v>
      </c>
      <c r="B10" s="1">
        <v>218</v>
      </c>
      <c r="C10" s="1">
        <v>424</v>
      </c>
      <c r="D10" s="1">
        <v>767.857142857143</v>
      </c>
      <c r="E10" s="1">
        <v>1132.1428571428601</v>
      </c>
      <c r="F10" s="1">
        <v>1160.99084998796</v>
      </c>
      <c r="G10" s="1">
        <v>1405</v>
      </c>
      <c r="I10" s="2">
        <f t="shared" si="0"/>
        <v>0.94495412844036708</v>
      </c>
      <c r="J10" s="2">
        <f t="shared" si="1"/>
        <v>0.8109838274932617</v>
      </c>
      <c r="K10" s="2">
        <f t="shared" si="2"/>
        <v>0.47441860465116625</v>
      </c>
      <c r="L10" s="2">
        <f t="shared" si="3"/>
        <v>2.5480876960971566E-2</v>
      </c>
      <c r="M10" s="2">
        <f t="shared" si="4"/>
        <v>0.21017318957730846</v>
      </c>
    </row>
    <row r="11" spans="1:15" x14ac:dyDescent="0.2">
      <c r="A11" t="s">
        <v>1</v>
      </c>
      <c r="B11" s="1">
        <v>72</v>
      </c>
      <c r="C11" s="1">
        <v>228</v>
      </c>
      <c r="D11" s="1">
        <v>403.57142857142901</v>
      </c>
      <c r="E11" s="1">
        <v>447.857142857143</v>
      </c>
      <c r="F11" s="1">
        <v>527.45629665302204</v>
      </c>
      <c r="G11" s="1">
        <v>607</v>
      </c>
      <c r="I11" s="2">
        <f t="shared" si="0"/>
        <v>2.1666666666666665</v>
      </c>
      <c r="J11" s="2">
        <f t="shared" si="1"/>
        <v>0.77005012531328521</v>
      </c>
      <c r="K11" s="2">
        <f t="shared" si="2"/>
        <v>0.10973451327433548</v>
      </c>
      <c r="L11" s="2">
        <f t="shared" si="3"/>
        <v>0.17773335775794363</v>
      </c>
      <c r="M11" s="2">
        <f t="shared" si="4"/>
        <v>0.15080624471017434</v>
      </c>
    </row>
    <row r="12" spans="1:15" x14ac:dyDescent="0.2">
      <c r="A12" t="s">
        <v>8</v>
      </c>
      <c r="B12" s="1">
        <v>160</v>
      </c>
      <c r="C12" s="1">
        <v>182</v>
      </c>
      <c r="D12" s="1">
        <v>465</v>
      </c>
      <c r="E12" s="1">
        <v>574.28571428571399</v>
      </c>
      <c r="F12" s="1">
        <v>674</v>
      </c>
      <c r="G12" s="1">
        <v>639</v>
      </c>
      <c r="I12" s="2">
        <f t="shared" si="0"/>
        <v>0.13749999999999996</v>
      </c>
      <c r="J12" s="2">
        <f t="shared" si="1"/>
        <v>1.5549450549450547</v>
      </c>
      <c r="K12" s="2">
        <f t="shared" si="2"/>
        <v>0.23502304147465369</v>
      </c>
      <c r="L12" s="2">
        <f t="shared" si="3"/>
        <v>0.17363184079602045</v>
      </c>
      <c r="M12" s="2">
        <f t="shared" si="4"/>
        <v>-5.1928783382789279E-2</v>
      </c>
    </row>
    <row r="13" spans="1:15" x14ac:dyDescent="0.2">
      <c r="A13" t="s">
        <v>7</v>
      </c>
      <c r="B13" s="1">
        <v>76</v>
      </c>
      <c r="C13" s="1">
        <v>158</v>
      </c>
      <c r="D13" s="1">
        <v>238.57142857142901</v>
      </c>
      <c r="E13" s="1">
        <v>354.28571428571399</v>
      </c>
      <c r="F13" s="1">
        <v>458.32723332530702</v>
      </c>
      <c r="G13" s="1">
        <v>906</v>
      </c>
      <c r="I13" s="2">
        <f t="shared" si="0"/>
        <v>1.0789473684210527</v>
      </c>
      <c r="J13" s="2">
        <f t="shared" si="1"/>
        <v>0.50994575045208235</v>
      </c>
      <c r="K13" s="2">
        <f t="shared" si="2"/>
        <v>0.48502994011975642</v>
      </c>
      <c r="L13" s="2">
        <f t="shared" si="3"/>
        <v>0.29366557793433534</v>
      </c>
      <c r="M13" s="2">
        <f t="shared" si="4"/>
        <v>0.97675358155501124</v>
      </c>
    </row>
    <row r="14" spans="1:15" x14ac:dyDescent="0.2">
      <c r="A14" t="s">
        <v>6</v>
      </c>
      <c r="B14" s="1">
        <v>106</v>
      </c>
      <c r="C14" s="1">
        <v>149</v>
      </c>
      <c r="D14" s="1">
        <v>312.142857142857</v>
      </c>
      <c r="E14" s="1">
        <v>347.857142857143</v>
      </c>
      <c r="F14" s="1">
        <v>345.76522995425</v>
      </c>
      <c r="G14" s="1">
        <v>375</v>
      </c>
      <c r="I14" s="2">
        <f t="shared" si="0"/>
        <v>0.40566037735849059</v>
      </c>
      <c r="J14" s="2">
        <f t="shared" si="1"/>
        <v>1.0949185043144767</v>
      </c>
      <c r="K14" s="2">
        <f t="shared" si="2"/>
        <v>0.11441647597254101</v>
      </c>
      <c r="L14" s="2">
        <f t="shared" si="3"/>
        <v>-6.013712657187309E-3</v>
      </c>
      <c r="M14" s="2">
        <f t="shared" si="4"/>
        <v>8.4550925058653803E-2</v>
      </c>
    </row>
    <row r="15" spans="1:15" x14ac:dyDescent="0.2">
      <c r="A15" t="s">
        <v>5</v>
      </c>
      <c r="B15" s="1">
        <v>88</v>
      </c>
      <c r="C15" s="1">
        <v>145</v>
      </c>
      <c r="D15" s="1">
        <v>332.142857142857</v>
      </c>
      <c r="E15" s="1">
        <v>390</v>
      </c>
      <c r="F15" s="1">
        <v>321.37803997110501</v>
      </c>
      <c r="G15" s="1">
        <v>281</v>
      </c>
      <c r="I15" s="2">
        <f t="shared" si="0"/>
        <v>0.64772727272727271</v>
      </c>
      <c r="J15" s="2">
        <f t="shared" si="1"/>
        <v>1.290640394088669</v>
      </c>
      <c r="K15" s="2">
        <f t="shared" si="2"/>
        <v>0.17419354838709733</v>
      </c>
      <c r="L15" s="2">
        <f t="shared" si="3"/>
        <v>-0.17595374366383332</v>
      </c>
      <c r="M15" s="2">
        <f t="shared" si="4"/>
        <v>-0.1256403205854868</v>
      </c>
    </row>
    <row r="16" spans="1:15" x14ac:dyDescent="0.2">
      <c r="A16" t="s">
        <v>11</v>
      </c>
      <c r="B16" s="1">
        <v>81</v>
      </c>
      <c r="C16" s="1">
        <v>142</v>
      </c>
      <c r="D16" s="1">
        <v>466.42857142857099</v>
      </c>
      <c r="E16" s="1">
        <v>467.142857142857</v>
      </c>
      <c r="F16" s="1">
        <v>553</v>
      </c>
      <c r="G16" s="1">
        <v>539</v>
      </c>
      <c r="I16" s="2">
        <f t="shared" si="0"/>
        <v>0.75308641975308643</v>
      </c>
      <c r="J16" s="2">
        <f t="shared" si="1"/>
        <v>2.2847082494969788</v>
      </c>
      <c r="K16" s="2">
        <f t="shared" si="2"/>
        <v>1.5313935681475765E-3</v>
      </c>
      <c r="L16" s="2">
        <f t="shared" si="3"/>
        <v>0.18379204892966405</v>
      </c>
      <c r="M16" s="2">
        <f t="shared" si="4"/>
        <v>-2.5316455696202556E-2</v>
      </c>
    </row>
    <row r="17" spans="1:13" x14ac:dyDescent="0.2">
      <c r="A17" t="s">
        <v>35</v>
      </c>
      <c r="B17" s="1">
        <v>68</v>
      </c>
      <c r="C17" s="1">
        <v>134</v>
      </c>
      <c r="D17" s="1">
        <v>250</v>
      </c>
      <c r="E17" s="1">
        <v>262.5</v>
      </c>
      <c r="F17" s="1">
        <v>492</v>
      </c>
      <c r="G17" s="1">
        <v>559</v>
      </c>
      <c r="I17" s="2">
        <f t="shared" si="0"/>
        <v>0.97058823529411775</v>
      </c>
      <c r="J17" s="2">
        <f t="shared" si="1"/>
        <v>0.86567164179104483</v>
      </c>
      <c r="K17" s="2">
        <f t="shared" si="2"/>
        <v>5.0000000000000044E-2</v>
      </c>
      <c r="L17" s="2">
        <f t="shared" si="3"/>
        <v>0.87428571428571433</v>
      </c>
      <c r="M17" s="2">
        <f t="shared" si="4"/>
        <v>0.13617886178861793</v>
      </c>
    </row>
    <row r="18" spans="1:13" x14ac:dyDescent="0.2">
      <c r="A18" t="s">
        <v>4</v>
      </c>
      <c r="B18" s="1">
        <v>45</v>
      </c>
      <c r="C18" s="1">
        <v>120</v>
      </c>
      <c r="D18" s="1">
        <v>266.42857142857099</v>
      </c>
      <c r="E18" s="1">
        <v>354.28571428571399</v>
      </c>
      <c r="F18" s="1">
        <v>237</v>
      </c>
      <c r="G18" s="1">
        <v>354</v>
      </c>
      <c r="I18" s="2">
        <f t="shared" si="0"/>
        <v>1.6666666666666665</v>
      </c>
      <c r="J18" s="2">
        <f t="shared" si="1"/>
        <v>1.2202380952380918</v>
      </c>
      <c r="K18" s="2">
        <f t="shared" si="2"/>
        <v>0.32975871313673033</v>
      </c>
      <c r="L18" s="2">
        <f t="shared" si="3"/>
        <v>-0.33104838709677364</v>
      </c>
      <c r="M18" s="2">
        <f t="shared" si="4"/>
        <v>0.49367088607594933</v>
      </c>
    </row>
    <row r="19" spans="1:13" x14ac:dyDescent="0.2">
      <c r="A19" t="s">
        <v>14</v>
      </c>
      <c r="B19" s="1">
        <v>44</v>
      </c>
      <c r="C19" s="1">
        <v>116</v>
      </c>
      <c r="D19" s="1">
        <v>332.142857142857</v>
      </c>
      <c r="E19" s="1">
        <v>335.71428571428601</v>
      </c>
      <c r="F19" s="1">
        <v>484</v>
      </c>
      <c r="G19" s="1">
        <v>470</v>
      </c>
      <c r="I19" s="2">
        <f t="shared" si="0"/>
        <v>1.6363636363636362</v>
      </c>
      <c r="J19" s="2">
        <f t="shared" si="1"/>
        <v>1.8633004926108363</v>
      </c>
      <c r="K19" s="2">
        <f t="shared" si="2"/>
        <v>1.0752688172044333E-2</v>
      </c>
      <c r="L19" s="2">
        <f t="shared" si="3"/>
        <v>0.44170212765957317</v>
      </c>
      <c r="M19" s="2">
        <f t="shared" si="4"/>
        <v>-2.8925619834710758E-2</v>
      </c>
    </row>
    <row r="20" spans="1:13" x14ac:dyDescent="0.2">
      <c r="A20" t="s">
        <v>12</v>
      </c>
      <c r="B20" s="1">
        <v>48</v>
      </c>
      <c r="C20" s="1">
        <v>101</v>
      </c>
      <c r="D20" s="1">
        <v>383.57142857142901</v>
      </c>
      <c r="E20" s="1">
        <v>329.28571428571399</v>
      </c>
      <c r="F20" s="1">
        <v>383</v>
      </c>
      <c r="G20" s="1">
        <v>341</v>
      </c>
      <c r="I20" s="2">
        <f t="shared" si="0"/>
        <v>1.1041666666666665</v>
      </c>
      <c r="J20" s="2">
        <f t="shared" si="1"/>
        <v>2.7977369165488022</v>
      </c>
      <c r="K20" s="2">
        <f t="shared" si="2"/>
        <v>-0.14152700186219913</v>
      </c>
      <c r="L20" s="2">
        <f t="shared" si="3"/>
        <v>0.16312364425162795</v>
      </c>
      <c r="M20" s="2">
        <f t="shared" si="4"/>
        <v>-0.10966057441253263</v>
      </c>
    </row>
    <row r="21" spans="1:13" x14ac:dyDescent="0.2">
      <c r="A21" t="s">
        <v>3</v>
      </c>
      <c r="B21" s="1">
        <v>114</v>
      </c>
      <c r="C21" s="1">
        <v>101</v>
      </c>
      <c r="D21" s="1">
        <v>300</v>
      </c>
      <c r="E21" s="1">
        <v>388.57142857142901</v>
      </c>
      <c r="F21" s="1">
        <v>357.66361666265402</v>
      </c>
      <c r="G21" s="1">
        <v>354</v>
      </c>
      <c r="I21" s="2">
        <f t="shared" si="0"/>
        <v>-0.11403508771929827</v>
      </c>
      <c r="J21" s="2">
        <f t="shared" si="1"/>
        <v>1.9702970297029703</v>
      </c>
      <c r="K21" s="2">
        <f t="shared" si="2"/>
        <v>0.29523809523809663</v>
      </c>
      <c r="L21" s="2">
        <f t="shared" si="3"/>
        <v>-7.9542163000523747E-2</v>
      </c>
      <c r="M21" s="2">
        <f t="shared" si="4"/>
        <v>-1.0243190785909628E-2</v>
      </c>
    </row>
    <row r="22" spans="1:13" x14ac:dyDescent="0.2">
      <c r="A22" t="s">
        <v>19</v>
      </c>
      <c r="B22" s="1">
        <v>36</v>
      </c>
      <c r="C22" s="1">
        <v>77</v>
      </c>
      <c r="D22" s="1">
        <v>212.142857142857</v>
      </c>
      <c r="E22" s="1">
        <v>265.71428571428601</v>
      </c>
      <c r="F22" s="1">
        <v>206</v>
      </c>
      <c r="G22" s="1">
        <v>191</v>
      </c>
      <c r="I22" s="2">
        <f t="shared" si="0"/>
        <v>1.1388888888888888</v>
      </c>
      <c r="J22" s="2">
        <f t="shared" si="1"/>
        <v>1.7551020408163245</v>
      </c>
      <c r="K22" s="2">
        <f t="shared" si="2"/>
        <v>0.25252525252525482</v>
      </c>
      <c r="L22" s="2">
        <f t="shared" si="3"/>
        <v>-0.22473118279569981</v>
      </c>
      <c r="M22" s="2">
        <f t="shared" si="4"/>
        <v>-7.2815533980582492E-2</v>
      </c>
    </row>
    <row r="23" spans="1:13" x14ac:dyDescent="0.2">
      <c r="A23" t="s">
        <v>20</v>
      </c>
      <c r="B23" s="1">
        <v>28</v>
      </c>
      <c r="C23" s="1">
        <v>76</v>
      </c>
      <c r="D23" s="1">
        <v>180</v>
      </c>
      <c r="E23" s="1">
        <v>277.857142857143</v>
      </c>
      <c r="F23" s="1">
        <v>237.99084998796101</v>
      </c>
      <c r="G23" s="1">
        <v>246</v>
      </c>
      <c r="I23" s="2">
        <f t="shared" si="0"/>
        <v>1.7142857142857144</v>
      </c>
      <c r="J23" s="2">
        <f t="shared" si="1"/>
        <v>1.3684210526315788</v>
      </c>
      <c r="K23" s="2">
        <f t="shared" si="2"/>
        <v>0.54365079365079438</v>
      </c>
      <c r="L23" s="2">
        <f t="shared" si="3"/>
        <v>-0.14347766071170887</v>
      </c>
      <c r="M23" s="2">
        <f t="shared" si="4"/>
        <v>3.3653184617997489E-2</v>
      </c>
    </row>
    <row r="24" spans="1:13" x14ac:dyDescent="0.2">
      <c r="A24" t="s">
        <v>9</v>
      </c>
      <c r="B24" s="1">
        <v>49</v>
      </c>
      <c r="C24" s="1">
        <v>69</v>
      </c>
      <c r="D24" s="1">
        <v>135</v>
      </c>
      <c r="E24" s="1">
        <v>187.857142857143</v>
      </c>
      <c r="F24" s="1">
        <v>172</v>
      </c>
      <c r="G24" s="1">
        <v>230</v>
      </c>
      <c r="I24" s="2">
        <f t="shared" si="0"/>
        <v>0.40816326530612246</v>
      </c>
      <c r="J24" s="2">
        <f t="shared" si="1"/>
        <v>0.95652173913043481</v>
      </c>
      <c r="K24" s="2">
        <f t="shared" si="2"/>
        <v>0.39153439153439251</v>
      </c>
      <c r="L24" s="2">
        <f t="shared" si="3"/>
        <v>-8.4410646387833466E-2</v>
      </c>
      <c r="M24" s="2">
        <f t="shared" si="4"/>
        <v>0.33720930232558133</v>
      </c>
    </row>
    <row r="25" spans="1:13" x14ac:dyDescent="0.2">
      <c r="A25" t="s">
        <v>24</v>
      </c>
      <c r="B25" s="1">
        <v>53</v>
      </c>
      <c r="C25" s="1">
        <v>66</v>
      </c>
      <c r="D25" s="1">
        <v>217.857142857143</v>
      </c>
      <c r="E25" s="1">
        <v>339.28571428571399</v>
      </c>
      <c r="F25" s="1">
        <v>301</v>
      </c>
      <c r="G25" s="1">
        <v>214</v>
      </c>
      <c r="I25" s="2">
        <f t="shared" si="0"/>
        <v>0.24528301886792447</v>
      </c>
      <c r="J25" s="2">
        <f t="shared" si="1"/>
        <v>2.3008658008658029</v>
      </c>
      <c r="K25" s="2">
        <f t="shared" si="2"/>
        <v>0.55737704918032538</v>
      </c>
      <c r="L25" s="2">
        <f t="shared" si="3"/>
        <v>-0.11284210526315708</v>
      </c>
      <c r="M25" s="2">
        <f t="shared" si="4"/>
        <v>-0.28903654485049834</v>
      </c>
    </row>
    <row r="26" spans="1:13" x14ac:dyDescent="0.2">
      <c r="A26" t="s">
        <v>25</v>
      </c>
      <c r="B26" s="1">
        <v>24</v>
      </c>
      <c r="C26" s="1">
        <v>66</v>
      </c>
      <c r="D26" s="1">
        <v>107.142857142857</v>
      </c>
      <c r="E26" s="1">
        <v>157.142857142857</v>
      </c>
      <c r="F26" s="1">
        <v>133.66361666265399</v>
      </c>
      <c r="G26" s="1">
        <v>947</v>
      </c>
      <c r="I26" s="2">
        <f t="shared" si="0"/>
        <v>1.75</v>
      </c>
      <c r="J26" s="2">
        <f t="shared" si="1"/>
        <v>0.62337662337662114</v>
      </c>
      <c r="K26" s="2">
        <f t="shared" si="2"/>
        <v>0.46666666666666723</v>
      </c>
      <c r="L26" s="2">
        <f t="shared" si="3"/>
        <v>-0.1494133485103829</v>
      </c>
      <c r="M26" s="2">
        <f t="shared" si="4"/>
        <v>6.0849496942019723</v>
      </c>
    </row>
    <row r="27" spans="1:13" x14ac:dyDescent="0.2">
      <c r="A27" t="s">
        <v>37</v>
      </c>
      <c r="B27" s="1">
        <v>45</v>
      </c>
      <c r="C27" s="1">
        <v>65</v>
      </c>
      <c r="D27" s="1">
        <v>162.142857142857</v>
      </c>
      <c r="E27" s="1">
        <v>156.42857142857099</v>
      </c>
      <c r="F27" s="1">
        <v>241</v>
      </c>
      <c r="G27" s="1">
        <v>245</v>
      </c>
      <c r="I27" s="2">
        <f t="shared" si="0"/>
        <v>0.44444444444444442</v>
      </c>
      <c r="J27" s="2">
        <f t="shared" si="1"/>
        <v>1.4945054945054923</v>
      </c>
      <c r="K27" s="2">
        <f t="shared" si="2"/>
        <v>-3.5242290748900507E-2</v>
      </c>
      <c r="L27" s="2">
        <f t="shared" si="3"/>
        <v>0.54063926940639706</v>
      </c>
      <c r="M27" s="2">
        <f t="shared" si="4"/>
        <v>1.6597510373443924E-2</v>
      </c>
    </row>
    <row r="28" spans="1:13" x14ac:dyDescent="0.2">
      <c r="A28" t="s">
        <v>47</v>
      </c>
      <c r="B28" s="1">
        <v>45</v>
      </c>
      <c r="C28" s="1">
        <v>62</v>
      </c>
      <c r="D28" s="1">
        <v>128</v>
      </c>
      <c r="E28" s="1">
        <v>147.857142857143</v>
      </c>
      <c r="F28" s="1">
        <v>177</v>
      </c>
      <c r="G28" s="1">
        <v>255</v>
      </c>
      <c r="I28" s="2">
        <f t="shared" si="0"/>
        <v>0.37777777777777777</v>
      </c>
      <c r="J28" s="2">
        <f t="shared" si="1"/>
        <v>1.064516129032258</v>
      </c>
      <c r="K28" s="2">
        <f t="shared" si="2"/>
        <v>0.15513392857142971</v>
      </c>
      <c r="L28" s="2">
        <f t="shared" si="3"/>
        <v>0.19710144927536111</v>
      </c>
      <c r="M28" s="2">
        <f t="shared" si="4"/>
        <v>0.44067796610169485</v>
      </c>
    </row>
    <row r="29" spans="1:13" x14ac:dyDescent="0.2">
      <c r="A29" t="s">
        <v>30</v>
      </c>
      <c r="B29" s="1">
        <v>46</v>
      </c>
      <c r="C29" s="1">
        <v>61</v>
      </c>
      <c r="D29" s="1">
        <v>106.428571428571</v>
      </c>
      <c r="E29" s="1">
        <v>222.857142857143</v>
      </c>
      <c r="F29" s="1">
        <v>247</v>
      </c>
      <c r="G29" s="1">
        <v>264</v>
      </c>
      <c r="I29" s="2">
        <f t="shared" si="0"/>
        <v>0.32608695652173902</v>
      </c>
      <c r="J29" s="2">
        <f t="shared" si="1"/>
        <v>0.74473067915690172</v>
      </c>
      <c r="K29" s="2">
        <f t="shared" si="2"/>
        <v>1.093959731543634</v>
      </c>
      <c r="L29" s="2">
        <f t="shared" si="3"/>
        <v>0.1083333333333325</v>
      </c>
      <c r="M29" s="2">
        <f t="shared" si="4"/>
        <v>6.8825910931174183E-2</v>
      </c>
    </row>
    <row r="30" spans="1:13" x14ac:dyDescent="0.2">
      <c r="A30" t="s">
        <v>42</v>
      </c>
      <c r="B30" s="1">
        <v>52</v>
      </c>
      <c r="C30" s="1">
        <v>57</v>
      </c>
      <c r="D30" s="1">
        <v>90</v>
      </c>
      <c r="E30" s="1">
        <v>177.142857142857</v>
      </c>
      <c r="F30" s="1">
        <v>142.525403322899</v>
      </c>
      <c r="G30" s="1">
        <v>147</v>
      </c>
      <c r="I30" s="2">
        <f t="shared" si="0"/>
        <v>9.6153846153846256E-2</v>
      </c>
      <c r="J30" s="2">
        <f t="shared" si="1"/>
        <v>0.57894736842105265</v>
      </c>
      <c r="K30" s="2">
        <f t="shared" si="2"/>
        <v>0.96825396825396659</v>
      </c>
      <c r="L30" s="2">
        <f t="shared" si="3"/>
        <v>-0.19542111027395659</v>
      </c>
      <c r="M30" s="2">
        <f t="shared" si="4"/>
        <v>3.1395081668097902E-2</v>
      </c>
    </row>
    <row r="31" spans="1:13" x14ac:dyDescent="0.2">
      <c r="A31" t="s">
        <v>17</v>
      </c>
      <c r="B31" s="1">
        <v>85</v>
      </c>
      <c r="C31" s="1">
        <v>47</v>
      </c>
      <c r="D31" s="1">
        <v>105.71428571428601</v>
      </c>
      <c r="E31" s="1">
        <v>297.857142857143</v>
      </c>
      <c r="F31" s="1">
        <v>180</v>
      </c>
      <c r="G31" s="1">
        <v>264</v>
      </c>
      <c r="I31" s="2">
        <f t="shared" si="0"/>
        <v>-0.44705882352941173</v>
      </c>
      <c r="J31" s="2">
        <f t="shared" si="1"/>
        <v>1.2492401215805535</v>
      </c>
      <c r="K31" s="2">
        <f t="shared" si="2"/>
        <v>1.8175675675675613</v>
      </c>
      <c r="L31" s="2">
        <f t="shared" si="3"/>
        <v>-0.39568345323741039</v>
      </c>
      <c r="M31" s="2">
        <f t="shared" si="4"/>
        <v>0.46666666666666656</v>
      </c>
    </row>
    <row r="32" spans="1:13" x14ac:dyDescent="0.2">
      <c r="A32" t="s">
        <v>16</v>
      </c>
      <c r="B32" s="1">
        <v>31</v>
      </c>
      <c r="C32" s="1">
        <v>47</v>
      </c>
      <c r="D32" s="1">
        <v>140</v>
      </c>
      <c r="E32" s="1">
        <v>200</v>
      </c>
      <c r="F32" s="1">
        <v>184</v>
      </c>
      <c r="G32" s="1">
        <v>217</v>
      </c>
      <c r="I32" s="2">
        <f t="shared" si="0"/>
        <v>0.5161290322580645</v>
      </c>
      <c r="J32" s="2">
        <f t="shared" si="1"/>
        <v>1.978723404255319</v>
      </c>
      <c r="K32" s="2">
        <f t="shared" si="2"/>
        <v>0.4285714285714286</v>
      </c>
      <c r="L32" s="2">
        <f t="shared" si="3"/>
        <v>-7.999999999999996E-2</v>
      </c>
      <c r="M32" s="2">
        <f t="shared" si="4"/>
        <v>0.17934782608695654</v>
      </c>
    </row>
    <row r="33" spans="1:13" x14ac:dyDescent="0.2">
      <c r="A33" t="s">
        <v>38</v>
      </c>
      <c r="B33" s="1">
        <v>32</v>
      </c>
      <c r="C33" s="1">
        <v>45</v>
      </c>
      <c r="D33" s="1">
        <v>59.895470383275303</v>
      </c>
      <c r="E33" s="1">
        <v>126.428571428571</v>
      </c>
      <c r="F33" s="1">
        <v>106</v>
      </c>
      <c r="G33" s="1">
        <v>108</v>
      </c>
      <c r="I33" s="2">
        <f t="shared" si="0"/>
        <v>0.40625</v>
      </c>
      <c r="J33" s="2">
        <f t="shared" si="1"/>
        <v>0.33101045296167331</v>
      </c>
      <c r="K33" s="2">
        <f t="shared" si="2"/>
        <v>1.1108202443280892</v>
      </c>
      <c r="L33" s="2">
        <f t="shared" si="3"/>
        <v>-0.16158192090395196</v>
      </c>
      <c r="M33" s="2">
        <f t="shared" si="4"/>
        <v>1.8867924528301883E-2</v>
      </c>
    </row>
    <row r="34" spans="1:13" x14ac:dyDescent="0.2">
      <c r="A34" t="s">
        <v>10</v>
      </c>
      <c r="B34" s="1">
        <v>19</v>
      </c>
      <c r="C34" s="1">
        <v>43</v>
      </c>
      <c r="D34" s="1">
        <v>128.57142857142901</v>
      </c>
      <c r="E34" s="1">
        <v>305.71428571428601</v>
      </c>
      <c r="F34" s="1">
        <v>163</v>
      </c>
      <c r="G34" s="1">
        <v>222</v>
      </c>
      <c r="I34" s="2">
        <f t="shared" si="0"/>
        <v>1.263157894736842</v>
      </c>
      <c r="J34" s="2">
        <f t="shared" si="1"/>
        <v>1.9900332225913724</v>
      </c>
      <c r="K34" s="2">
        <f t="shared" si="2"/>
        <v>1.377777777777772</v>
      </c>
      <c r="L34" s="2">
        <f t="shared" si="3"/>
        <v>-0.46682242990654255</v>
      </c>
      <c r="M34" s="2">
        <f t="shared" si="4"/>
        <v>0.36196319018404899</v>
      </c>
    </row>
    <row r="35" spans="1:13" x14ac:dyDescent="0.2">
      <c r="A35" t="s">
        <v>26</v>
      </c>
      <c r="B35" s="1">
        <v>37</v>
      </c>
      <c r="C35" s="1">
        <v>40</v>
      </c>
      <c r="D35" s="1">
        <v>74.529616724738602</v>
      </c>
      <c r="E35" s="1">
        <v>121.428571428571</v>
      </c>
      <c r="F35" s="1">
        <v>175.14832650749901</v>
      </c>
      <c r="G35" s="1">
        <v>218</v>
      </c>
      <c r="I35" s="2">
        <f t="shared" si="0"/>
        <v>8.1081081081081141E-2</v>
      </c>
      <c r="J35" s="2">
        <f t="shared" si="1"/>
        <v>0.86324041811846497</v>
      </c>
      <c r="K35" s="2">
        <f t="shared" si="2"/>
        <v>0.62926601215520872</v>
      </c>
      <c r="L35" s="2">
        <f t="shared" si="3"/>
        <v>0.44239798300293809</v>
      </c>
      <c r="M35" s="2">
        <f t="shared" si="4"/>
        <v>0.24465933729984157</v>
      </c>
    </row>
    <row r="36" spans="1:13" x14ac:dyDescent="0.2">
      <c r="A36" t="s">
        <v>23</v>
      </c>
      <c r="B36" s="1">
        <v>32</v>
      </c>
      <c r="C36" s="1">
        <v>37</v>
      </c>
      <c r="D36" s="1">
        <v>145.71428571428601</v>
      </c>
      <c r="E36" s="1">
        <v>156.42857142857099</v>
      </c>
      <c r="F36" s="1">
        <v>141.861786660246</v>
      </c>
      <c r="G36" s="1">
        <v>131</v>
      </c>
      <c r="I36" s="2">
        <f t="shared" si="0"/>
        <v>0.15625</v>
      </c>
      <c r="J36" s="2">
        <f t="shared" si="1"/>
        <v>2.9382239382239463</v>
      </c>
      <c r="K36" s="2">
        <f t="shared" si="2"/>
        <v>7.3529411764700736E-2</v>
      </c>
      <c r="L36" s="2">
        <f t="shared" si="3"/>
        <v>-9.312099851897282E-2</v>
      </c>
      <c r="M36" s="2">
        <f t="shared" si="4"/>
        <v>-7.6565979577429055E-2</v>
      </c>
    </row>
    <row r="37" spans="1:13" x14ac:dyDescent="0.2">
      <c r="A37" t="s">
        <v>31</v>
      </c>
      <c r="B37" s="1">
        <v>21</v>
      </c>
      <c r="C37" s="1">
        <v>37</v>
      </c>
      <c r="D37" s="1">
        <v>115.71428571428601</v>
      </c>
      <c r="E37" s="1">
        <v>163.57142857142901</v>
      </c>
      <c r="F37" s="1">
        <v>148.39633999518401</v>
      </c>
      <c r="G37" s="1">
        <v>120</v>
      </c>
      <c r="I37" s="2">
        <f t="shared" si="0"/>
        <v>0.76190476190476186</v>
      </c>
      <c r="J37" s="2">
        <f t="shared" si="1"/>
        <v>2.1274131274131354</v>
      </c>
      <c r="K37" s="2">
        <f t="shared" si="2"/>
        <v>0.41358024691358053</v>
      </c>
      <c r="L37" s="2">
        <f t="shared" si="3"/>
        <v>-9.277346727835345E-2</v>
      </c>
      <c r="M37" s="2">
        <f t="shared" si="4"/>
        <v>-0.19135471936912707</v>
      </c>
    </row>
    <row r="38" spans="1:13" x14ac:dyDescent="0.2">
      <c r="A38" t="s">
        <v>33</v>
      </c>
      <c r="B38" s="1">
        <v>56</v>
      </c>
      <c r="C38" s="1">
        <v>35</v>
      </c>
      <c r="D38" s="1">
        <v>68.571428571428598</v>
      </c>
      <c r="E38" s="1">
        <v>80.714285714285694</v>
      </c>
      <c r="F38" s="1">
        <v>95.525403322899095</v>
      </c>
      <c r="G38" s="1">
        <v>100</v>
      </c>
      <c r="I38" s="2">
        <f t="shared" si="0"/>
        <v>-0.375</v>
      </c>
      <c r="J38" s="2">
        <f t="shared" si="1"/>
        <v>0.9591836734693886</v>
      </c>
      <c r="K38" s="2">
        <f t="shared" si="2"/>
        <v>0.17708333333333259</v>
      </c>
      <c r="L38" s="2">
        <f t="shared" si="3"/>
        <v>0.18350057214211302</v>
      </c>
      <c r="M38" s="2">
        <f t="shared" si="4"/>
        <v>4.684195534852309E-2</v>
      </c>
    </row>
    <row r="39" spans="1:13" x14ac:dyDescent="0.2">
      <c r="A39" t="s">
        <v>29</v>
      </c>
      <c r="B39" s="1">
        <v>20</v>
      </c>
      <c r="C39" s="1">
        <v>28</v>
      </c>
      <c r="D39" s="1">
        <v>72.857142857142904</v>
      </c>
      <c r="E39" s="1">
        <v>137.857142857143</v>
      </c>
      <c r="F39" s="1">
        <v>165</v>
      </c>
      <c r="G39" s="1">
        <v>163</v>
      </c>
      <c r="I39" s="2">
        <f t="shared" ref="I39:I58" si="5">C39/B39-1</f>
        <v>0.39999999999999991</v>
      </c>
      <c r="J39" s="2">
        <f t="shared" ref="J39:J58" si="6">D39/C39-1</f>
        <v>1.6020408163265323</v>
      </c>
      <c r="K39" s="2">
        <f t="shared" ref="K39:K58" si="7">E39/D39-1</f>
        <v>0.89215686274509887</v>
      </c>
      <c r="L39" s="2">
        <f t="shared" ref="L39:L58" si="8">F39/E39-1</f>
        <v>0.19689119170984326</v>
      </c>
      <c r="M39" s="2">
        <f t="shared" ref="M39:M58" si="9">G39/F39-1</f>
        <v>-1.2121212121212088E-2</v>
      </c>
    </row>
    <row r="40" spans="1:13" x14ac:dyDescent="0.2">
      <c r="A40" t="s">
        <v>21</v>
      </c>
      <c r="B40" s="1">
        <v>25</v>
      </c>
      <c r="C40" s="1">
        <v>28</v>
      </c>
      <c r="D40" s="1">
        <v>137.142857142857</v>
      </c>
      <c r="E40" s="1">
        <v>128.57142857142901</v>
      </c>
      <c r="F40" s="1">
        <v>138.12906332771499</v>
      </c>
      <c r="G40" s="1">
        <v>167</v>
      </c>
      <c r="I40" s="2">
        <f t="shared" si="5"/>
        <v>0.12000000000000011</v>
      </c>
      <c r="J40" s="2">
        <f t="shared" si="6"/>
        <v>3.8979591836734642</v>
      </c>
      <c r="K40" s="2">
        <f t="shared" si="7"/>
        <v>-6.2499999999995781E-2</v>
      </c>
      <c r="L40" s="2">
        <f t="shared" si="8"/>
        <v>7.433715921555728E-2</v>
      </c>
      <c r="M40" s="2">
        <f t="shared" si="9"/>
        <v>0.20901420726924003</v>
      </c>
    </row>
    <row r="41" spans="1:13" x14ac:dyDescent="0.2">
      <c r="A41" t="s">
        <v>15</v>
      </c>
      <c r="B41" s="1">
        <v>58</v>
      </c>
      <c r="C41" s="1">
        <v>25</v>
      </c>
      <c r="D41" s="1">
        <v>90</v>
      </c>
      <c r="E41" s="1">
        <v>129.28571428571399</v>
      </c>
      <c r="F41" s="1">
        <v>119</v>
      </c>
      <c r="G41" s="1">
        <v>208</v>
      </c>
      <c r="I41" s="2">
        <f t="shared" si="5"/>
        <v>-0.56896551724137934</v>
      </c>
      <c r="J41" s="2">
        <f t="shared" si="6"/>
        <v>2.6</v>
      </c>
      <c r="K41" s="2">
        <f t="shared" si="7"/>
        <v>0.43650793650793318</v>
      </c>
      <c r="L41" s="2">
        <f t="shared" si="8"/>
        <v>-7.9558011049721711E-2</v>
      </c>
      <c r="M41" s="2">
        <f t="shared" si="9"/>
        <v>0.74789915966386555</v>
      </c>
    </row>
    <row r="42" spans="1:13" x14ac:dyDescent="0.2">
      <c r="A42" t="s">
        <v>27</v>
      </c>
      <c r="B42" s="1">
        <v>6</v>
      </c>
      <c r="C42" s="1">
        <v>24</v>
      </c>
      <c r="D42" s="1">
        <v>47.857142857142897</v>
      </c>
      <c r="E42" s="1">
        <v>65</v>
      </c>
      <c r="F42" s="1">
        <v>56</v>
      </c>
      <c r="G42" s="1">
        <v>145</v>
      </c>
      <c r="I42" s="2">
        <f t="shared" si="5"/>
        <v>3</v>
      </c>
      <c r="J42" s="2">
        <f t="shared" si="6"/>
        <v>0.99404761904762062</v>
      </c>
      <c r="K42" s="2">
        <f t="shared" si="7"/>
        <v>0.35820895522387941</v>
      </c>
      <c r="L42" s="2">
        <f t="shared" si="8"/>
        <v>-0.13846153846153841</v>
      </c>
      <c r="M42" s="2">
        <f t="shared" si="9"/>
        <v>1.5892857142857144</v>
      </c>
    </row>
    <row r="43" spans="1:13" x14ac:dyDescent="0.2">
      <c r="A43" t="s">
        <v>50</v>
      </c>
      <c r="B43" s="1">
        <v>23</v>
      </c>
      <c r="C43" s="1">
        <v>22</v>
      </c>
      <c r="D43" s="1">
        <v>32.857142857142897</v>
      </c>
      <c r="E43" s="1">
        <v>55</v>
      </c>
      <c r="F43" s="1">
        <v>29</v>
      </c>
      <c r="G43" s="1">
        <v>37</v>
      </c>
      <c r="I43" s="2">
        <f t="shared" si="5"/>
        <v>-4.3478260869565188E-2</v>
      </c>
      <c r="J43" s="2">
        <f t="shared" si="6"/>
        <v>0.49350649350649523</v>
      </c>
      <c r="K43" s="2">
        <f t="shared" si="7"/>
        <v>0.67391304347825876</v>
      </c>
      <c r="L43" s="2">
        <f t="shared" si="8"/>
        <v>-0.47272727272727277</v>
      </c>
      <c r="M43" s="2">
        <f t="shared" si="9"/>
        <v>0.27586206896551735</v>
      </c>
    </row>
    <row r="44" spans="1:13" x14ac:dyDescent="0.2">
      <c r="A44" t="s">
        <v>39</v>
      </c>
      <c r="B44" s="1">
        <v>11</v>
      </c>
      <c r="C44" s="1">
        <v>21</v>
      </c>
      <c r="D44" s="1">
        <v>133.57142857142901</v>
      </c>
      <c r="E44" s="1">
        <v>121.428571428571</v>
      </c>
      <c r="F44" s="1">
        <v>84</v>
      </c>
      <c r="G44" s="1">
        <v>93</v>
      </c>
      <c r="I44" s="2">
        <f t="shared" si="5"/>
        <v>0.90909090909090917</v>
      </c>
      <c r="J44" s="2">
        <f t="shared" si="6"/>
        <v>5.3605442176870959</v>
      </c>
      <c r="K44" s="2">
        <f t="shared" si="7"/>
        <v>-9.0909090909097046E-2</v>
      </c>
      <c r="L44" s="2">
        <f t="shared" si="8"/>
        <v>-0.30823529411764461</v>
      </c>
      <c r="M44" s="2">
        <f t="shared" si="9"/>
        <v>0.10714285714285721</v>
      </c>
    </row>
    <row r="45" spans="1:13" x14ac:dyDescent="0.2">
      <c r="A45" t="s">
        <v>22</v>
      </c>
      <c r="B45" s="1">
        <v>10</v>
      </c>
      <c r="C45" s="1">
        <v>20</v>
      </c>
      <c r="E45" s="1">
        <v>17.1428571428571</v>
      </c>
      <c r="F45" s="1">
        <v>40</v>
      </c>
      <c r="G45" s="1">
        <v>43</v>
      </c>
      <c r="I45" s="2">
        <f t="shared" si="5"/>
        <v>1</v>
      </c>
      <c r="J45" s="2">
        <f t="shared" si="6"/>
        <v>-1</v>
      </c>
      <c r="K45" s="2" t="e">
        <f t="shared" si="7"/>
        <v>#DIV/0!</v>
      </c>
      <c r="L45" s="2">
        <f t="shared" si="8"/>
        <v>1.3333333333333393</v>
      </c>
      <c r="M45" s="2">
        <f t="shared" si="9"/>
        <v>7.4999999999999956E-2</v>
      </c>
    </row>
    <row r="46" spans="1:13" x14ac:dyDescent="0.2">
      <c r="A46" t="s">
        <v>34</v>
      </c>
      <c r="B46" s="1">
        <v>25</v>
      </c>
      <c r="C46" s="1">
        <v>19</v>
      </c>
      <c r="D46" s="1">
        <v>24.285714285714299</v>
      </c>
      <c r="E46" s="1">
        <v>33.571428571428598</v>
      </c>
      <c r="F46" s="1">
        <v>41</v>
      </c>
      <c r="G46" s="1">
        <v>60</v>
      </c>
      <c r="I46" s="2">
        <f t="shared" si="5"/>
        <v>-0.24</v>
      </c>
      <c r="J46" s="2">
        <f t="shared" si="6"/>
        <v>0.27819548872180522</v>
      </c>
      <c r="K46" s="2">
        <f t="shared" si="7"/>
        <v>0.38235294117647101</v>
      </c>
      <c r="L46" s="2">
        <f t="shared" si="8"/>
        <v>0.22127659574467984</v>
      </c>
      <c r="M46" s="2">
        <f t="shared" si="9"/>
        <v>0.46341463414634143</v>
      </c>
    </row>
    <row r="47" spans="1:13" x14ac:dyDescent="0.2">
      <c r="A47" t="s">
        <v>28</v>
      </c>
      <c r="B47" s="1">
        <v>9</v>
      </c>
      <c r="C47" s="1">
        <v>16</v>
      </c>
      <c r="D47" s="1">
        <v>45</v>
      </c>
      <c r="E47" s="1">
        <v>34.285714285714299</v>
      </c>
      <c r="F47" s="1">
        <v>27</v>
      </c>
      <c r="G47" s="1">
        <v>54</v>
      </c>
      <c r="I47" s="2">
        <f t="shared" si="5"/>
        <v>0.77777777777777768</v>
      </c>
      <c r="J47" s="2">
        <f t="shared" si="6"/>
        <v>1.8125</v>
      </c>
      <c r="K47" s="2">
        <f t="shared" si="7"/>
        <v>-0.2380952380952378</v>
      </c>
      <c r="L47" s="2">
        <f t="shared" si="8"/>
        <v>-0.21250000000000036</v>
      </c>
      <c r="M47" s="2">
        <f t="shared" si="9"/>
        <v>1</v>
      </c>
    </row>
    <row r="48" spans="1:13" x14ac:dyDescent="0.2">
      <c r="A48" t="s">
        <v>51</v>
      </c>
      <c r="B48" s="1">
        <v>25</v>
      </c>
      <c r="C48" s="1">
        <v>15</v>
      </c>
      <c r="D48" s="1">
        <v>45.714285714285701</v>
      </c>
      <c r="E48" s="1">
        <v>77.142857142857196</v>
      </c>
      <c r="F48" s="1">
        <v>140</v>
      </c>
      <c r="G48" s="1">
        <v>163</v>
      </c>
      <c r="I48" s="2">
        <f t="shared" si="5"/>
        <v>-0.4</v>
      </c>
      <c r="J48" s="2">
        <f t="shared" si="6"/>
        <v>2.0476190476190466</v>
      </c>
      <c r="K48" s="2">
        <f t="shared" si="7"/>
        <v>0.68750000000000155</v>
      </c>
      <c r="L48" s="2">
        <f t="shared" si="8"/>
        <v>0.81481481481481355</v>
      </c>
      <c r="M48" s="2">
        <f t="shared" si="9"/>
        <v>0.16428571428571437</v>
      </c>
    </row>
    <row r="49" spans="1:13" x14ac:dyDescent="0.2">
      <c r="A49" t="s">
        <v>32</v>
      </c>
      <c r="B49" s="1">
        <v>8</v>
      </c>
      <c r="C49" s="1">
        <v>15</v>
      </c>
      <c r="E49" s="1">
        <v>27.8571428571429</v>
      </c>
      <c r="F49" s="1">
        <v>38</v>
      </c>
      <c r="G49" s="1">
        <v>32</v>
      </c>
      <c r="I49" s="2">
        <f t="shared" si="5"/>
        <v>0.875</v>
      </c>
      <c r="J49" s="2">
        <f t="shared" si="6"/>
        <v>-1</v>
      </c>
      <c r="K49" s="2" t="e">
        <f t="shared" si="7"/>
        <v>#DIV/0!</v>
      </c>
      <c r="L49" s="2">
        <f t="shared" si="8"/>
        <v>0.36410256410256192</v>
      </c>
      <c r="M49" s="2">
        <f t="shared" si="9"/>
        <v>-0.15789473684210531</v>
      </c>
    </row>
    <row r="50" spans="1:13" x14ac:dyDescent="0.2">
      <c r="A50" t="s">
        <v>36</v>
      </c>
      <c r="B50" s="1">
        <v>5</v>
      </c>
      <c r="C50" s="1">
        <v>12</v>
      </c>
      <c r="D50" s="1">
        <v>7.8571428571428603</v>
      </c>
      <c r="E50" s="1">
        <v>17.1428571428571</v>
      </c>
      <c r="F50" s="1">
        <v>17</v>
      </c>
      <c r="G50" s="1">
        <v>16</v>
      </c>
      <c r="I50" s="2">
        <f t="shared" si="5"/>
        <v>1.4</v>
      </c>
      <c r="J50" s="2">
        <f t="shared" si="6"/>
        <v>-0.34523809523809501</v>
      </c>
      <c r="K50" s="2">
        <f t="shared" si="7"/>
        <v>1.1818181818181754</v>
      </c>
      <c r="L50" s="2">
        <f t="shared" si="8"/>
        <v>-8.3333333333308612E-3</v>
      </c>
      <c r="M50" s="2">
        <f t="shared" si="9"/>
        <v>-5.8823529411764719E-2</v>
      </c>
    </row>
    <row r="51" spans="1:13" x14ac:dyDescent="0.2">
      <c r="A51" t="s">
        <v>44</v>
      </c>
      <c r="B51" s="1">
        <v>6</v>
      </c>
      <c r="C51" s="1">
        <v>12</v>
      </c>
      <c r="D51" s="1">
        <v>7.1428571428571397</v>
      </c>
      <c r="E51" s="1">
        <v>21.428571428571399</v>
      </c>
      <c r="F51" s="1">
        <v>23</v>
      </c>
      <c r="G51" s="1">
        <v>27</v>
      </c>
      <c r="I51" s="2">
        <f t="shared" si="5"/>
        <v>1</v>
      </c>
      <c r="J51" s="2">
        <f t="shared" si="6"/>
        <v>-0.40476190476190499</v>
      </c>
      <c r="K51" s="2">
        <f t="shared" si="7"/>
        <v>1.9999999999999973</v>
      </c>
      <c r="L51" s="2">
        <f t="shared" si="8"/>
        <v>7.3333333333334805E-2</v>
      </c>
      <c r="M51" s="2">
        <f t="shared" si="9"/>
        <v>0.17391304347826098</v>
      </c>
    </row>
    <row r="52" spans="1:13" x14ac:dyDescent="0.2">
      <c r="A52" t="s">
        <v>41</v>
      </c>
      <c r="B52" s="1">
        <v>4</v>
      </c>
      <c r="C52" s="1">
        <v>12</v>
      </c>
      <c r="D52" s="1">
        <v>42.857142857142897</v>
      </c>
      <c r="E52" s="1">
        <v>40</v>
      </c>
      <c r="F52" s="1">
        <v>35</v>
      </c>
      <c r="G52" s="1">
        <v>38</v>
      </c>
      <c r="I52" s="2">
        <f t="shared" si="5"/>
        <v>2</v>
      </c>
      <c r="J52" s="2">
        <f t="shared" si="6"/>
        <v>2.5714285714285747</v>
      </c>
      <c r="K52" s="2">
        <f t="shared" si="7"/>
        <v>-6.666666666666754E-2</v>
      </c>
      <c r="L52" s="2">
        <f t="shared" si="8"/>
        <v>-0.125</v>
      </c>
      <c r="M52" s="2">
        <f t="shared" si="9"/>
        <v>8.5714285714285632E-2</v>
      </c>
    </row>
    <row r="53" spans="1:13" x14ac:dyDescent="0.2">
      <c r="A53" t="s">
        <v>48</v>
      </c>
      <c r="B53" s="1">
        <v>4</v>
      </c>
      <c r="C53" s="1">
        <v>12</v>
      </c>
      <c r="D53" s="1">
        <v>23.571428571428601</v>
      </c>
      <c r="E53" s="1">
        <v>34.285714285714299</v>
      </c>
      <c r="F53" s="1">
        <v>16</v>
      </c>
      <c r="G53" s="1">
        <v>29</v>
      </c>
      <c r="I53" s="2">
        <f t="shared" si="5"/>
        <v>2</v>
      </c>
      <c r="J53" s="2">
        <f t="shared" si="6"/>
        <v>0.96428571428571686</v>
      </c>
      <c r="K53" s="2">
        <f t="shared" si="7"/>
        <v>0.45454545454545325</v>
      </c>
      <c r="L53" s="2">
        <f t="shared" si="8"/>
        <v>-0.53333333333333344</v>
      </c>
      <c r="M53" s="2">
        <f t="shared" si="9"/>
        <v>0.8125</v>
      </c>
    </row>
    <row r="54" spans="1:13" x14ac:dyDescent="0.2">
      <c r="A54" t="s">
        <v>49</v>
      </c>
      <c r="B54" s="1">
        <v>6</v>
      </c>
      <c r="C54" s="1">
        <v>10</v>
      </c>
      <c r="D54" s="1">
        <v>19.285714285714299</v>
      </c>
      <c r="E54" s="1">
        <v>21.428571428571399</v>
      </c>
      <c r="F54" s="1">
        <v>40</v>
      </c>
      <c r="G54" s="1">
        <v>36</v>
      </c>
      <c r="I54" s="2">
        <f t="shared" si="5"/>
        <v>0.66666666666666674</v>
      </c>
      <c r="J54" s="2">
        <f t="shared" si="6"/>
        <v>0.92857142857142994</v>
      </c>
      <c r="K54" s="2">
        <f t="shared" si="7"/>
        <v>0.11111111111110872</v>
      </c>
      <c r="L54" s="2">
        <f t="shared" si="8"/>
        <v>0.86666666666666936</v>
      </c>
      <c r="M54" s="2">
        <f t="shared" si="9"/>
        <v>-9.9999999999999978E-2</v>
      </c>
    </row>
    <row r="55" spans="1:13" x14ac:dyDescent="0.2">
      <c r="A55" t="s">
        <v>45</v>
      </c>
      <c r="B55" s="1">
        <v>5</v>
      </c>
      <c r="C55" s="1">
        <v>8</v>
      </c>
      <c r="D55" s="1">
        <v>10.714285714285699</v>
      </c>
      <c r="E55" s="1">
        <v>7.8571428571428603</v>
      </c>
      <c r="F55" s="1">
        <v>20.1981699975921</v>
      </c>
      <c r="I55" s="2">
        <f t="shared" si="5"/>
        <v>0.60000000000000009</v>
      </c>
      <c r="J55" s="2">
        <f t="shared" si="6"/>
        <v>0.33928571428571241</v>
      </c>
      <c r="K55" s="2">
        <f t="shared" si="7"/>
        <v>-0.26666666666666539</v>
      </c>
      <c r="L55" s="2">
        <f t="shared" si="8"/>
        <v>1.5706761815117209</v>
      </c>
      <c r="M55" s="2">
        <f t="shared" si="9"/>
        <v>-1</v>
      </c>
    </row>
    <row r="56" spans="1:13" x14ac:dyDescent="0.2">
      <c r="A56" t="s">
        <v>40</v>
      </c>
      <c r="B56" s="1">
        <v>4</v>
      </c>
      <c r="C56" s="1">
        <v>5</v>
      </c>
      <c r="D56" s="1">
        <v>15.714285714285699</v>
      </c>
      <c r="E56" s="1">
        <v>12.1428571428571</v>
      </c>
      <c r="F56" s="1">
        <v>12</v>
      </c>
      <c r="G56" s="1">
        <v>8</v>
      </c>
      <c r="I56" s="2">
        <f t="shared" si="5"/>
        <v>0.25</v>
      </c>
      <c r="J56" s="2">
        <f t="shared" si="6"/>
        <v>2.1428571428571397</v>
      </c>
      <c r="K56" s="2">
        <f t="shared" si="7"/>
        <v>-0.22727272727272929</v>
      </c>
      <c r="L56" s="2">
        <f t="shared" si="8"/>
        <v>-1.1764705882349458E-2</v>
      </c>
      <c r="M56" s="2">
        <f t="shared" si="9"/>
        <v>-0.33333333333333337</v>
      </c>
    </row>
    <row r="57" spans="1:13" x14ac:dyDescent="0.2">
      <c r="A57" t="s">
        <v>46</v>
      </c>
      <c r="B57" s="1">
        <v>2</v>
      </c>
      <c r="C57" s="1">
        <v>4</v>
      </c>
      <c r="D57" s="1">
        <v>20</v>
      </c>
      <c r="E57" s="1">
        <v>11.4285714285714</v>
      </c>
      <c r="F57" s="1">
        <v>17</v>
      </c>
      <c r="G57" s="1">
        <v>20</v>
      </c>
      <c r="I57" s="2">
        <f t="shared" si="5"/>
        <v>1</v>
      </c>
      <c r="J57" s="2">
        <f t="shared" si="6"/>
        <v>4</v>
      </c>
      <c r="K57" s="2">
        <f t="shared" si="7"/>
        <v>-0.42857142857142994</v>
      </c>
      <c r="L57" s="2">
        <f t="shared" si="8"/>
        <v>0.4875000000000036</v>
      </c>
      <c r="M57" s="2">
        <f t="shared" si="9"/>
        <v>0.17647058823529416</v>
      </c>
    </row>
    <row r="58" spans="1:13" x14ac:dyDescent="0.2">
      <c r="A58" t="s">
        <v>43</v>
      </c>
      <c r="B58" s="1">
        <v>4</v>
      </c>
      <c r="C58" s="1">
        <v>2</v>
      </c>
      <c r="D58" s="1">
        <v>18.571428571428601</v>
      </c>
      <c r="E58" s="1">
        <v>26.428571428571399</v>
      </c>
      <c r="F58" s="1">
        <v>10</v>
      </c>
      <c r="G58" s="1">
        <v>11</v>
      </c>
      <c r="I58" s="2">
        <f t="shared" si="5"/>
        <v>-0.5</v>
      </c>
      <c r="J58" s="2">
        <f t="shared" si="6"/>
        <v>8.2857142857143007</v>
      </c>
      <c r="K58" s="2">
        <f t="shared" si="7"/>
        <v>0.42307692307691913</v>
      </c>
      <c r="L58" s="2">
        <f t="shared" si="8"/>
        <v>-0.62162162162162127</v>
      </c>
      <c r="M58" s="2">
        <f t="shared" si="9"/>
        <v>0.10000000000000009</v>
      </c>
    </row>
    <row r="60" spans="1:13" x14ac:dyDescent="0.2">
      <c r="A60" s="6" t="s">
        <v>68</v>
      </c>
      <c r="B60" s="1">
        <f t="shared" ref="B60:G60" si="10">SUM(B7:B59)</f>
        <v>3813</v>
      </c>
      <c r="C60" s="1">
        <f t="shared" si="10"/>
        <v>6047</v>
      </c>
      <c r="D60" s="1">
        <f t="shared" si="10"/>
        <v>12793.996515679442</v>
      </c>
      <c r="E60" s="1">
        <f t="shared" si="10"/>
        <v>15471.214285714288</v>
      </c>
      <c r="F60" s="1">
        <f t="shared" si="10"/>
        <v>16403.882012999191</v>
      </c>
      <c r="G60" s="1">
        <f t="shared" si="10"/>
        <v>20033</v>
      </c>
    </row>
  </sheetData>
  <mergeCells count="4">
    <mergeCell ref="A2:G2"/>
    <mergeCell ref="A3:C3"/>
    <mergeCell ref="B5:G5"/>
    <mergeCell ref="I5:M5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I1" sqref="I1:I3"/>
    </sheetView>
  </sheetViews>
  <sheetFormatPr defaultRowHeight="12.75" x14ac:dyDescent="0.2"/>
  <cols>
    <col min="1" max="1" width="19.7109375" customWidth="1"/>
    <col min="8" max="8" width="2.5703125" customWidth="1"/>
    <col min="9" max="9" width="41.42578125" customWidth="1"/>
  </cols>
  <sheetData>
    <row r="1" spans="1:9" x14ac:dyDescent="0.2">
      <c r="A1" s="7" t="s">
        <v>62</v>
      </c>
      <c r="B1" s="7"/>
      <c r="C1" s="7"/>
      <c r="D1" s="7"/>
      <c r="E1" s="7"/>
      <c r="I1" t="s">
        <v>65</v>
      </c>
    </row>
    <row r="2" spans="1:9" x14ac:dyDescent="0.2">
      <c r="A2" s="4" t="s">
        <v>58</v>
      </c>
      <c r="B2" s="4"/>
      <c r="C2" s="4"/>
      <c r="D2" s="4"/>
      <c r="E2" s="4"/>
      <c r="I2" t="s">
        <v>66</v>
      </c>
    </row>
    <row r="3" spans="1:9" x14ac:dyDescent="0.2">
      <c r="I3" t="s">
        <v>67</v>
      </c>
    </row>
    <row r="4" spans="1:9" x14ac:dyDescent="0.2">
      <c r="A4" t="s">
        <v>59</v>
      </c>
      <c r="B4">
        <v>1780</v>
      </c>
      <c r="C4">
        <v>1810</v>
      </c>
      <c r="D4">
        <v>1820</v>
      </c>
      <c r="E4">
        <v>1830</v>
      </c>
      <c r="F4">
        <v>1840</v>
      </c>
      <c r="G4">
        <v>1850</v>
      </c>
    </row>
    <row r="5" spans="1:9" x14ac:dyDescent="0.2">
      <c r="A5" t="s">
        <v>0</v>
      </c>
      <c r="B5">
        <v>18</v>
      </c>
      <c r="C5">
        <v>24</v>
      </c>
      <c r="D5">
        <v>18</v>
      </c>
      <c r="E5">
        <v>23</v>
      </c>
      <c r="F5">
        <v>14</v>
      </c>
      <c r="G5">
        <v>9</v>
      </c>
    </row>
    <row r="6" spans="1:9" x14ac:dyDescent="0.2">
      <c r="A6" t="s">
        <v>1</v>
      </c>
      <c r="B6">
        <v>8</v>
      </c>
      <c r="C6">
        <v>13</v>
      </c>
      <c r="D6">
        <v>13</v>
      </c>
      <c r="E6">
        <v>16</v>
      </c>
      <c r="F6">
        <v>12</v>
      </c>
      <c r="G6">
        <v>6</v>
      </c>
    </row>
    <row r="7" spans="1:9" x14ac:dyDescent="0.2">
      <c r="A7" t="s">
        <v>2</v>
      </c>
      <c r="B7">
        <v>13</v>
      </c>
      <c r="C7">
        <v>12</v>
      </c>
      <c r="D7">
        <v>11</v>
      </c>
      <c r="E7">
        <v>9</v>
      </c>
      <c r="F7">
        <v>10</v>
      </c>
      <c r="G7">
        <v>9</v>
      </c>
    </row>
    <row r="8" spans="1:9" x14ac:dyDescent="0.2">
      <c r="A8" t="s">
        <v>3</v>
      </c>
      <c r="B8">
        <v>9</v>
      </c>
      <c r="C8">
        <v>10</v>
      </c>
      <c r="D8">
        <v>11</v>
      </c>
      <c r="E8">
        <v>9</v>
      </c>
      <c r="F8">
        <v>8</v>
      </c>
      <c r="G8">
        <v>8</v>
      </c>
    </row>
    <row r="9" spans="1:9" x14ac:dyDescent="0.2">
      <c r="A9" t="s">
        <v>4</v>
      </c>
      <c r="B9">
        <v>6</v>
      </c>
      <c r="C9">
        <v>9</v>
      </c>
      <c r="D9">
        <v>10</v>
      </c>
      <c r="E9">
        <v>13</v>
      </c>
      <c r="F9">
        <v>10</v>
      </c>
      <c r="G9">
        <v>9</v>
      </c>
    </row>
    <row r="10" spans="1:9" x14ac:dyDescent="0.2">
      <c r="A10" t="s">
        <v>5</v>
      </c>
      <c r="B10">
        <v>7</v>
      </c>
      <c r="C10">
        <v>9</v>
      </c>
      <c r="D10">
        <v>10</v>
      </c>
      <c r="E10">
        <v>11</v>
      </c>
      <c r="F10">
        <v>10</v>
      </c>
      <c r="G10">
        <v>2</v>
      </c>
    </row>
    <row r="11" spans="1:9" x14ac:dyDescent="0.2">
      <c r="A11" t="s">
        <v>6</v>
      </c>
      <c r="B11">
        <v>6</v>
      </c>
      <c r="C11">
        <v>9</v>
      </c>
      <c r="D11">
        <v>12</v>
      </c>
      <c r="E11">
        <v>12</v>
      </c>
      <c r="F11">
        <v>9</v>
      </c>
      <c r="G11">
        <v>7</v>
      </c>
    </row>
    <row r="12" spans="1:9" x14ac:dyDescent="0.2">
      <c r="A12" t="s">
        <v>7</v>
      </c>
      <c r="B12">
        <v>9</v>
      </c>
      <c r="C12">
        <v>8</v>
      </c>
      <c r="D12">
        <v>11</v>
      </c>
      <c r="E12">
        <v>10</v>
      </c>
      <c r="F12">
        <v>9</v>
      </c>
      <c r="G12">
        <v>4</v>
      </c>
    </row>
    <row r="13" spans="1:9" x14ac:dyDescent="0.2">
      <c r="A13" t="s">
        <v>8</v>
      </c>
      <c r="B13">
        <v>8</v>
      </c>
      <c r="C13">
        <v>8</v>
      </c>
      <c r="D13">
        <v>5</v>
      </c>
      <c r="E13">
        <v>7</v>
      </c>
      <c r="F13">
        <v>6</v>
      </c>
      <c r="G13">
        <v>5</v>
      </c>
    </row>
    <row r="14" spans="1:9" x14ac:dyDescent="0.2">
      <c r="A14" t="s">
        <v>9</v>
      </c>
      <c r="B14">
        <v>7</v>
      </c>
      <c r="C14">
        <v>7</v>
      </c>
      <c r="D14">
        <v>8</v>
      </c>
      <c r="E14">
        <v>8</v>
      </c>
      <c r="F14">
        <v>6</v>
      </c>
      <c r="G14">
        <v>4</v>
      </c>
    </row>
    <row r="15" spans="1:9" x14ac:dyDescent="0.2">
      <c r="A15" t="s">
        <v>10</v>
      </c>
      <c r="B15">
        <v>2</v>
      </c>
      <c r="C15">
        <v>7</v>
      </c>
      <c r="D15">
        <v>8</v>
      </c>
      <c r="E15">
        <v>3</v>
      </c>
      <c r="F15">
        <v>1</v>
      </c>
      <c r="G15">
        <v>1</v>
      </c>
    </row>
    <row r="16" spans="1:9" x14ac:dyDescent="0.2">
      <c r="A16" t="s">
        <v>11</v>
      </c>
      <c r="B16">
        <v>6</v>
      </c>
      <c r="C16">
        <v>7</v>
      </c>
      <c r="D16">
        <v>4</v>
      </c>
      <c r="E16">
        <v>5</v>
      </c>
      <c r="F16">
        <v>3</v>
      </c>
      <c r="G16">
        <v>4</v>
      </c>
    </row>
    <row r="17" spans="1:7" x14ac:dyDescent="0.2">
      <c r="A17" t="s">
        <v>12</v>
      </c>
      <c r="B17">
        <v>3</v>
      </c>
      <c r="C17">
        <v>6</v>
      </c>
      <c r="D17">
        <v>7</v>
      </c>
      <c r="E17">
        <v>8</v>
      </c>
      <c r="F17">
        <v>7</v>
      </c>
      <c r="G17">
        <v>7</v>
      </c>
    </row>
    <row r="18" spans="1:7" x14ac:dyDescent="0.2">
      <c r="A18" t="s">
        <v>13</v>
      </c>
      <c r="B18">
        <v>6</v>
      </c>
      <c r="C18">
        <v>6</v>
      </c>
      <c r="D18">
        <v>5</v>
      </c>
      <c r="E18">
        <v>8</v>
      </c>
      <c r="F18">
        <v>7</v>
      </c>
      <c r="G18">
        <v>6</v>
      </c>
    </row>
    <row r="19" spans="1:7" x14ac:dyDescent="0.2">
      <c r="A19" t="s">
        <v>14</v>
      </c>
      <c r="B19">
        <v>6</v>
      </c>
      <c r="C19">
        <v>6</v>
      </c>
      <c r="D19">
        <v>6</v>
      </c>
      <c r="E19">
        <v>3</v>
      </c>
      <c r="F19">
        <v>3</v>
      </c>
      <c r="G19">
        <v>3</v>
      </c>
    </row>
    <row r="20" spans="1:7" x14ac:dyDescent="0.2">
      <c r="A20" t="s">
        <v>15</v>
      </c>
      <c r="B20">
        <v>7</v>
      </c>
      <c r="C20">
        <v>6</v>
      </c>
      <c r="D20">
        <v>5</v>
      </c>
      <c r="E20">
        <v>3</v>
      </c>
      <c r="F20">
        <v>4</v>
      </c>
      <c r="G20">
        <v>4</v>
      </c>
    </row>
    <row r="21" spans="1:7" x14ac:dyDescent="0.2">
      <c r="A21" t="s">
        <v>16</v>
      </c>
      <c r="B21">
        <v>6</v>
      </c>
      <c r="C21">
        <v>6</v>
      </c>
      <c r="D21">
        <v>8</v>
      </c>
      <c r="E21">
        <v>7</v>
      </c>
      <c r="F21">
        <v>3</v>
      </c>
      <c r="G21">
        <v>3</v>
      </c>
    </row>
    <row r="22" spans="1:7" x14ac:dyDescent="0.2">
      <c r="A22" t="s">
        <v>17</v>
      </c>
      <c r="B22">
        <v>6</v>
      </c>
      <c r="C22">
        <v>6</v>
      </c>
      <c r="D22">
        <v>5</v>
      </c>
      <c r="E22">
        <v>8</v>
      </c>
      <c r="F22">
        <v>7</v>
      </c>
      <c r="G22">
        <v>4</v>
      </c>
    </row>
    <row r="23" spans="1:7" x14ac:dyDescent="0.2">
      <c r="A23" t="s">
        <v>18</v>
      </c>
      <c r="B23">
        <v>6</v>
      </c>
      <c r="C23">
        <v>6</v>
      </c>
      <c r="D23">
        <v>5</v>
      </c>
      <c r="E23">
        <v>6</v>
      </c>
      <c r="F23">
        <v>5</v>
      </c>
      <c r="G23">
        <v>6</v>
      </c>
    </row>
    <row r="24" spans="1:7" x14ac:dyDescent="0.2">
      <c r="A24" t="s">
        <v>19</v>
      </c>
      <c r="B24">
        <v>3</v>
      </c>
      <c r="C24">
        <v>5</v>
      </c>
      <c r="D24">
        <v>5</v>
      </c>
      <c r="E24">
        <v>5</v>
      </c>
      <c r="F24">
        <v>4</v>
      </c>
      <c r="G24">
        <v>3</v>
      </c>
    </row>
    <row r="25" spans="1:7" x14ac:dyDescent="0.2">
      <c r="A25" t="s">
        <v>20</v>
      </c>
      <c r="B25">
        <v>3</v>
      </c>
      <c r="C25">
        <v>5</v>
      </c>
      <c r="D25">
        <v>8</v>
      </c>
      <c r="E25">
        <v>8</v>
      </c>
      <c r="F25">
        <v>6</v>
      </c>
      <c r="G25">
        <v>4</v>
      </c>
    </row>
    <row r="26" spans="1:7" x14ac:dyDescent="0.2">
      <c r="A26" t="s">
        <v>21</v>
      </c>
      <c r="B26">
        <v>6</v>
      </c>
      <c r="C26">
        <v>3</v>
      </c>
      <c r="D26">
        <v>7</v>
      </c>
      <c r="E26">
        <v>4</v>
      </c>
      <c r="F26">
        <v>4</v>
      </c>
      <c r="G26">
        <v>2</v>
      </c>
    </row>
    <row r="27" spans="1:7" x14ac:dyDescent="0.2">
      <c r="A27" t="s">
        <v>22</v>
      </c>
      <c r="B27">
        <v>1</v>
      </c>
      <c r="C27">
        <v>3</v>
      </c>
      <c r="E27">
        <v>1</v>
      </c>
      <c r="F27">
        <v>2</v>
      </c>
      <c r="G27">
        <v>2</v>
      </c>
    </row>
    <row r="28" spans="1:7" x14ac:dyDescent="0.2">
      <c r="A28" t="s">
        <v>23</v>
      </c>
      <c r="B28">
        <v>4</v>
      </c>
      <c r="C28">
        <v>3</v>
      </c>
      <c r="D28">
        <v>4</v>
      </c>
      <c r="E28">
        <v>5</v>
      </c>
      <c r="F28">
        <v>4</v>
      </c>
      <c r="G28">
        <v>2</v>
      </c>
    </row>
    <row r="29" spans="1:7" x14ac:dyDescent="0.2">
      <c r="A29" t="s">
        <v>24</v>
      </c>
      <c r="B29">
        <v>4</v>
      </c>
      <c r="C29">
        <v>3</v>
      </c>
      <c r="D29">
        <v>4</v>
      </c>
      <c r="E29">
        <v>4</v>
      </c>
      <c r="F29">
        <v>3</v>
      </c>
      <c r="G29">
        <v>3</v>
      </c>
    </row>
    <row r="30" spans="1:7" x14ac:dyDescent="0.2">
      <c r="A30" t="s">
        <v>25</v>
      </c>
      <c r="B30">
        <v>4</v>
      </c>
      <c r="C30">
        <v>3</v>
      </c>
      <c r="D30">
        <v>3</v>
      </c>
      <c r="E30">
        <v>3</v>
      </c>
      <c r="F30">
        <v>4</v>
      </c>
      <c r="G30">
        <v>3</v>
      </c>
    </row>
    <row r="31" spans="1:7" x14ac:dyDescent="0.2">
      <c r="A31" t="s">
        <v>26</v>
      </c>
      <c r="B31">
        <v>6</v>
      </c>
      <c r="C31">
        <v>3</v>
      </c>
      <c r="D31">
        <v>6</v>
      </c>
      <c r="E31">
        <v>5</v>
      </c>
      <c r="F31">
        <v>5</v>
      </c>
      <c r="G31">
        <v>3</v>
      </c>
    </row>
    <row r="32" spans="1:7" x14ac:dyDescent="0.2">
      <c r="A32" t="s">
        <v>27</v>
      </c>
      <c r="B32">
        <v>3</v>
      </c>
      <c r="C32">
        <v>3</v>
      </c>
      <c r="D32">
        <v>2</v>
      </c>
      <c r="E32">
        <v>3</v>
      </c>
      <c r="F32">
        <v>2</v>
      </c>
      <c r="G32">
        <v>2</v>
      </c>
    </row>
    <row r="33" spans="1:7" x14ac:dyDescent="0.2">
      <c r="A33" t="s">
        <v>28</v>
      </c>
      <c r="B33">
        <v>2</v>
      </c>
      <c r="C33">
        <v>3</v>
      </c>
      <c r="D33">
        <v>3</v>
      </c>
      <c r="E33">
        <v>1</v>
      </c>
      <c r="F33">
        <v>1</v>
      </c>
      <c r="G33">
        <v>1</v>
      </c>
    </row>
    <row r="34" spans="1:7" x14ac:dyDescent="0.2">
      <c r="A34" t="s">
        <v>29</v>
      </c>
      <c r="B34">
        <v>3</v>
      </c>
      <c r="C34">
        <v>3</v>
      </c>
      <c r="D34">
        <v>4</v>
      </c>
      <c r="E34">
        <v>2</v>
      </c>
      <c r="F34">
        <v>3</v>
      </c>
      <c r="G34">
        <v>3</v>
      </c>
    </row>
    <row r="35" spans="1:7" x14ac:dyDescent="0.2">
      <c r="A35" t="s">
        <v>30</v>
      </c>
      <c r="B35">
        <v>3</v>
      </c>
      <c r="C35">
        <v>3</v>
      </c>
      <c r="D35">
        <v>2</v>
      </c>
      <c r="E35">
        <v>4</v>
      </c>
      <c r="F35">
        <v>3</v>
      </c>
      <c r="G35">
        <v>2</v>
      </c>
    </row>
    <row r="36" spans="1:7" x14ac:dyDescent="0.2">
      <c r="A36" t="s">
        <v>31</v>
      </c>
      <c r="B36">
        <v>2</v>
      </c>
      <c r="C36">
        <v>2</v>
      </c>
      <c r="D36">
        <v>3</v>
      </c>
      <c r="E36">
        <v>3</v>
      </c>
      <c r="F36">
        <v>2</v>
      </c>
      <c r="G36">
        <v>1</v>
      </c>
    </row>
    <row r="37" spans="1:7" x14ac:dyDescent="0.2">
      <c r="A37" t="s">
        <v>32</v>
      </c>
      <c r="B37">
        <v>2</v>
      </c>
      <c r="C37">
        <v>2</v>
      </c>
      <c r="E37">
        <v>2</v>
      </c>
      <c r="F37">
        <v>1</v>
      </c>
      <c r="G37">
        <v>1</v>
      </c>
    </row>
    <row r="38" spans="1:7" x14ac:dyDescent="0.2">
      <c r="A38" t="s">
        <v>33</v>
      </c>
      <c r="B38">
        <v>2</v>
      </c>
      <c r="C38">
        <v>2</v>
      </c>
      <c r="D38">
        <v>5</v>
      </c>
      <c r="E38">
        <v>1</v>
      </c>
      <c r="F38">
        <v>3</v>
      </c>
      <c r="G38">
        <v>1</v>
      </c>
    </row>
    <row r="39" spans="1:7" x14ac:dyDescent="0.2">
      <c r="A39" t="s">
        <v>34</v>
      </c>
      <c r="B39">
        <v>1</v>
      </c>
      <c r="C39">
        <v>2</v>
      </c>
      <c r="D39">
        <v>2</v>
      </c>
      <c r="E39">
        <v>1</v>
      </c>
      <c r="F39">
        <v>1</v>
      </c>
      <c r="G39">
        <v>1</v>
      </c>
    </row>
    <row r="40" spans="1:7" x14ac:dyDescent="0.2">
      <c r="A40" t="s">
        <v>35</v>
      </c>
      <c r="B40">
        <v>4</v>
      </c>
      <c r="C40">
        <v>2</v>
      </c>
      <c r="D40">
        <v>4</v>
      </c>
      <c r="E40">
        <v>4</v>
      </c>
      <c r="F40">
        <v>2</v>
      </c>
      <c r="G40">
        <v>1</v>
      </c>
    </row>
    <row r="41" spans="1:7" x14ac:dyDescent="0.2">
      <c r="A41" t="s">
        <v>36</v>
      </c>
      <c r="B41">
        <v>1</v>
      </c>
      <c r="C41">
        <v>2</v>
      </c>
      <c r="D41">
        <v>1</v>
      </c>
      <c r="E41">
        <v>1</v>
      </c>
      <c r="F41">
        <v>1</v>
      </c>
      <c r="G41">
        <v>1</v>
      </c>
    </row>
    <row r="42" spans="1:7" x14ac:dyDescent="0.2">
      <c r="A42" t="s">
        <v>37</v>
      </c>
      <c r="B42">
        <v>2</v>
      </c>
      <c r="C42">
        <v>2</v>
      </c>
      <c r="D42">
        <v>3</v>
      </c>
      <c r="E42">
        <v>3</v>
      </c>
      <c r="F42">
        <v>2</v>
      </c>
      <c r="G42">
        <v>2</v>
      </c>
    </row>
    <row r="43" spans="1:7" x14ac:dyDescent="0.2">
      <c r="A43" t="s">
        <v>38</v>
      </c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</row>
    <row r="44" spans="1:7" x14ac:dyDescent="0.2">
      <c r="A44" t="s">
        <v>39</v>
      </c>
      <c r="B44">
        <v>2</v>
      </c>
      <c r="C44">
        <v>1</v>
      </c>
      <c r="D44">
        <v>4</v>
      </c>
      <c r="E44">
        <v>2</v>
      </c>
      <c r="F44">
        <v>2</v>
      </c>
      <c r="G44">
        <v>1</v>
      </c>
    </row>
    <row r="45" spans="1:7" x14ac:dyDescent="0.2">
      <c r="A45" t="s">
        <v>40</v>
      </c>
      <c r="B45">
        <v>1</v>
      </c>
      <c r="C45">
        <v>1</v>
      </c>
      <c r="D45">
        <v>3</v>
      </c>
      <c r="E45">
        <v>2</v>
      </c>
      <c r="F45">
        <v>1</v>
      </c>
      <c r="G45">
        <v>1</v>
      </c>
    </row>
    <row r="46" spans="1:7" x14ac:dyDescent="0.2">
      <c r="A46" t="s">
        <v>41</v>
      </c>
      <c r="B46">
        <v>2</v>
      </c>
      <c r="C46">
        <v>1</v>
      </c>
      <c r="D46">
        <v>2</v>
      </c>
      <c r="E46">
        <v>2</v>
      </c>
      <c r="F46">
        <v>1</v>
      </c>
      <c r="G46">
        <v>1</v>
      </c>
    </row>
    <row r="47" spans="1:7" x14ac:dyDescent="0.2">
      <c r="A47" t="s">
        <v>42</v>
      </c>
      <c r="B47">
        <v>4</v>
      </c>
      <c r="C47">
        <v>1</v>
      </c>
      <c r="D47">
        <v>3</v>
      </c>
      <c r="E47">
        <v>4</v>
      </c>
      <c r="F47">
        <v>4</v>
      </c>
      <c r="G47">
        <v>2</v>
      </c>
    </row>
    <row r="48" spans="1:7" x14ac:dyDescent="0.2">
      <c r="A48" t="s">
        <v>43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</row>
    <row r="49" spans="1:7" x14ac:dyDescent="0.2">
      <c r="A49" t="s">
        <v>44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</row>
    <row r="50" spans="1:7" x14ac:dyDescent="0.2">
      <c r="A50" t="s">
        <v>45</v>
      </c>
      <c r="B50">
        <v>1</v>
      </c>
      <c r="C50">
        <v>1</v>
      </c>
      <c r="D50">
        <v>3</v>
      </c>
      <c r="E50">
        <v>1</v>
      </c>
      <c r="F50">
        <v>2</v>
      </c>
    </row>
    <row r="51" spans="1:7" x14ac:dyDescent="0.2">
      <c r="A51" t="s">
        <v>46</v>
      </c>
      <c r="B51">
        <v>1</v>
      </c>
      <c r="C51">
        <v>1</v>
      </c>
      <c r="D51">
        <v>2</v>
      </c>
      <c r="E51">
        <v>1</v>
      </c>
      <c r="F51">
        <v>1</v>
      </c>
      <c r="G51">
        <v>1</v>
      </c>
    </row>
    <row r="52" spans="1:7" x14ac:dyDescent="0.2">
      <c r="A52" t="s">
        <v>47</v>
      </c>
      <c r="B52">
        <v>2</v>
      </c>
      <c r="C52">
        <v>1</v>
      </c>
      <c r="D52">
        <v>1</v>
      </c>
      <c r="E52">
        <v>1</v>
      </c>
      <c r="F52">
        <v>1</v>
      </c>
      <c r="G52">
        <v>1</v>
      </c>
    </row>
    <row r="53" spans="1:7" x14ac:dyDescent="0.2">
      <c r="A53" t="s">
        <v>48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</row>
    <row r="54" spans="1:7" x14ac:dyDescent="0.2">
      <c r="A54" t="s">
        <v>49</v>
      </c>
      <c r="B54">
        <v>1</v>
      </c>
      <c r="C54">
        <v>1</v>
      </c>
      <c r="D54">
        <v>3</v>
      </c>
      <c r="E54">
        <v>2</v>
      </c>
      <c r="F54">
        <v>1</v>
      </c>
      <c r="G54">
        <v>1</v>
      </c>
    </row>
    <row r="55" spans="1:7" x14ac:dyDescent="0.2">
      <c r="A55" t="s">
        <v>50</v>
      </c>
      <c r="B55">
        <v>2</v>
      </c>
      <c r="C55">
        <v>1</v>
      </c>
      <c r="D55">
        <v>2</v>
      </c>
      <c r="E55">
        <v>3</v>
      </c>
      <c r="F55">
        <v>2</v>
      </c>
      <c r="G55">
        <v>1</v>
      </c>
    </row>
    <row r="56" spans="1:7" x14ac:dyDescent="0.2">
      <c r="A56" t="s">
        <v>51</v>
      </c>
      <c r="B56">
        <v>2</v>
      </c>
      <c r="C56">
        <v>1</v>
      </c>
      <c r="D56">
        <v>2</v>
      </c>
      <c r="E56">
        <v>2</v>
      </c>
      <c r="F56">
        <v>2</v>
      </c>
      <c r="G56">
        <v>2</v>
      </c>
    </row>
    <row r="58" spans="1:7" x14ac:dyDescent="0.2">
      <c r="B58">
        <f t="shared" ref="B58:G58" si="0">SUM(B5:B56)</f>
        <v>218</v>
      </c>
      <c r="C58">
        <f t="shared" si="0"/>
        <v>234</v>
      </c>
      <c r="D58">
        <f t="shared" si="0"/>
        <v>258</v>
      </c>
      <c r="E58">
        <f t="shared" si="0"/>
        <v>254</v>
      </c>
      <c r="F58">
        <f t="shared" si="0"/>
        <v>209</v>
      </c>
      <c r="G58">
        <f t="shared" si="0"/>
        <v>155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13" sqref="I13:I15"/>
    </sheetView>
  </sheetViews>
  <sheetFormatPr defaultRowHeight="12.75" x14ac:dyDescent="0.2"/>
  <cols>
    <col min="1" max="1" width="16" customWidth="1"/>
    <col min="2" max="7" width="9.140625" style="1"/>
    <col min="8" max="8" width="3.5703125" customWidth="1"/>
    <col min="9" max="9" width="56.85546875" customWidth="1"/>
  </cols>
  <sheetData>
    <row r="1" spans="1:9" x14ac:dyDescent="0.2">
      <c r="A1" s="10" t="s">
        <v>64</v>
      </c>
      <c r="B1" s="10"/>
      <c r="C1" s="10"/>
      <c r="D1" s="10"/>
      <c r="E1" s="10"/>
    </row>
    <row r="4" spans="1:9" x14ac:dyDescent="0.2">
      <c r="A4" t="s">
        <v>59</v>
      </c>
      <c r="B4">
        <v>1780</v>
      </c>
      <c r="C4">
        <v>1810</v>
      </c>
      <c r="D4">
        <v>1820</v>
      </c>
      <c r="E4">
        <v>1830</v>
      </c>
      <c r="F4">
        <v>1840</v>
      </c>
      <c r="G4">
        <v>1850</v>
      </c>
      <c r="I4" t="s">
        <v>54</v>
      </c>
    </row>
    <row r="5" spans="1:9" x14ac:dyDescent="0.2">
      <c r="A5" t="s">
        <v>22</v>
      </c>
      <c r="B5" s="3">
        <v>10</v>
      </c>
      <c r="C5" s="3">
        <v>20</v>
      </c>
      <c r="D5" s="3"/>
      <c r="E5" s="3">
        <v>17.1428571428571</v>
      </c>
      <c r="F5" s="3">
        <v>40</v>
      </c>
      <c r="G5" s="3">
        <v>43</v>
      </c>
      <c r="I5" t="s">
        <v>55</v>
      </c>
    </row>
    <row r="6" spans="1:9" x14ac:dyDescent="0.2">
      <c r="A6" t="s">
        <v>32</v>
      </c>
      <c r="B6" s="3">
        <v>8</v>
      </c>
      <c r="C6" s="3">
        <v>15</v>
      </c>
      <c r="D6" s="3"/>
      <c r="E6" s="3">
        <v>27.8571428571429</v>
      </c>
      <c r="F6" s="3">
        <v>38</v>
      </c>
      <c r="G6" s="3">
        <v>32</v>
      </c>
      <c r="I6" t="s">
        <v>55</v>
      </c>
    </row>
    <row r="7" spans="1:9" x14ac:dyDescent="0.2">
      <c r="A7" t="s">
        <v>45</v>
      </c>
      <c r="B7" s="3">
        <v>5</v>
      </c>
      <c r="C7" s="3">
        <v>8</v>
      </c>
      <c r="D7" s="3">
        <v>10.714285714285699</v>
      </c>
      <c r="E7" s="3">
        <v>7.8571428571428603</v>
      </c>
      <c r="F7" s="3">
        <v>20.1981699975921</v>
      </c>
      <c r="G7" s="3"/>
      <c r="I7" t="s">
        <v>55</v>
      </c>
    </row>
    <row r="8" spans="1:9" x14ac:dyDescent="0.2">
      <c r="A8" t="s">
        <v>25</v>
      </c>
      <c r="B8" s="3">
        <v>24</v>
      </c>
      <c r="C8" s="3">
        <v>66</v>
      </c>
      <c r="D8" s="3">
        <v>107.142857142857</v>
      </c>
      <c r="E8" s="3">
        <v>157.142857142857</v>
      </c>
      <c r="F8" s="3">
        <v>133.66361666265399</v>
      </c>
      <c r="G8" s="3">
        <v>947</v>
      </c>
      <c r="I8" t="s">
        <v>53</v>
      </c>
    </row>
    <row r="9" spans="1:9" x14ac:dyDescent="0.2">
      <c r="A9" t="s">
        <v>7</v>
      </c>
      <c r="B9" s="3">
        <v>76</v>
      </c>
      <c r="C9" s="3">
        <v>158</v>
      </c>
      <c r="D9" s="3">
        <v>238.57142857142901</v>
      </c>
      <c r="E9" s="3">
        <v>354.28571428571399</v>
      </c>
      <c r="F9" s="3">
        <v>458.32723332530702</v>
      </c>
      <c r="G9" s="3">
        <v>906</v>
      </c>
      <c r="I9" t="s">
        <v>56</v>
      </c>
    </row>
    <row r="10" spans="1:9" x14ac:dyDescent="0.2">
      <c r="A10" t="s">
        <v>13</v>
      </c>
      <c r="B10" s="3">
        <v>591</v>
      </c>
      <c r="C10" s="3">
        <v>708</v>
      </c>
      <c r="D10" s="3">
        <v>1172.8571428571399</v>
      </c>
      <c r="E10" s="3">
        <v>1231</v>
      </c>
      <c r="F10" s="3">
        <v>813.86178666024603</v>
      </c>
      <c r="G10" s="3">
        <v>920</v>
      </c>
      <c r="I10" t="s">
        <v>57</v>
      </c>
    </row>
    <row r="13" spans="1:9" x14ac:dyDescent="0.2">
      <c r="I13" t="s">
        <v>65</v>
      </c>
    </row>
    <row r="14" spans="1:9" x14ac:dyDescent="0.2">
      <c r="I14" t="s">
        <v>66</v>
      </c>
    </row>
    <row r="15" spans="1:9" x14ac:dyDescent="0.2">
      <c r="I15" t="s">
        <v>67</v>
      </c>
    </row>
  </sheetData>
  <mergeCells count="1">
    <mergeCell ref="A1:E1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prisoners</vt:lpstr>
      <vt:lpstr>prisons</vt:lpstr>
      <vt:lpstr>data discrepancies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2014-10-19T21:46:03Z</dcterms:created>
  <dcterms:modified xsi:type="dcterms:W3CDTF">2014-10-19T21:46:10Z</dcterms:modified>
</cp:coreProperties>
</file>