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6540" windowHeight="6285"/>
  </bookViews>
  <sheets>
    <sheet name="fed-state" sheetId="1" r:id="rId1"/>
    <sheet name="census" sheetId="2" r:id="rId2"/>
    <sheet name="matched" sheetId="3" r:id="rId3"/>
  </sheets>
  <calcPr calcId="145621"/>
</workbook>
</file>

<file path=xl/calcChain.xml><?xml version="1.0" encoding="utf-8"?>
<calcChain xmlns="http://schemas.openxmlformats.org/spreadsheetml/2006/main">
  <c r="F158" i="1" l="1"/>
  <c r="G158" i="1"/>
  <c r="H158" i="1"/>
  <c r="I158" i="1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16" i="2"/>
  <c r="K16" i="2"/>
  <c r="I17" i="2"/>
  <c r="K17" i="2"/>
  <c r="I18" i="2"/>
  <c r="K18" i="2"/>
  <c r="I19" i="2"/>
  <c r="K19" i="2"/>
  <c r="I20" i="2"/>
  <c r="K20" i="2"/>
  <c r="I21" i="2"/>
  <c r="K21" i="2"/>
  <c r="I22" i="2"/>
  <c r="K22" i="2"/>
  <c r="I23" i="2"/>
  <c r="K23" i="2"/>
  <c r="I24" i="2"/>
  <c r="K24" i="2"/>
  <c r="I25" i="2"/>
  <c r="K25" i="2"/>
  <c r="I26" i="2"/>
  <c r="K26" i="2"/>
  <c r="I27" i="2"/>
  <c r="K27" i="2"/>
  <c r="I28" i="2"/>
  <c r="K28" i="2"/>
  <c r="I29" i="2"/>
  <c r="K29" i="2"/>
  <c r="I30" i="2"/>
  <c r="K30" i="2"/>
  <c r="I31" i="2"/>
  <c r="K31" i="2"/>
  <c r="I32" i="2"/>
  <c r="K32" i="2"/>
  <c r="I33" i="2"/>
  <c r="K33" i="2"/>
  <c r="I34" i="2"/>
  <c r="K34" i="2"/>
  <c r="I35" i="2"/>
  <c r="K35" i="2"/>
  <c r="I36" i="2"/>
  <c r="K36" i="2"/>
  <c r="I37" i="2"/>
  <c r="K37" i="2"/>
  <c r="I38" i="2"/>
  <c r="K38" i="2"/>
  <c r="I39" i="2"/>
  <c r="K39" i="2"/>
  <c r="I40" i="2"/>
  <c r="K40" i="2"/>
  <c r="I41" i="2"/>
  <c r="K41" i="2"/>
  <c r="I42" i="2"/>
  <c r="K42" i="2"/>
  <c r="I43" i="2"/>
  <c r="K43" i="2"/>
  <c r="I44" i="2"/>
  <c r="K44" i="2"/>
  <c r="I45" i="2"/>
  <c r="K45" i="2"/>
  <c r="I46" i="2"/>
  <c r="K46" i="2"/>
  <c r="I47" i="2"/>
  <c r="K47" i="2"/>
  <c r="I48" i="2"/>
  <c r="K48" i="2"/>
  <c r="I49" i="2"/>
  <c r="K49" i="2"/>
  <c r="I50" i="2"/>
  <c r="K50" i="2"/>
  <c r="I51" i="2"/>
  <c r="K51" i="2"/>
  <c r="I52" i="2"/>
  <c r="K52" i="2"/>
  <c r="I53" i="2"/>
  <c r="K53" i="2"/>
  <c r="I5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C53" i="1"/>
  <c r="C54" i="1"/>
  <c r="C55" i="1"/>
  <c r="C56" i="1"/>
  <c r="C57" i="1"/>
  <c r="C58" i="1"/>
  <c r="C59" i="1"/>
  <c r="C60" i="1"/>
  <c r="C161" i="1"/>
  <c r="C162" i="1"/>
  <c r="C111" i="1"/>
  <c r="C112" i="1"/>
  <c r="C125" i="1"/>
  <c r="C126" i="1"/>
  <c r="D55" i="2"/>
  <c r="E55" i="2"/>
  <c r="F55" i="2"/>
  <c r="G55" i="2"/>
  <c r="H55" i="2"/>
  <c r="C55" i="2"/>
  <c r="C37" i="1"/>
  <c r="C38" i="1"/>
  <c r="C41" i="1"/>
  <c r="C43" i="1"/>
  <c r="C44" i="1"/>
  <c r="C45" i="1"/>
  <c r="C47" i="1"/>
  <c r="C48" i="1"/>
  <c r="C50" i="1"/>
  <c r="C51" i="1"/>
  <c r="C66" i="1"/>
  <c r="C67" i="1"/>
  <c r="C68" i="1"/>
  <c r="C70" i="1"/>
  <c r="C71" i="1"/>
  <c r="C72" i="1"/>
  <c r="C74" i="1"/>
  <c r="C75" i="1"/>
  <c r="C76" i="1"/>
  <c r="C78" i="1"/>
  <c r="C79" i="1"/>
  <c r="C81" i="1"/>
  <c r="C82" i="1"/>
  <c r="C83" i="1"/>
  <c r="C85" i="1"/>
  <c r="C86" i="1"/>
  <c r="C87" i="1"/>
  <c r="C89" i="1"/>
  <c r="C90" i="1"/>
  <c r="C91" i="1"/>
  <c r="C92" i="1"/>
  <c r="C94" i="1"/>
  <c r="C95" i="1"/>
  <c r="C97" i="1"/>
  <c r="C98" i="1"/>
  <c r="C100" i="1"/>
  <c r="C104" i="1"/>
  <c r="C105" i="1"/>
  <c r="C107" i="1"/>
  <c r="C108" i="1"/>
  <c r="C113" i="1"/>
  <c r="C115" i="1"/>
  <c r="C122" i="1"/>
  <c r="C123" i="1"/>
  <c r="C139" i="1"/>
  <c r="C144" i="1"/>
  <c r="C146" i="1"/>
  <c r="C152" i="1"/>
  <c r="C155" i="1"/>
  <c r="C156" i="1"/>
  <c r="C61" i="1"/>
  <c r="C62" i="1"/>
  <c r="C63" i="1"/>
  <c r="C64" i="1"/>
  <c r="K5" i="2"/>
</calcChain>
</file>

<file path=xl/sharedStrings.xml><?xml version="1.0" encoding="utf-8"?>
<sst xmlns="http://schemas.openxmlformats.org/spreadsheetml/2006/main" count="704" uniqueCount="309">
  <si>
    <t>type</t>
  </si>
  <si>
    <t>state</t>
  </si>
  <si>
    <t>name</t>
  </si>
  <si>
    <t>city</t>
  </si>
  <si>
    <t>California</t>
  </si>
  <si>
    <t>U.S. Penitentiary</t>
  </si>
  <si>
    <t>Alcatraz</t>
  </si>
  <si>
    <t>Georgia</t>
  </si>
  <si>
    <t>Atlanta</t>
  </si>
  <si>
    <t>Kansas</t>
  </si>
  <si>
    <t>Leavenworth</t>
  </si>
  <si>
    <t>Pennsylvania</t>
  </si>
  <si>
    <t>Lewisburg</t>
  </si>
  <si>
    <t>Washington</t>
  </si>
  <si>
    <t>McNeil Island, Steilacoom</t>
  </si>
  <si>
    <t>Federal Reformatory</t>
  </si>
  <si>
    <t>Chillicothe</t>
  </si>
  <si>
    <t>Ohio</t>
  </si>
  <si>
    <t>Oklahoma</t>
  </si>
  <si>
    <t>El Reno</t>
  </si>
  <si>
    <t>Virginia</t>
  </si>
  <si>
    <t>Petersburg</t>
  </si>
  <si>
    <t>West Virginia</t>
  </si>
  <si>
    <t>Alabama</t>
  </si>
  <si>
    <t>Arizona</t>
  </si>
  <si>
    <t>Idaho</t>
  </si>
  <si>
    <t>Missouri</t>
  </si>
  <si>
    <t>Kentucky</t>
  </si>
  <si>
    <t>Texas</t>
  </si>
  <si>
    <t>Federal Prison Camp</t>
  </si>
  <si>
    <t>Medical Center for Federal Prisoners</t>
  </si>
  <si>
    <t>U.S. Public Health Service Hospital</t>
  </si>
  <si>
    <t>Alderson</t>
  </si>
  <si>
    <t>Montgomery</t>
  </si>
  <si>
    <t>Tucson</t>
  </si>
  <si>
    <t>Kooskia</t>
  </si>
  <si>
    <t>Du Pont</t>
  </si>
  <si>
    <t>Springfield</t>
  </si>
  <si>
    <t>Lexington</t>
  </si>
  <si>
    <t>Fort Worth</t>
  </si>
  <si>
    <t>lid</t>
  </si>
  <si>
    <t>federal</t>
  </si>
  <si>
    <t>Maine</t>
  </si>
  <si>
    <t>State Prison</t>
  </si>
  <si>
    <t>State Reformatory for Men</t>
  </si>
  <si>
    <t>State Reformatory for Women</t>
  </si>
  <si>
    <t>Thomaston</t>
  </si>
  <si>
    <t>South Windham</t>
  </si>
  <si>
    <t>Skowhegan</t>
  </si>
  <si>
    <t>New Hampshire</t>
  </si>
  <si>
    <t>Concord</t>
  </si>
  <si>
    <t>Vermont</t>
  </si>
  <si>
    <t>State Prison and House of Correction for Men</t>
  </si>
  <si>
    <t>Women's Reformatory</t>
  </si>
  <si>
    <t>Windsor</t>
  </si>
  <si>
    <t>Rutland</t>
  </si>
  <si>
    <t>Massachusetts</t>
  </si>
  <si>
    <t>Massachusetts Reformatory</t>
  </si>
  <si>
    <t>State Prison Colony</t>
  </si>
  <si>
    <t>Reformatory for Women</t>
  </si>
  <si>
    <t>Charlestown</t>
  </si>
  <si>
    <t>West Concord</t>
  </si>
  <si>
    <t>Norfolk</t>
  </si>
  <si>
    <t>Framingham</t>
  </si>
  <si>
    <t>Rhode Island</t>
  </si>
  <si>
    <t>State Reformatory</t>
  </si>
  <si>
    <t>Howard</t>
  </si>
  <si>
    <t>Connecticut</t>
  </si>
  <si>
    <t>Connecticut Reformatory</t>
  </si>
  <si>
    <t>State Farm for Women</t>
  </si>
  <si>
    <t>Wethersfield</t>
  </si>
  <si>
    <t>Cheshire</t>
  </si>
  <si>
    <t>Niantic</t>
  </si>
  <si>
    <t>New York</t>
  </si>
  <si>
    <t>Attica State Prison</t>
  </si>
  <si>
    <t>Auburn State Prison</t>
  </si>
  <si>
    <t>Clinton State Prison</t>
  </si>
  <si>
    <t>Great Meadow Prison</t>
  </si>
  <si>
    <t>Sing Sing Prison</t>
  </si>
  <si>
    <t>Wallkill Prison</t>
  </si>
  <si>
    <t>Elmira Reformatory</t>
  </si>
  <si>
    <t>Westfield State Farm (prison)</t>
  </si>
  <si>
    <t>Westfield State Farm (reformatory)</t>
  </si>
  <si>
    <t>Attica</t>
  </si>
  <si>
    <t>Auburn</t>
  </si>
  <si>
    <t>Dannemora</t>
  </si>
  <si>
    <t>Comstock</t>
  </si>
  <si>
    <t>Ossining</t>
  </si>
  <si>
    <t>Wallkill</t>
  </si>
  <si>
    <t>Elmira</t>
  </si>
  <si>
    <t>Bedford Hills</t>
  </si>
  <si>
    <t>New Jersey</t>
  </si>
  <si>
    <t>New Jersey Reformatory</t>
  </si>
  <si>
    <t>Trenton</t>
  </si>
  <si>
    <t>Annandale</t>
  </si>
  <si>
    <t>Rahway</t>
  </si>
  <si>
    <t>Clinton</t>
  </si>
  <si>
    <t>Eastern State Penitentiary</t>
  </si>
  <si>
    <t>Western State Penitentiary</t>
  </si>
  <si>
    <t>Pennsylvania Industrial School</t>
  </si>
  <si>
    <t>State Industrial Home for Women</t>
  </si>
  <si>
    <t>Philadelphia</t>
  </si>
  <si>
    <t>Pittsburgh</t>
  </si>
  <si>
    <t>Huntingdon</t>
  </si>
  <si>
    <t>Muncy</t>
  </si>
  <si>
    <t>Ohio Penitentiary</t>
  </si>
  <si>
    <t>London Prison Farm</t>
  </si>
  <si>
    <t>Columbus</t>
  </si>
  <si>
    <t>Mansfield</t>
  </si>
  <si>
    <t>London</t>
  </si>
  <si>
    <t>Marysville</t>
  </si>
  <si>
    <t>Indiana</t>
  </si>
  <si>
    <t>Indiana Reformatory</t>
  </si>
  <si>
    <t>Indiana Women's Prison</t>
  </si>
  <si>
    <t>Michigan City</t>
  </si>
  <si>
    <t>Pendleton</t>
  </si>
  <si>
    <t>Indianapolis</t>
  </si>
  <si>
    <t>Illinois</t>
  </si>
  <si>
    <t>State Penitentiary</t>
  </si>
  <si>
    <t>Joliet</t>
  </si>
  <si>
    <t>Menard</t>
  </si>
  <si>
    <t>Pontiac</t>
  </si>
  <si>
    <t>Dwight</t>
  </si>
  <si>
    <t>Michigan</t>
  </si>
  <si>
    <t>State Prison of Southern Michigan</t>
  </si>
  <si>
    <t>State House of Correction and Branch Prison</t>
  </si>
  <si>
    <t>Detroit House of Correction</t>
  </si>
  <si>
    <t>Jackson</t>
  </si>
  <si>
    <t>Marquette</t>
  </si>
  <si>
    <t>Ionia</t>
  </si>
  <si>
    <t>Plymouth</t>
  </si>
  <si>
    <t>Wisconsin</t>
  </si>
  <si>
    <t>Milwaukee County House of Correction</t>
  </si>
  <si>
    <t>Wisconsin Prison for Women</t>
  </si>
  <si>
    <t>Industrial Home for Women</t>
  </si>
  <si>
    <t>Waupun</t>
  </si>
  <si>
    <t>Green Bay</t>
  </si>
  <si>
    <t>Milwaukee</t>
  </si>
  <si>
    <t>Taycheedah</t>
  </si>
  <si>
    <t>Minnesota</t>
  </si>
  <si>
    <t>Iowa</t>
  </si>
  <si>
    <t>The Men's Reformatory</t>
  </si>
  <si>
    <t>Stillwater</t>
  </si>
  <si>
    <t>St. Cloud</t>
  </si>
  <si>
    <t>Shakopee</t>
  </si>
  <si>
    <t>Fort Madison</t>
  </si>
  <si>
    <t>Anamosa</t>
  </si>
  <si>
    <t>Rockwell City</t>
  </si>
  <si>
    <t>Intermediate Reformatory for Young Men</t>
  </si>
  <si>
    <t>Jefferson City</t>
  </si>
  <si>
    <t>North Dakota</t>
  </si>
  <si>
    <t>Bismark</t>
  </si>
  <si>
    <t>South Dakota</t>
  </si>
  <si>
    <t>South Dakota Penitentiary</t>
  </si>
  <si>
    <t>Sioux Falls</t>
  </si>
  <si>
    <t>Nebraska</t>
  </si>
  <si>
    <t>Lincoln</t>
  </si>
  <si>
    <t>York</t>
  </si>
  <si>
    <t>State Industrial Reformatory</t>
  </si>
  <si>
    <t>State Industrial Farm for Women</t>
  </si>
  <si>
    <t>Lansing</t>
  </si>
  <si>
    <t>Hutchinson</t>
  </si>
  <si>
    <t>Delaware</t>
  </si>
  <si>
    <t>New Castle County Workhouse</t>
  </si>
  <si>
    <t>Wilmington</t>
  </si>
  <si>
    <t>Maryland</t>
  </si>
  <si>
    <t>Maryland Penitentiary</t>
  </si>
  <si>
    <t>Maryland House of Correction</t>
  </si>
  <si>
    <t>State Penal Farm</t>
  </si>
  <si>
    <t>Baltimore</t>
  </si>
  <si>
    <t>Jessups</t>
  </si>
  <si>
    <t>Breathedsville</t>
  </si>
  <si>
    <t>District of Columbia</t>
  </si>
  <si>
    <t>Reformatory</t>
  </si>
  <si>
    <t>Women's Division, D.C. Workhouse</t>
  </si>
  <si>
    <t>Occoquan, VA</t>
  </si>
  <si>
    <t>Lorton, VA</t>
  </si>
  <si>
    <t>Richmond</t>
  </si>
  <si>
    <t>West Virginia Penitentiary</t>
  </si>
  <si>
    <t>Moundsville</t>
  </si>
  <si>
    <t>North Carolina</t>
  </si>
  <si>
    <t>Raleigh</t>
  </si>
  <si>
    <t>South Carolina Penitentiary</t>
  </si>
  <si>
    <t>Columbia</t>
  </si>
  <si>
    <t>Florida</t>
  </si>
  <si>
    <t>Raiford</t>
  </si>
  <si>
    <t>Women's Prison</t>
  </si>
  <si>
    <t>Eddyville</t>
  </si>
  <si>
    <t>Lagrange</t>
  </si>
  <si>
    <t>Pewee Valley</t>
  </si>
  <si>
    <t>Tennessee</t>
  </si>
  <si>
    <t>Nashville</t>
  </si>
  <si>
    <t>Brushy Mountain Penitentiary</t>
  </si>
  <si>
    <t>Petros</t>
  </si>
  <si>
    <t>Mississippi</t>
  </si>
  <si>
    <t>Parchman</t>
  </si>
  <si>
    <t>Arkansas</t>
  </si>
  <si>
    <t>Gould</t>
  </si>
  <si>
    <t>Louisiana</t>
  </si>
  <si>
    <t>McAlester</t>
  </si>
  <si>
    <t>Granite</t>
  </si>
  <si>
    <t>Texas Prison System</t>
  </si>
  <si>
    <t>Huntsville</t>
  </si>
  <si>
    <t>Montana</t>
  </si>
  <si>
    <t>Deer Lodge</t>
  </si>
  <si>
    <t>Boise</t>
  </si>
  <si>
    <t>Wyoming</t>
  </si>
  <si>
    <t>Rawlings</t>
  </si>
  <si>
    <t>Wyoming Industrial Institute</t>
  </si>
  <si>
    <t>Worland</t>
  </si>
  <si>
    <t>Colorado</t>
  </si>
  <si>
    <t>Carson City</t>
  </si>
  <si>
    <t>Buena Vista</t>
  </si>
  <si>
    <t>New Mexico</t>
  </si>
  <si>
    <t>Santa Fe</t>
  </si>
  <si>
    <t>Florence</t>
  </si>
  <si>
    <t>Utah</t>
  </si>
  <si>
    <t>Salt Lake City</t>
  </si>
  <si>
    <t>Nevada</t>
  </si>
  <si>
    <t>Walla Walla</t>
  </si>
  <si>
    <t>Monroe</t>
  </si>
  <si>
    <t>Oregon</t>
  </si>
  <si>
    <t>Salem</t>
  </si>
  <si>
    <t>State Prison at Folsom</t>
  </si>
  <si>
    <t>California Institute for Women</t>
  </si>
  <si>
    <t>Represa</t>
  </si>
  <si>
    <t>San Quentin</t>
  </si>
  <si>
    <t>Tehachapi</t>
  </si>
  <si>
    <t>Fort Leavenworth</t>
  </si>
  <si>
    <t>South Carolina</t>
  </si>
  <si>
    <t>Mill Point</t>
  </si>
  <si>
    <t>Fort Pillow State Farm</t>
  </si>
  <si>
    <t>Cherry</t>
  </si>
  <si>
    <t>Terre Haute</t>
  </si>
  <si>
    <t>Federal Reformatory for Women</t>
  </si>
  <si>
    <t>Saigoville</t>
  </si>
  <si>
    <t>New Orleans</t>
  </si>
  <si>
    <t>Terminal Island</t>
  </si>
  <si>
    <t>Englewood</t>
  </si>
  <si>
    <t>Danbury</t>
  </si>
  <si>
    <t>Tallahassee</t>
  </si>
  <si>
    <t>Ashland</t>
  </si>
  <si>
    <t>Milan</t>
  </si>
  <si>
    <t>Sandstone</t>
  </si>
  <si>
    <t>La Tuna</t>
  </si>
  <si>
    <t>Texarkana</t>
  </si>
  <si>
    <t>Federal Detention Headquarters</t>
  </si>
  <si>
    <t>Federal Correctional Institution</t>
  </si>
  <si>
    <t>Woodbourne Institution for Defective Delinquents</t>
  </si>
  <si>
    <t>Albion State Training School</t>
  </si>
  <si>
    <t>Albion</t>
  </si>
  <si>
    <t>Woodbourne</t>
  </si>
  <si>
    <t>Atmore Prison</t>
  </si>
  <si>
    <t>Draper Prison</t>
  </si>
  <si>
    <t>Ketona Prison</t>
  </si>
  <si>
    <t>Kilby Prison</t>
  </si>
  <si>
    <t>Number Four Prison</t>
  </si>
  <si>
    <t>Wetumpka Prison</t>
  </si>
  <si>
    <t>Prison Camps</t>
  </si>
  <si>
    <t>Atmore</t>
  </si>
  <si>
    <t>Speigner</t>
  </si>
  <si>
    <t>Birmingham</t>
  </si>
  <si>
    <t>Wetumpka</t>
  </si>
  <si>
    <t>Alexander</t>
  </si>
  <si>
    <t>Angola</t>
  </si>
  <si>
    <t>Canon City</t>
  </si>
  <si>
    <t>State Vocational Institution</t>
  </si>
  <si>
    <t>West Coxsackie</t>
  </si>
  <si>
    <t>Institution for Male Defective Delinquents</t>
  </si>
  <si>
    <t>Napanoch</t>
  </si>
  <si>
    <t>source and notes</t>
  </si>
  <si>
    <t>US Census, 1940, Table 12, pp. 32-128</t>
  </si>
  <si>
    <t xml:space="preserve">Prisoners in state or federal prisons and reformatories, 1940, by age and sex </t>
  </si>
  <si>
    <t>males</t>
  </si>
  <si>
    <t>males-14</t>
  </si>
  <si>
    <t>males-15to17</t>
  </si>
  <si>
    <t>females</t>
  </si>
  <si>
    <t>females-14</t>
  </si>
  <si>
    <t>females-15to17</t>
  </si>
  <si>
    <t>all</t>
  </si>
  <si>
    <t>all-18ao</t>
  </si>
  <si>
    <t>all-15ao</t>
  </si>
  <si>
    <t>dash precedes age group, e.g. 14, 15 to 17, 18ao (18 and over), 15ao (15 and over)</t>
  </si>
  <si>
    <t>total</t>
  </si>
  <si>
    <t>1939: Table 55, pp. 84-6</t>
  </si>
  <si>
    <t>1940: Table 68, pp. 82-5.</t>
  </si>
  <si>
    <t>annual publication, Prisoners in state and federal prisons and reformatories</t>
  </si>
  <si>
    <t>1938: Table 49, pp. 80-84</t>
  </si>
  <si>
    <t>only the 1938 publication provides prisoner present by sex</t>
  </si>
  <si>
    <t>most of the tables in the annual publication concern admissions and discharge statistics</t>
  </si>
  <si>
    <t>Prisoners in federal and state prisons and reformatories, 1938-1940</t>
  </si>
  <si>
    <t>females-1938</t>
  </si>
  <si>
    <t>males-1938</t>
  </si>
  <si>
    <t>total-1939</t>
  </si>
  <si>
    <t>total-1940</t>
  </si>
  <si>
    <t>all figures are for Dec. 31 of the given year (year end)</t>
  </si>
  <si>
    <t>1940 federal</t>
  </si>
  <si>
    <t>1940 state</t>
  </si>
  <si>
    <t>total-1938</t>
  </si>
  <si>
    <t>annual series for prisoners in federal and stat prisons and reformatories</t>
  </si>
  <si>
    <t>prisoners in prisons and reformatories from Census of 1940</t>
  </si>
  <si>
    <t>source  and notes</t>
  </si>
  <si>
    <t>see "fedstat" and "census" sheets</t>
  </si>
  <si>
    <t>inclusion of juvenile delinquents is an issue for the census data</t>
  </si>
  <si>
    <t>coverage is an issue for the fed-state data</t>
  </si>
  <si>
    <t>Prisoners in prisons and reformatories: matched fed-state series and census, by state</t>
  </si>
  <si>
    <t>Repository:</t>
  </si>
  <si>
    <t>http://acrosswalls.org/datasets/</t>
  </si>
  <si>
    <t>Version: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</si>
</sst>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2"/>
  <sheetViews>
    <sheetView tabSelected="1" workbookViewId="0">
      <selection sqref="A1:E1"/>
    </sheetView>
  </sheetViews>
  <sheetFormatPr defaultRowHeight="12.75" x14ac:dyDescent="0.2"/>
  <cols>
    <col min="1" max="1" width="4.28515625" customWidth="1"/>
    <col min="2" max="2" width="7.28515625" customWidth="1"/>
    <col min="3" max="3" width="19.28515625" customWidth="1"/>
    <col min="4" max="4" width="27.5703125" customWidth="1"/>
    <col min="5" max="5" width="24.85546875" customWidth="1"/>
    <col min="10" max="10" width="2" customWidth="1"/>
    <col min="11" max="11" width="81.140625" customWidth="1"/>
  </cols>
  <sheetData>
    <row r="1" spans="1:11" x14ac:dyDescent="0.2">
      <c r="A1" s="2" t="s">
        <v>290</v>
      </c>
      <c r="B1" s="2"/>
      <c r="C1" s="2"/>
      <c r="D1" s="2"/>
      <c r="E1" s="2"/>
      <c r="K1" t="s">
        <v>306</v>
      </c>
    </row>
    <row r="2" spans="1:11" x14ac:dyDescent="0.2">
      <c r="K2" t="s">
        <v>307</v>
      </c>
    </row>
    <row r="3" spans="1:11" x14ac:dyDescent="0.2">
      <c r="K3" t="s">
        <v>308</v>
      </c>
    </row>
    <row r="4" spans="1:11" x14ac:dyDescent="0.2">
      <c r="A4" t="s">
        <v>40</v>
      </c>
      <c r="B4" t="s">
        <v>0</v>
      </c>
      <c r="C4" t="s">
        <v>1</v>
      </c>
      <c r="D4" t="s">
        <v>2</v>
      </c>
      <c r="E4" t="s">
        <v>3</v>
      </c>
      <c r="F4" t="s">
        <v>292</v>
      </c>
      <c r="G4" t="s">
        <v>291</v>
      </c>
      <c r="H4" t="s">
        <v>293</v>
      </c>
      <c r="I4" t="s">
        <v>294</v>
      </c>
      <c r="K4" t="s">
        <v>270</v>
      </c>
    </row>
    <row r="5" spans="1:11" x14ac:dyDescent="0.2">
      <c r="A5">
        <v>1</v>
      </c>
      <c r="B5" t="s">
        <v>41</v>
      </c>
      <c r="C5" t="s">
        <v>4</v>
      </c>
      <c r="D5" t="s">
        <v>5</v>
      </c>
      <c r="E5" t="s">
        <v>6</v>
      </c>
      <c r="F5">
        <v>294</v>
      </c>
      <c r="H5">
        <v>274</v>
      </c>
      <c r="I5">
        <v>287</v>
      </c>
      <c r="K5" t="s">
        <v>286</v>
      </c>
    </row>
    <row r="6" spans="1:11" x14ac:dyDescent="0.2">
      <c r="A6">
        <v>2</v>
      </c>
      <c r="B6" t="s">
        <v>41</v>
      </c>
      <c r="C6" t="s">
        <v>7</v>
      </c>
      <c r="D6" t="s">
        <v>5</v>
      </c>
      <c r="E6" t="s">
        <v>8</v>
      </c>
      <c r="F6">
        <v>3233</v>
      </c>
      <c r="H6">
        <v>3204</v>
      </c>
      <c r="I6">
        <v>2937</v>
      </c>
      <c r="K6" t="s">
        <v>287</v>
      </c>
    </row>
    <row r="7" spans="1:11" x14ac:dyDescent="0.2">
      <c r="A7">
        <v>3</v>
      </c>
      <c r="B7" t="s">
        <v>41</v>
      </c>
      <c r="C7" t="s">
        <v>111</v>
      </c>
      <c r="D7" t="s">
        <v>5</v>
      </c>
      <c r="E7" t="s">
        <v>233</v>
      </c>
      <c r="I7">
        <v>372</v>
      </c>
      <c r="K7" t="s">
        <v>284</v>
      </c>
    </row>
    <row r="8" spans="1:11" x14ac:dyDescent="0.2">
      <c r="A8">
        <v>4</v>
      </c>
      <c r="B8" t="s">
        <v>41</v>
      </c>
      <c r="C8" t="s">
        <v>9</v>
      </c>
      <c r="D8" t="s">
        <v>5</v>
      </c>
      <c r="E8" t="s">
        <v>10</v>
      </c>
      <c r="F8">
        <v>3035</v>
      </c>
      <c r="H8">
        <v>2988</v>
      </c>
      <c r="I8">
        <v>2805</v>
      </c>
      <c r="K8" t="s">
        <v>285</v>
      </c>
    </row>
    <row r="9" spans="1:11" x14ac:dyDescent="0.2">
      <c r="A9">
        <v>5</v>
      </c>
      <c r="B9" t="s">
        <v>41</v>
      </c>
      <c r="C9" t="s">
        <v>9</v>
      </c>
      <c r="D9" t="s">
        <v>5</v>
      </c>
      <c r="E9" t="s">
        <v>228</v>
      </c>
      <c r="F9">
        <v>1827</v>
      </c>
      <c r="H9">
        <v>1215</v>
      </c>
      <c r="K9" t="s">
        <v>288</v>
      </c>
    </row>
    <row r="10" spans="1:11" x14ac:dyDescent="0.2">
      <c r="A10">
        <v>6</v>
      </c>
      <c r="B10" t="s">
        <v>41</v>
      </c>
      <c r="C10" t="s">
        <v>11</v>
      </c>
      <c r="D10" t="s">
        <v>5</v>
      </c>
      <c r="E10" t="s">
        <v>12</v>
      </c>
      <c r="F10">
        <v>1655</v>
      </c>
      <c r="H10">
        <v>1636</v>
      </c>
      <c r="I10">
        <v>1431</v>
      </c>
      <c r="K10" t="s">
        <v>289</v>
      </c>
    </row>
    <row r="11" spans="1:11" x14ac:dyDescent="0.2">
      <c r="A11">
        <v>7</v>
      </c>
      <c r="B11" t="s">
        <v>41</v>
      </c>
      <c r="C11" t="s">
        <v>13</v>
      </c>
      <c r="D11" t="s">
        <v>5</v>
      </c>
      <c r="E11" t="s">
        <v>14</v>
      </c>
      <c r="F11">
        <v>916</v>
      </c>
      <c r="H11">
        <v>956</v>
      </c>
      <c r="I11">
        <v>954</v>
      </c>
    </row>
    <row r="12" spans="1:11" x14ac:dyDescent="0.2">
      <c r="A12">
        <v>8</v>
      </c>
      <c r="B12" t="s">
        <v>41</v>
      </c>
      <c r="C12" t="s">
        <v>17</v>
      </c>
      <c r="D12" t="s">
        <v>15</v>
      </c>
      <c r="E12" t="s">
        <v>16</v>
      </c>
      <c r="F12">
        <v>1485</v>
      </c>
      <c r="H12">
        <v>1446</v>
      </c>
      <c r="I12">
        <v>1314</v>
      </c>
      <c r="K12" t="s">
        <v>295</v>
      </c>
    </row>
    <row r="13" spans="1:11" x14ac:dyDescent="0.2">
      <c r="A13">
        <v>9</v>
      </c>
      <c r="B13" t="s">
        <v>41</v>
      </c>
      <c r="C13" t="s">
        <v>18</v>
      </c>
      <c r="D13" t="s">
        <v>15</v>
      </c>
      <c r="E13" t="s">
        <v>19</v>
      </c>
      <c r="F13">
        <v>1051</v>
      </c>
      <c r="H13">
        <v>1131</v>
      </c>
      <c r="I13">
        <v>1025</v>
      </c>
    </row>
    <row r="14" spans="1:11" x14ac:dyDescent="0.2">
      <c r="A14">
        <v>10</v>
      </c>
      <c r="B14" t="s">
        <v>41</v>
      </c>
      <c r="C14" t="s">
        <v>20</v>
      </c>
      <c r="D14" t="s">
        <v>15</v>
      </c>
      <c r="E14" t="s">
        <v>21</v>
      </c>
      <c r="F14">
        <v>727</v>
      </c>
      <c r="H14">
        <v>848</v>
      </c>
      <c r="I14">
        <v>768</v>
      </c>
    </row>
    <row r="15" spans="1:11" x14ac:dyDescent="0.2">
      <c r="A15">
        <v>11</v>
      </c>
      <c r="B15" t="s">
        <v>41</v>
      </c>
      <c r="C15" t="s">
        <v>28</v>
      </c>
      <c r="D15" t="s">
        <v>234</v>
      </c>
      <c r="E15" t="s">
        <v>235</v>
      </c>
      <c r="I15">
        <v>130</v>
      </c>
    </row>
    <row r="16" spans="1:11" x14ac:dyDescent="0.2">
      <c r="A16">
        <v>12</v>
      </c>
      <c r="B16" t="s">
        <v>41</v>
      </c>
      <c r="C16" t="s">
        <v>22</v>
      </c>
      <c r="D16" t="s">
        <v>234</v>
      </c>
      <c r="E16" t="s">
        <v>32</v>
      </c>
      <c r="G16">
        <v>578</v>
      </c>
      <c r="H16">
        <v>558</v>
      </c>
      <c r="I16">
        <v>451</v>
      </c>
    </row>
    <row r="17" spans="1:9" x14ac:dyDescent="0.2">
      <c r="A17">
        <v>13</v>
      </c>
      <c r="B17" t="s">
        <v>41</v>
      </c>
      <c r="C17" t="s">
        <v>23</v>
      </c>
      <c r="D17" t="s">
        <v>29</v>
      </c>
      <c r="E17" t="s">
        <v>33</v>
      </c>
      <c r="F17">
        <v>239</v>
      </c>
      <c r="H17">
        <v>223</v>
      </c>
      <c r="I17">
        <v>292</v>
      </c>
    </row>
    <row r="18" spans="1:9" x14ac:dyDescent="0.2">
      <c r="A18">
        <v>14</v>
      </c>
      <c r="B18" t="s">
        <v>41</v>
      </c>
      <c r="C18" t="s">
        <v>24</v>
      </c>
      <c r="D18" t="s">
        <v>29</v>
      </c>
      <c r="E18" t="s">
        <v>34</v>
      </c>
      <c r="F18">
        <v>179</v>
      </c>
      <c r="H18">
        <v>152</v>
      </c>
      <c r="I18">
        <v>177</v>
      </c>
    </row>
    <row r="19" spans="1:9" x14ac:dyDescent="0.2">
      <c r="A19">
        <v>15</v>
      </c>
      <c r="B19" t="s">
        <v>41</v>
      </c>
      <c r="C19" t="s">
        <v>25</v>
      </c>
      <c r="D19" t="s">
        <v>29</v>
      </c>
      <c r="E19" t="s">
        <v>35</v>
      </c>
      <c r="F19">
        <v>141</v>
      </c>
      <c r="H19">
        <v>159</v>
      </c>
      <c r="I19">
        <v>119</v>
      </c>
    </row>
    <row r="20" spans="1:9" x14ac:dyDescent="0.2">
      <c r="A20">
        <v>16</v>
      </c>
      <c r="B20" t="s">
        <v>41</v>
      </c>
      <c r="C20" t="s">
        <v>13</v>
      </c>
      <c r="D20" t="s">
        <v>29</v>
      </c>
      <c r="E20" t="s">
        <v>36</v>
      </c>
      <c r="F20">
        <v>121</v>
      </c>
      <c r="H20">
        <v>72</v>
      </c>
      <c r="I20">
        <v>102</v>
      </c>
    </row>
    <row r="21" spans="1:9" x14ac:dyDescent="0.2">
      <c r="A21">
        <v>17</v>
      </c>
      <c r="B21" t="s">
        <v>41</v>
      </c>
      <c r="C21" t="s">
        <v>22</v>
      </c>
      <c r="D21" t="s">
        <v>29</v>
      </c>
      <c r="E21" t="s">
        <v>230</v>
      </c>
      <c r="H21">
        <v>132</v>
      </c>
      <c r="I21">
        <v>152</v>
      </c>
    </row>
    <row r="22" spans="1:9" x14ac:dyDescent="0.2">
      <c r="A22">
        <v>18</v>
      </c>
      <c r="B22" t="s">
        <v>41</v>
      </c>
      <c r="C22" t="s">
        <v>4</v>
      </c>
      <c r="D22" t="s">
        <v>247</v>
      </c>
      <c r="E22" t="s">
        <v>237</v>
      </c>
      <c r="I22">
        <v>406</v>
      </c>
    </row>
    <row r="23" spans="1:9" x14ac:dyDescent="0.2">
      <c r="A23">
        <v>19</v>
      </c>
      <c r="B23" t="s">
        <v>41</v>
      </c>
      <c r="C23" t="s">
        <v>210</v>
      </c>
      <c r="D23" t="s">
        <v>247</v>
      </c>
      <c r="E23" t="s">
        <v>238</v>
      </c>
      <c r="I23">
        <v>205</v>
      </c>
    </row>
    <row r="24" spans="1:9" x14ac:dyDescent="0.2">
      <c r="A24">
        <v>20</v>
      </c>
      <c r="B24" t="s">
        <v>41</v>
      </c>
      <c r="C24" t="s">
        <v>67</v>
      </c>
      <c r="D24" t="s">
        <v>247</v>
      </c>
      <c r="E24" t="s">
        <v>239</v>
      </c>
      <c r="I24">
        <v>324</v>
      </c>
    </row>
    <row r="25" spans="1:9" x14ac:dyDescent="0.2">
      <c r="A25">
        <v>21</v>
      </c>
      <c r="B25" t="s">
        <v>41</v>
      </c>
      <c r="C25" t="s">
        <v>184</v>
      </c>
      <c r="D25" t="s">
        <v>247</v>
      </c>
      <c r="E25" t="s">
        <v>240</v>
      </c>
      <c r="I25">
        <v>403</v>
      </c>
    </row>
    <row r="26" spans="1:9" x14ac:dyDescent="0.2">
      <c r="A26">
        <v>22</v>
      </c>
      <c r="B26" t="s">
        <v>41</v>
      </c>
      <c r="C26" t="s">
        <v>27</v>
      </c>
      <c r="D26" t="s">
        <v>247</v>
      </c>
      <c r="E26" t="s">
        <v>241</v>
      </c>
      <c r="I26">
        <v>425</v>
      </c>
    </row>
    <row r="27" spans="1:9" x14ac:dyDescent="0.2">
      <c r="A27">
        <v>23</v>
      </c>
      <c r="B27" t="s">
        <v>41</v>
      </c>
      <c r="C27" t="s">
        <v>123</v>
      </c>
      <c r="D27" t="s">
        <v>247</v>
      </c>
      <c r="E27" t="s">
        <v>242</v>
      </c>
      <c r="I27">
        <v>528</v>
      </c>
    </row>
    <row r="28" spans="1:9" x14ac:dyDescent="0.2">
      <c r="A28">
        <v>24</v>
      </c>
      <c r="B28" t="s">
        <v>41</v>
      </c>
      <c r="C28" t="s">
        <v>139</v>
      </c>
      <c r="D28" t="s">
        <v>247</v>
      </c>
      <c r="E28" t="s">
        <v>243</v>
      </c>
      <c r="I28">
        <v>371</v>
      </c>
    </row>
    <row r="29" spans="1:9" x14ac:dyDescent="0.2">
      <c r="A29">
        <v>25</v>
      </c>
      <c r="B29" t="s">
        <v>41</v>
      </c>
      <c r="C29" t="s">
        <v>28</v>
      </c>
      <c r="D29" t="s">
        <v>247</v>
      </c>
      <c r="E29" t="s">
        <v>244</v>
      </c>
      <c r="I29">
        <v>472</v>
      </c>
    </row>
    <row r="30" spans="1:9" x14ac:dyDescent="0.2">
      <c r="A30">
        <v>26</v>
      </c>
      <c r="B30" t="s">
        <v>41</v>
      </c>
      <c r="C30" t="s">
        <v>28</v>
      </c>
      <c r="D30" t="s">
        <v>247</v>
      </c>
      <c r="E30" t="s">
        <v>245</v>
      </c>
      <c r="I30">
        <v>186</v>
      </c>
    </row>
    <row r="31" spans="1:9" x14ac:dyDescent="0.2">
      <c r="A31">
        <v>27</v>
      </c>
      <c r="B31" t="s">
        <v>41</v>
      </c>
      <c r="C31" t="s">
        <v>198</v>
      </c>
      <c r="D31" t="s">
        <v>246</v>
      </c>
      <c r="E31" t="s">
        <v>236</v>
      </c>
      <c r="I31">
        <v>304</v>
      </c>
    </row>
    <row r="32" spans="1:9" x14ac:dyDescent="0.2">
      <c r="A32">
        <v>28</v>
      </c>
      <c r="B32" t="s">
        <v>41</v>
      </c>
      <c r="C32" t="s">
        <v>73</v>
      </c>
      <c r="D32" t="s">
        <v>246</v>
      </c>
      <c r="E32" t="s">
        <v>73</v>
      </c>
      <c r="I32">
        <v>47</v>
      </c>
    </row>
    <row r="33" spans="1:9" x14ac:dyDescent="0.2">
      <c r="A33">
        <v>29</v>
      </c>
      <c r="B33" t="s">
        <v>41</v>
      </c>
      <c r="C33" t="s">
        <v>26</v>
      </c>
      <c r="D33" t="s">
        <v>30</v>
      </c>
      <c r="E33" t="s">
        <v>37</v>
      </c>
      <c r="F33">
        <v>660</v>
      </c>
      <c r="H33">
        <v>812</v>
      </c>
      <c r="I33">
        <v>952</v>
      </c>
    </row>
    <row r="34" spans="1:9" x14ac:dyDescent="0.2">
      <c r="A34">
        <v>30</v>
      </c>
      <c r="B34" t="s">
        <v>41</v>
      </c>
      <c r="C34" t="s">
        <v>27</v>
      </c>
      <c r="D34" t="s">
        <v>31</v>
      </c>
      <c r="E34" t="s">
        <v>38</v>
      </c>
      <c r="F34">
        <v>802</v>
      </c>
      <c r="H34">
        <v>901</v>
      </c>
      <c r="I34">
        <v>694</v>
      </c>
    </row>
    <row r="35" spans="1:9" x14ac:dyDescent="0.2">
      <c r="A35">
        <v>31</v>
      </c>
      <c r="B35" t="s">
        <v>41</v>
      </c>
      <c r="C35" t="s">
        <v>28</v>
      </c>
      <c r="D35" t="s">
        <v>31</v>
      </c>
      <c r="E35" t="s">
        <v>39</v>
      </c>
      <c r="F35">
        <v>140</v>
      </c>
      <c r="H35">
        <v>260</v>
      </c>
      <c r="I35">
        <v>627</v>
      </c>
    </row>
    <row r="36" spans="1:9" x14ac:dyDescent="0.2">
      <c r="A36">
        <v>32</v>
      </c>
      <c r="B36" t="s">
        <v>1</v>
      </c>
      <c r="C36" t="s">
        <v>42</v>
      </c>
      <c r="D36" t="s">
        <v>43</v>
      </c>
      <c r="E36" t="s">
        <v>46</v>
      </c>
      <c r="F36">
        <v>364</v>
      </c>
      <c r="H36">
        <v>422</v>
      </c>
      <c r="I36">
        <v>406</v>
      </c>
    </row>
    <row r="37" spans="1:9" x14ac:dyDescent="0.2">
      <c r="A37">
        <v>33</v>
      </c>
      <c r="B37" t="s">
        <v>1</v>
      </c>
      <c r="C37" t="str">
        <f>C36</f>
        <v>Maine</v>
      </c>
      <c r="D37" t="s">
        <v>44</v>
      </c>
      <c r="E37" t="s">
        <v>47</v>
      </c>
      <c r="F37">
        <v>159</v>
      </c>
      <c r="H37">
        <v>134</v>
      </c>
      <c r="I37">
        <v>96</v>
      </c>
    </row>
    <row r="38" spans="1:9" x14ac:dyDescent="0.2">
      <c r="A38">
        <v>34</v>
      </c>
      <c r="B38" t="s">
        <v>1</v>
      </c>
      <c r="C38" t="str">
        <f>C37</f>
        <v>Maine</v>
      </c>
      <c r="D38" t="s">
        <v>45</v>
      </c>
      <c r="E38" t="s">
        <v>48</v>
      </c>
      <c r="G38">
        <v>103</v>
      </c>
      <c r="H38">
        <v>110</v>
      </c>
      <c r="I38">
        <v>106</v>
      </c>
    </row>
    <row r="39" spans="1:9" x14ac:dyDescent="0.2">
      <c r="A39">
        <v>35</v>
      </c>
      <c r="B39" t="s">
        <v>1</v>
      </c>
      <c r="C39" t="s">
        <v>49</v>
      </c>
      <c r="D39" t="s">
        <v>43</v>
      </c>
      <c r="E39" t="s">
        <v>50</v>
      </c>
      <c r="F39">
        <v>264</v>
      </c>
      <c r="G39">
        <v>5</v>
      </c>
      <c r="H39">
        <v>259</v>
      </c>
      <c r="I39">
        <v>262</v>
      </c>
    </row>
    <row r="40" spans="1:9" x14ac:dyDescent="0.2">
      <c r="A40">
        <v>36</v>
      </c>
      <c r="B40" t="s">
        <v>1</v>
      </c>
      <c r="C40" t="s">
        <v>51</v>
      </c>
      <c r="D40" t="s">
        <v>52</v>
      </c>
      <c r="E40" t="s">
        <v>54</v>
      </c>
      <c r="F40">
        <v>349</v>
      </c>
      <c r="H40">
        <v>347</v>
      </c>
      <c r="I40">
        <v>314</v>
      </c>
    </row>
    <row r="41" spans="1:9" x14ac:dyDescent="0.2">
      <c r="A41">
        <v>37</v>
      </c>
      <c r="B41" t="s">
        <v>1</v>
      </c>
      <c r="C41" t="str">
        <f>C40</f>
        <v>Vermont</v>
      </c>
      <c r="D41" t="s">
        <v>53</v>
      </c>
      <c r="E41" t="s">
        <v>55</v>
      </c>
      <c r="G41">
        <v>33</v>
      </c>
      <c r="H41">
        <v>32</v>
      </c>
      <c r="I41">
        <v>29</v>
      </c>
    </row>
    <row r="42" spans="1:9" x14ac:dyDescent="0.2">
      <c r="A42">
        <v>38</v>
      </c>
      <c r="B42" t="s">
        <v>1</v>
      </c>
      <c r="C42" t="s">
        <v>56</v>
      </c>
      <c r="D42" t="s">
        <v>43</v>
      </c>
      <c r="E42" t="s">
        <v>60</v>
      </c>
      <c r="F42">
        <v>866</v>
      </c>
      <c r="H42">
        <v>861</v>
      </c>
      <c r="I42">
        <v>787</v>
      </c>
    </row>
    <row r="43" spans="1:9" x14ac:dyDescent="0.2">
      <c r="A43">
        <v>39</v>
      </c>
      <c r="B43" t="s">
        <v>1</v>
      </c>
      <c r="C43" t="str">
        <f>C42</f>
        <v>Massachusetts</v>
      </c>
      <c r="D43" t="s">
        <v>57</v>
      </c>
      <c r="E43" t="s">
        <v>61</v>
      </c>
      <c r="F43">
        <v>928</v>
      </c>
      <c r="H43">
        <v>986</v>
      </c>
      <c r="I43">
        <v>996</v>
      </c>
    </row>
    <row r="44" spans="1:9" x14ac:dyDescent="0.2">
      <c r="A44">
        <v>40</v>
      </c>
      <c r="B44" t="s">
        <v>1</v>
      </c>
      <c r="C44" t="str">
        <f>C43</f>
        <v>Massachusetts</v>
      </c>
      <c r="D44" t="s">
        <v>58</v>
      </c>
      <c r="E44" t="s">
        <v>62</v>
      </c>
      <c r="F44">
        <v>948</v>
      </c>
      <c r="H44">
        <v>891</v>
      </c>
      <c r="I44">
        <v>826</v>
      </c>
    </row>
    <row r="45" spans="1:9" x14ac:dyDescent="0.2">
      <c r="A45">
        <v>41</v>
      </c>
      <c r="B45" t="s">
        <v>1</v>
      </c>
      <c r="C45" t="str">
        <f>C44</f>
        <v>Massachusetts</v>
      </c>
      <c r="D45" t="s">
        <v>59</v>
      </c>
      <c r="E45" t="s">
        <v>63</v>
      </c>
      <c r="G45">
        <v>442</v>
      </c>
      <c r="H45">
        <v>406</v>
      </c>
      <c r="I45">
        <v>384</v>
      </c>
    </row>
    <row r="46" spans="1:9" x14ac:dyDescent="0.2">
      <c r="A46">
        <v>42</v>
      </c>
      <c r="B46" t="s">
        <v>1</v>
      </c>
      <c r="C46" t="s">
        <v>64</v>
      </c>
      <c r="D46" t="s">
        <v>43</v>
      </c>
      <c r="E46" t="s">
        <v>66</v>
      </c>
      <c r="F46">
        <v>317</v>
      </c>
      <c r="G46">
        <v>1</v>
      </c>
      <c r="H46">
        <v>269</v>
      </c>
      <c r="I46">
        <v>214</v>
      </c>
    </row>
    <row r="47" spans="1:9" x14ac:dyDescent="0.2">
      <c r="A47">
        <v>43</v>
      </c>
      <c r="B47" t="s">
        <v>1</v>
      </c>
      <c r="C47" t="str">
        <f>C46</f>
        <v>Rhode Island</v>
      </c>
      <c r="D47" t="s">
        <v>44</v>
      </c>
      <c r="E47" t="s">
        <v>66</v>
      </c>
      <c r="F47">
        <v>166</v>
      </c>
      <c r="H47">
        <v>120</v>
      </c>
      <c r="I47">
        <v>78</v>
      </c>
    </row>
    <row r="48" spans="1:9" x14ac:dyDescent="0.2">
      <c r="A48">
        <v>44</v>
      </c>
      <c r="B48" t="s">
        <v>1</v>
      </c>
      <c r="C48" t="str">
        <f>C47</f>
        <v>Rhode Island</v>
      </c>
      <c r="D48" t="s">
        <v>59</v>
      </c>
      <c r="E48" t="s">
        <v>66</v>
      </c>
      <c r="G48">
        <v>16</v>
      </c>
      <c r="H48">
        <v>22</v>
      </c>
      <c r="I48">
        <v>16</v>
      </c>
    </row>
    <row r="49" spans="1:9" x14ac:dyDescent="0.2">
      <c r="A49">
        <v>45</v>
      </c>
      <c r="B49" t="s">
        <v>1</v>
      </c>
      <c r="C49" t="s">
        <v>67</v>
      </c>
      <c r="D49" t="s">
        <v>43</v>
      </c>
      <c r="E49" t="s">
        <v>70</v>
      </c>
      <c r="F49">
        <v>700</v>
      </c>
      <c r="H49">
        <v>700</v>
      </c>
      <c r="I49">
        <v>701</v>
      </c>
    </row>
    <row r="50" spans="1:9" x14ac:dyDescent="0.2">
      <c r="A50">
        <v>46</v>
      </c>
      <c r="B50" t="s">
        <v>1</v>
      </c>
      <c r="C50" t="str">
        <f>C49</f>
        <v>Connecticut</v>
      </c>
      <c r="D50" t="s">
        <v>68</v>
      </c>
      <c r="E50" t="s">
        <v>71</v>
      </c>
      <c r="F50">
        <v>278</v>
      </c>
      <c r="H50">
        <v>270</v>
      </c>
      <c r="I50">
        <v>254</v>
      </c>
    </row>
    <row r="51" spans="1:9" x14ac:dyDescent="0.2">
      <c r="A51">
        <v>47</v>
      </c>
      <c r="B51" t="s">
        <v>1</v>
      </c>
      <c r="C51" t="str">
        <f>C50</f>
        <v>Connecticut</v>
      </c>
      <c r="D51" t="s">
        <v>69</v>
      </c>
      <c r="E51" t="s">
        <v>72</v>
      </c>
      <c r="G51">
        <v>196</v>
      </c>
      <c r="H51">
        <v>196</v>
      </c>
      <c r="I51">
        <v>191</v>
      </c>
    </row>
    <row r="52" spans="1:9" x14ac:dyDescent="0.2">
      <c r="A52">
        <v>48</v>
      </c>
      <c r="B52" t="s">
        <v>1</v>
      </c>
      <c r="C52" t="s">
        <v>73</v>
      </c>
      <c r="D52" t="s">
        <v>74</v>
      </c>
      <c r="E52" t="s">
        <v>83</v>
      </c>
      <c r="F52">
        <v>2103</v>
      </c>
      <c r="H52">
        <v>2233</v>
      </c>
      <c r="I52">
        <v>2295</v>
      </c>
    </row>
    <row r="53" spans="1:9" x14ac:dyDescent="0.2">
      <c r="A53">
        <v>49</v>
      </c>
      <c r="B53" t="s">
        <v>1</v>
      </c>
      <c r="C53" t="str">
        <f t="shared" ref="C53:C60" si="0">C52</f>
        <v>New York</v>
      </c>
      <c r="D53" t="s">
        <v>75</v>
      </c>
      <c r="E53" t="s">
        <v>84</v>
      </c>
      <c r="F53">
        <v>1535</v>
      </c>
      <c r="H53">
        <v>1661</v>
      </c>
      <c r="I53">
        <v>1681</v>
      </c>
    </row>
    <row r="54" spans="1:9" x14ac:dyDescent="0.2">
      <c r="A54">
        <v>50</v>
      </c>
      <c r="B54" t="s">
        <v>1</v>
      </c>
      <c r="C54" t="str">
        <f t="shared" si="0"/>
        <v>New York</v>
      </c>
      <c r="D54" t="s">
        <v>76</v>
      </c>
      <c r="E54" t="s">
        <v>85</v>
      </c>
      <c r="F54">
        <v>1945</v>
      </c>
      <c r="H54">
        <v>2054</v>
      </c>
      <c r="I54">
        <v>2165</v>
      </c>
    </row>
    <row r="55" spans="1:9" x14ac:dyDescent="0.2">
      <c r="A55">
        <v>51</v>
      </c>
      <c r="B55" t="s">
        <v>1</v>
      </c>
      <c r="C55" t="str">
        <f t="shared" si="0"/>
        <v>New York</v>
      </c>
      <c r="D55" t="s">
        <v>77</v>
      </c>
      <c r="E55" t="s">
        <v>86</v>
      </c>
      <c r="F55">
        <v>1238</v>
      </c>
      <c r="H55">
        <v>1433</v>
      </c>
      <c r="I55">
        <v>1529</v>
      </c>
    </row>
    <row r="56" spans="1:9" x14ac:dyDescent="0.2">
      <c r="A56">
        <v>52</v>
      </c>
      <c r="B56" t="s">
        <v>1</v>
      </c>
      <c r="C56" t="str">
        <f t="shared" si="0"/>
        <v>New York</v>
      </c>
      <c r="D56" t="s">
        <v>78</v>
      </c>
      <c r="E56" t="s">
        <v>87</v>
      </c>
      <c r="F56">
        <v>2760</v>
      </c>
      <c r="H56">
        <v>2731</v>
      </c>
      <c r="I56">
        <v>2473</v>
      </c>
    </row>
    <row r="57" spans="1:9" x14ac:dyDescent="0.2">
      <c r="A57">
        <v>53</v>
      </c>
      <c r="B57" t="s">
        <v>1</v>
      </c>
      <c r="C57" t="str">
        <f t="shared" si="0"/>
        <v>New York</v>
      </c>
      <c r="D57" t="s">
        <v>79</v>
      </c>
      <c r="E57" t="s">
        <v>88</v>
      </c>
      <c r="F57">
        <v>424</v>
      </c>
      <c r="H57">
        <v>455</v>
      </c>
      <c r="I57">
        <v>454</v>
      </c>
    </row>
    <row r="58" spans="1:9" x14ac:dyDescent="0.2">
      <c r="A58">
        <v>54</v>
      </c>
      <c r="B58" t="s">
        <v>1</v>
      </c>
      <c r="C58" t="str">
        <f t="shared" si="0"/>
        <v>New York</v>
      </c>
      <c r="D58" t="s">
        <v>80</v>
      </c>
      <c r="E58" t="s">
        <v>89</v>
      </c>
      <c r="F58">
        <v>1602</v>
      </c>
      <c r="H58">
        <v>1681</v>
      </c>
      <c r="I58">
        <v>1637</v>
      </c>
    </row>
    <row r="59" spans="1:9" x14ac:dyDescent="0.2">
      <c r="A59">
        <v>55</v>
      </c>
      <c r="B59" t="s">
        <v>1</v>
      </c>
      <c r="C59" t="str">
        <f t="shared" si="0"/>
        <v>New York</v>
      </c>
      <c r="D59" t="s">
        <v>81</v>
      </c>
      <c r="E59" t="s">
        <v>90</v>
      </c>
      <c r="G59">
        <v>219</v>
      </c>
      <c r="H59">
        <v>209</v>
      </c>
      <c r="I59">
        <v>211</v>
      </c>
    </row>
    <row r="60" spans="1:9" x14ac:dyDescent="0.2">
      <c r="A60">
        <v>56</v>
      </c>
      <c r="B60" t="s">
        <v>1</v>
      </c>
      <c r="C60" t="str">
        <f t="shared" si="0"/>
        <v>New York</v>
      </c>
      <c r="D60" t="s">
        <v>82</v>
      </c>
      <c r="E60" t="s">
        <v>90</v>
      </c>
      <c r="G60">
        <v>241</v>
      </c>
      <c r="H60">
        <v>261</v>
      </c>
      <c r="I60">
        <v>227</v>
      </c>
    </row>
    <row r="61" spans="1:9" x14ac:dyDescent="0.2">
      <c r="A61">
        <v>57</v>
      </c>
      <c r="B61" t="s">
        <v>1</v>
      </c>
      <c r="C61" t="str">
        <f>C60</f>
        <v>New York</v>
      </c>
      <c r="D61" t="s">
        <v>266</v>
      </c>
      <c r="E61" t="s">
        <v>267</v>
      </c>
      <c r="I61">
        <v>691</v>
      </c>
    </row>
    <row r="62" spans="1:9" x14ac:dyDescent="0.2">
      <c r="A62">
        <v>58</v>
      </c>
      <c r="B62" t="s">
        <v>1</v>
      </c>
      <c r="C62" t="str">
        <f>C61</f>
        <v>New York</v>
      </c>
      <c r="D62" t="s">
        <v>268</v>
      </c>
      <c r="E62" t="s">
        <v>269</v>
      </c>
      <c r="I62">
        <v>931</v>
      </c>
    </row>
    <row r="63" spans="1:9" x14ac:dyDescent="0.2">
      <c r="A63">
        <v>59</v>
      </c>
      <c r="B63" t="s">
        <v>1</v>
      </c>
      <c r="C63" t="str">
        <f>C60</f>
        <v>New York</v>
      </c>
      <c r="D63" t="s">
        <v>248</v>
      </c>
      <c r="E63" t="s">
        <v>251</v>
      </c>
      <c r="I63">
        <v>753</v>
      </c>
    </row>
    <row r="64" spans="1:9" x14ac:dyDescent="0.2">
      <c r="A64">
        <v>60</v>
      </c>
      <c r="B64" t="s">
        <v>1</v>
      </c>
      <c r="C64" t="str">
        <f>C63</f>
        <v>New York</v>
      </c>
      <c r="D64" t="s">
        <v>249</v>
      </c>
      <c r="E64" t="s">
        <v>250</v>
      </c>
      <c r="I64">
        <v>306</v>
      </c>
    </row>
    <row r="65" spans="1:9" x14ac:dyDescent="0.2">
      <c r="A65">
        <v>61</v>
      </c>
      <c r="B65" t="s">
        <v>1</v>
      </c>
      <c r="C65" t="s">
        <v>91</v>
      </c>
      <c r="D65" t="s">
        <v>43</v>
      </c>
      <c r="E65" t="s">
        <v>93</v>
      </c>
      <c r="F65">
        <v>1986</v>
      </c>
      <c r="H65">
        <v>1973</v>
      </c>
      <c r="I65">
        <v>1958</v>
      </c>
    </row>
    <row r="66" spans="1:9" x14ac:dyDescent="0.2">
      <c r="A66">
        <v>62</v>
      </c>
      <c r="B66" t="s">
        <v>1</v>
      </c>
      <c r="C66" t="str">
        <f>C65</f>
        <v>New Jersey</v>
      </c>
      <c r="D66" t="s">
        <v>92</v>
      </c>
      <c r="E66" t="s">
        <v>94</v>
      </c>
      <c r="F66">
        <v>488</v>
      </c>
      <c r="H66">
        <v>446</v>
      </c>
      <c r="I66">
        <v>519</v>
      </c>
    </row>
    <row r="67" spans="1:9" x14ac:dyDescent="0.2">
      <c r="A67">
        <v>63</v>
      </c>
      <c r="B67" t="s">
        <v>1</v>
      </c>
      <c r="C67" t="str">
        <f>C66</f>
        <v>New Jersey</v>
      </c>
      <c r="D67" t="s">
        <v>92</v>
      </c>
      <c r="E67" t="s">
        <v>95</v>
      </c>
      <c r="F67">
        <v>865</v>
      </c>
      <c r="H67">
        <v>858</v>
      </c>
      <c r="I67">
        <v>874</v>
      </c>
    </row>
    <row r="68" spans="1:9" x14ac:dyDescent="0.2">
      <c r="A68">
        <v>64</v>
      </c>
      <c r="B68" t="s">
        <v>1</v>
      </c>
      <c r="C68" t="str">
        <f>C67</f>
        <v>New Jersey</v>
      </c>
      <c r="D68" t="s">
        <v>45</v>
      </c>
      <c r="E68" t="s">
        <v>96</v>
      </c>
      <c r="G68">
        <v>311</v>
      </c>
      <c r="H68">
        <v>293</v>
      </c>
      <c r="I68">
        <v>311</v>
      </c>
    </row>
    <row r="69" spans="1:9" x14ac:dyDescent="0.2">
      <c r="A69">
        <v>65</v>
      </c>
      <c r="B69" t="s">
        <v>1</v>
      </c>
      <c r="C69" t="s">
        <v>11</v>
      </c>
      <c r="D69" t="s">
        <v>97</v>
      </c>
      <c r="E69" t="s">
        <v>101</v>
      </c>
      <c r="F69">
        <v>3147</v>
      </c>
      <c r="H69">
        <v>3255</v>
      </c>
      <c r="I69">
        <v>3012</v>
      </c>
    </row>
    <row r="70" spans="1:9" x14ac:dyDescent="0.2">
      <c r="A70">
        <v>66</v>
      </c>
      <c r="B70" t="s">
        <v>1</v>
      </c>
      <c r="C70" t="str">
        <f>C69</f>
        <v>Pennsylvania</v>
      </c>
      <c r="D70" t="s">
        <v>98</v>
      </c>
      <c r="E70" t="s">
        <v>102</v>
      </c>
      <c r="F70">
        <v>2082</v>
      </c>
      <c r="H70">
        <v>2143</v>
      </c>
      <c r="I70">
        <v>2129</v>
      </c>
    </row>
    <row r="71" spans="1:9" x14ac:dyDescent="0.2">
      <c r="A71">
        <v>67</v>
      </c>
      <c r="B71" t="s">
        <v>1</v>
      </c>
      <c r="C71" t="str">
        <f>C70</f>
        <v>Pennsylvania</v>
      </c>
      <c r="D71" t="s">
        <v>99</v>
      </c>
      <c r="E71" t="s">
        <v>103</v>
      </c>
      <c r="F71">
        <v>1276</v>
      </c>
      <c r="H71">
        <v>1244</v>
      </c>
      <c r="I71">
        <v>1268</v>
      </c>
    </row>
    <row r="72" spans="1:9" x14ac:dyDescent="0.2">
      <c r="A72">
        <v>68</v>
      </c>
      <c r="B72" t="s">
        <v>1</v>
      </c>
      <c r="C72" t="str">
        <f>C71</f>
        <v>Pennsylvania</v>
      </c>
      <c r="D72" t="s">
        <v>100</v>
      </c>
      <c r="E72" t="s">
        <v>104</v>
      </c>
      <c r="G72">
        <v>235</v>
      </c>
      <c r="H72">
        <v>297</v>
      </c>
      <c r="I72">
        <v>281</v>
      </c>
    </row>
    <row r="73" spans="1:9" x14ac:dyDescent="0.2">
      <c r="A73">
        <v>69</v>
      </c>
      <c r="B73" t="s">
        <v>1</v>
      </c>
      <c r="C73" t="s">
        <v>17</v>
      </c>
      <c r="D73" t="s">
        <v>105</v>
      </c>
      <c r="E73" t="s">
        <v>107</v>
      </c>
      <c r="F73">
        <v>4185</v>
      </c>
      <c r="H73">
        <v>4033</v>
      </c>
      <c r="I73">
        <v>3870</v>
      </c>
    </row>
    <row r="74" spans="1:9" x14ac:dyDescent="0.2">
      <c r="A74">
        <v>70</v>
      </c>
      <c r="B74" t="s">
        <v>1</v>
      </c>
      <c r="C74" t="str">
        <f>C73</f>
        <v>Ohio</v>
      </c>
      <c r="D74" t="s">
        <v>65</v>
      </c>
      <c r="E74" t="s">
        <v>108</v>
      </c>
      <c r="F74">
        <v>3066</v>
      </c>
      <c r="H74">
        <v>2818</v>
      </c>
      <c r="I74">
        <v>2853</v>
      </c>
    </row>
    <row r="75" spans="1:9" x14ac:dyDescent="0.2">
      <c r="A75">
        <v>71</v>
      </c>
      <c r="B75" t="s">
        <v>1</v>
      </c>
      <c r="C75" t="str">
        <f>C74</f>
        <v>Ohio</v>
      </c>
      <c r="D75" t="s">
        <v>106</v>
      </c>
      <c r="E75" t="s">
        <v>109</v>
      </c>
      <c r="F75">
        <v>1802</v>
      </c>
      <c r="H75">
        <v>1701</v>
      </c>
      <c r="I75">
        <v>1763</v>
      </c>
    </row>
    <row r="76" spans="1:9" x14ac:dyDescent="0.2">
      <c r="A76">
        <v>72</v>
      </c>
      <c r="B76" t="s">
        <v>1</v>
      </c>
      <c r="C76" t="str">
        <f>C75</f>
        <v>Ohio</v>
      </c>
      <c r="D76" t="s">
        <v>59</v>
      </c>
      <c r="E76" t="s">
        <v>110</v>
      </c>
      <c r="G76">
        <v>257</v>
      </c>
      <c r="H76">
        <v>288</v>
      </c>
      <c r="I76">
        <v>272</v>
      </c>
    </row>
    <row r="77" spans="1:9" x14ac:dyDescent="0.2">
      <c r="A77">
        <v>73</v>
      </c>
      <c r="B77" t="s">
        <v>1</v>
      </c>
      <c r="C77" t="s">
        <v>111</v>
      </c>
      <c r="D77" t="s">
        <v>43</v>
      </c>
      <c r="E77" t="s">
        <v>114</v>
      </c>
      <c r="F77">
        <v>2599</v>
      </c>
      <c r="H77">
        <v>2635</v>
      </c>
      <c r="I77">
        <v>2620</v>
      </c>
    </row>
    <row r="78" spans="1:9" x14ac:dyDescent="0.2">
      <c r="A78">
        <v>74</v>
      </c>
      <c r="B78" t="s">
        <v>1</v>
      </c>
      <c r="C78" t="str">
        <f>C77</f>
        <v>Indiana</v>
      </c>
      <c r="D78" t="s">
        <v>112</v>
      </c>
      <c r="E78" t="s">
        <v>115</v>
      </c>
      <c r="F78">
        <v>1929</v>
      </c>
      <c r="H78">
        <v>1757</v>
      </c>
      <c r="I78">
        <v>1666</v>
      </c>
    </row>
    <row r="79" spans="1:9" x14ac:dyDescent="0.2">
      <c r="A79">
        <v>75</v>
      </c>
      <c r="B79" t="s">
        <v>1</v>
      </c>
      <c r="C79" t="str">
        <f>C78</f>
        <v>Indiana</v>
      </c>
      <c r="D79" t="s">
        <v>113</v>
      </c>
      <c r="E79" t="s">
        <v>116</v>
      </c>
      <c r="G79">
        <v>77</v>
      </c>
      <c r="H79">
        <v>71</v>
      </c>
      <c r="I79">
        <v>75</v>
      </c>
    </row>
    <row r="80" spans="1:9" x14ac:dyDescent="0.2">
      <c r="A80">
        <v>76</v>
      </c>
      <c r="B80" t="s">
        <v>1</v>
      </c>
      <c r="C80" t="s">
        <v>117</v>
      </c>
      <c r="D80" t="s">
        <v>118</v>
      </c>
      <c r="E80" t="s">
        <v>119</v>
      </c>
      <c r="F80">
        <v>6061</v>
      </c>
      <c r="H80">
        <v>5971</v>
      </c>
      <c r="I80">
        <v>5719</v>
      </c>
    </row>
    <row r="81" spans="1:9" x14ac:dyDescent="0.2">
      <c r="A81">
        <v>77</v>
      </c>
      <c r="B81" t="s">
        <v>1</v>
      </c>
      <c r="C81" t="str">
        <f>C80</f>
        <v>Illinois</v>
      </c>
      <c r="D81" t="s">
        <v>118</v>
      </c>
      <c r="E81" t="s">
        <v>120</v>
      </c>
      <c r="F81">
        <v>2964</v>
      </c>
      <c r="H81">
        <v>3001</v>
      </c>
      <c r="I81">
        <v>3018</v>
      </c>
    </row>
    <row r="82" spans="1:9" x14ac:dyDescent="0.2">
      <c r="A82">
        <v>78</v>
      </c>
      <c r="B82" t="s">
        <v>1</v>
      </c>
      <c r="C82" t="str">
        <f>C81</f>
        <v>Illinois</v>
      </c>
      <c r="D82" t="s">
        <v>118</v>
      </c>
      <c r="E82" t="s">
        <v>121</v>
      </c>
      <c r="F82">
        <v>2527</v>
      </c>
      <c r="H82">
        <v>2477</v>
      </c>
      <c r="I82">
        <v>2403</v>
      </c>
    </row>
    <row r="83" spans="1:9" x14ac:dyDescent="0.2">
      <c r="A83">
        <v>79</v>
      </c>
      <c r="B83" t="s">
        <v>1</v>
      </c>
      <c r="C83" t="str">
        <f>C82</f>
        <v>Illinois</v>
      </c>
      <c r="D83" t="s">
        <v>45</v>
      </c>
      <c r="E83" t="s">
        <v>122</v>
      </c>
      <c r="G83">
        <v>239</v>
      </c>
      <c r="H83">
        <v>258</v>
      </c>
      <c r="I83">
        <v>234</v>
      </c>
    </row>
    <row r="84" spans="1:9" x14ac:dyDescent="0.2">
      <c r="A84">
        <v>80</v>
      </c>
      <c r="B84" t="s">
        <v>1</v>
      </c>
      <c r="C84" t="s">
        <v>123</v>
      </c>
      <c r="D84" t="s">
        <v>124</v>
      </c>
      <c r="E84" t="s">
        <v>127</v>
      </c>
      <c r="F84">
        <v>5053</v>
      </c>
      <c r="H84">
        <v>5430</v>
      </c>
      <c r="I84">
        <v>5386</v>
      </c>
    </row>
    <row r="85" spans="1:9" x14ac:dyDescent="0.2">
      <c r="A85">
        <v>81</v>
      </c>
      <c r="B85" t="s">
        <v>1</v>
      </c>
      <c r="C85" t="str">
        <f>C84</f>
        <v>Michigan</v>
      </c>
      <c r="D85" t="s">
        <v>125</v>
      </c>
      <c r="E85" t="s">
        <v>128</v>
      </c>
      <c r="F85">
        <v>1307</v>
      </c>
      <c r="H85">
        <v>760</v>
      </c>
      <c r="I85">
        <v>768</v>
      </c>
    </row>
    <row r="86" spans="1:9" x14ac:dyDescent="0.2">
      <c r="A86">
        <v>82</v>
      </c>
      <c r="B86" t="s">
        <v>1</v>
      </c>
      <c r="C86" t="str">
        <f>C85</f>
        <v>Michigan</v>
      </c>
      <c r="D86" t="s">
        <v>65</v>
      </c>
      <c r="E86" t="s">
        <v>129</v>
      </c>
      <c r="F86">
        <v>750</v>
      </c>
      <c r="H86">
        <v>1326</v>
      </c>
      <c r="I86">
        <v>1295</v>
      </c>
    </row>
    <row r="87" spans="1:9" x14ac:dyDescent="0.2">
      <c r="A87">
        <v>83</v>
      </c>
      <c r="B87" t="s">
        <v>1</v>
      </c>
      <c r="C87" t="str">
        <f>C86</f>
        <v>Michigan</v>
      </c>
      <c r="D87" t="s">
        <v>126</v>
      </c>
      <c r="E87" t="s">
        <v>130</v>
      </c>
      <c r="F87">
        <v>25</v>
      </c>
      <c r="G87">
        <v>176</v>
      </c>
      <c r="H87">
        <v>215</v>
      </c>
      <c r="I87">
        <v>237</v>
      </c>
    </row>
    <row r="88" spans="1:9" x14ac:dyDescent="0.2">
      <c r="A88">
        <v>84</v>
      </c>
      <c r="B88" t="s">
        <v>1</v>
      </c>
      <c r="C88" t="s">
        <v>131</v>
      </c>
      <c r="D88" t="s">
        <v>43</v>
      </c>
      <c r="E88" t="s">
        <v>135</v>
      </c>
      <c r="F88">
        <v>1696</v>
      </c>
      <c r="H88">
        <v>1695</v>
      </c>
      <c r="I88">
        <v>1678</v>
      </c>
    </row>
    <row r="89" spans="1:9" x14ac:dyDescent="0.2">
      <c r="A89">
        <v>85</v>
      </c>
      <c r="B89" t="s">
        <v>1</v>
      </c>
      <c r="C89" t="str">
        <f>C88</f>
        <v>Wisconsin</v>
      </c>
      <c r="D89" t="s">
        <v>65</v>
      </c>
      <c r="E89" t="s">
        <v>136</v>
      </c>
      <c r="F89">
        <v>555</v>
      </c>
      <c r="H89">
        <v>562</v>
      </c>
      <c r="I89">
        <v>551</v>
      </c>
    </row>
    <row r="90" spans="1:9" x14ac:dyDescent="0.2">
      <c r="A90">
        <v>86</v>
      </c>
      <c r="B90" t="s">
        <v>1</v>
      </c>
      <c r="C90" t="str">
        <f>C89</f>
        <v>Wisconsin</v>
      </c>
      <c r="D90" t="s">
        <v>132</v>
      </c>
      <c r="E90" t="s">
        <v>137</v>
      </c>
      <c r="F90">
        <v>417</v>
      </c>
      <c r="G90">
        <v>19</v>
      </c>
      <c r="H90">
        <v>311</v>
      </c>
      <c r="I90">
        <v>341</v>
      </c>
    </row>
    <row r="91" spans="1:9" x14ac:dyDescent="0.2">
      <c r="A91">
        <v>87</v>
      </c>
      <c r="B91" t="s">
        <v>1</v>
      </c>
      <c r="C91" t="str">
        <f>C90</f>
        <v>Wisconsin</v>
      </c>
      <c r="D91" t="s">
        <v>133</v>
      </c>
      <c r="E91" t="s">
        <v>138</v>
      </c>
      <c r="G91">
        <v>45</v>
      </c>
      <c r="H91">
        <v>58</v>
      </c>
      <c r="I91">
        <v>57</v>
      </c>
    </row>
    <row r="92" spans="1:9" x14ac:dyDescent="0.2">
      <c r="A92">
        <v>88</v>
      </c>
      <c r="B92" t="s">
        <v>1</v>
      </c>
      <c r="C92" t="str">
        <f>C91</f>
        <v>Wisconsin</v>
      </c>
      <c r="D92" t="s">
        <v>134</v>
      </c>
      <c r="E92" t="s">
        <v>138</v>
      </c>
      <c r="G92">
        <v>43</v>
      </c>
      <c r="H92">
        <v>37</v>
      </c>
      <c r="I92">
        <v>44</v>
      </c>
    </row>
    <row r="93" spans="1:9" x14ac:dyDescent="0.2">
      <c r="A93">
        <v>89</v>
      </c>
      <c r="B93" t="s">
        <v>1</v>
      </c>
      <c r="C93" t="s">
        <v>139</v>
      </c>
      <c r="D93" t="s">
        <v>43</v>
      </c>
      <c r="E93" t="s">
        <v>142</v>
      </c>
      <c r="F93">
        <v>1402</v>
      </c>
      <c r="H93">
        <v>1328</v>
      </c>
      <c r="I93">
        <v>1332</v>
      </c>
    </row>
    <row r="94" spans="1:9" x14ac:dyDescent="0.2">
      <c r="A94">
        <v>90</v>
      </c>
      <c r="B94" t="s">
        <v>1</v>
      </c>
      <c r="C94" t="str">
        <f>C93</f>
        <v>Minnesota</v>
      </c>
      <c r="D94" t="s">
        <v>65</v>
      </c>
      <c r="E94" t="s">
        <v>143</v>
      </c>
      <c r="F94">
        <v>1094</v>
      </c>
      <c r="H94">
        <v>1235</v>
      </c>
      <c r="I94">
        <v>1195</v>
      </c>
    </row>
    <row r="95" spans="1:9" x14ac:dyDescent="0.2">
      <c r="A95">
        <v>91</v>
      </c>
      <c r="B95" t="s">
        <v>1</v>
      </c>
      <c r="C95" t="str">
        <f>C94</f>
        <v>Minnesota</v>
      </c>
      <c r="D95" t="s">
        <v>45</v>
      </c>
      <c r="E95" t="s">
        <v>144</v>
      </c>
      <c r="G95">
        <v>74</v>
      </c>
      <c r="H95">
        <v>77</v>
      </c>
      <c r="I95">
        <v>62</v>
      </c>
    </row>
    <row r="96" spans="1:9" x14ac:dyDescent="0.2">
      <c r="A96">
        <v>92</v>
      </c>
      <c r="B96" t="s">
        <v>1</v>
      </c>
      <c r="C96" t="s">
        <v>140</v>
      </c>
      <c r="D96" t="s">
        <v>118</v>
      </c>
      <c r="E96" t="s">
        <v>145</v>
      </c>
      <c r="F96">
        <v>1446</v>
      </c>
      <c r="H96">
        <v>1405</v>
      </c>
      <c r="I96">
        <v>1390</v>
      </c>
    </row>
    <row r="97" spans="1:9" x14ac:dyDescent="0.2">
      <c r="A97">
        <v>93</v>
      </c>
      <c r="B97" t="s">
        <v>1</v>
      </c>
      <c r="C97" t="str">
        <f>C96</f>
        <v>Iowa</v>
      </c>
      <c r="D97" t="s">
        <v>141</v>
      </c>
      <c r="E97" t="s">
        <v>146</v>
      </c>
      <c r="F97">
        <v>1069</v>
      </c>
      <c r="H97">
        <v>1159</v>
      </c>
      <c r="I97">
        <v>1118</v>
      </c>
    </row>
    <row r="98" spans="1:9" x14ac:dyDescent="0.2">
      <c r="A98">
        <v>94</v>
      </c>
      <c r="B98" t="s">
        <v>1</v>
      </c>
      <c r="C98" t="str">
        <f>C97</f>
        <v>Iowa</v>
      </c>
      <c r="D98" t="s">
        <v>53</v>
      </c>
      <c r="E98" t="s">
        <v>147</v>
      </c>
      <c r="G98">
        <v>78</v>
      </c>
      <c r="H98">
        <v>84</v>
      </c>
      <c r="I98">
        <v>66</v>
      </c>
    </row>
    <row r="99" spans="1:9" x14ac:dyDescent="0.2">
      <c r="A99">
        <v>95</v>
      </c>
      <c r="B99" t="s">
        <v>1</v>
      </c>
      <c r="C99" t="s">
        <v>26</v>
      </c>
      <c r="D99" t="s">
        <v>118</v>
      </c>
      <c r="E99" t="s">
        <v>149</v>
      </c>
      <c r="F99">
        <v>3989</v>
      </c>
      <c r="G99">
        <v>88</v>
      </c>
      <c r="H99">
        <v>4122</v>
      </c>
      <c r="I99">
        <v>3728</v>
      </c>
    </row>
    <row r="100" spans="1:9" x14ac:dyDescent="0.2">
      <c r="A100">
        <v>96</v>
      </c>
      <c r="B100" t="s">
        <v>1</v>
      </c>
      <c r="C100" t="str">
        <f>C99</f>
        <v>Missouri</v>
      </c>
      <c r="D100" t="s">
        <v>148</v>
      </c>
      <c r="E100" t="s">
        <v>149</v>
      </c>
      <c r="F100">
        <v>628</v>
      </c>
      <c r="H100">
        <v>530</v>
      </c>
      <c r="I100">
        <v>480</v>
      </c>
    </row>
    <row r="101" spans="1:9" x14ac:dyDescent="0.2">
      <c r="A101">
        <v>97</v>
      </c>
      <c r="B101" t="s">
        <v>1</v>
      </c>
      <c r="C101" t="s">
        <v>150</v>
      </c>
      <c r="D101" t="s">
        <v>118</v>
      </c>
      <c r="E101" t="s">
        <v>151</v>
      </c>
      <c r="F101">
        <v>289</v>
      </c>
      <c r="G101">
        <v>3</v>
      </c>
      <c r="H101">
        <v>318</v>
      </c>
      <c r="I101">
        <v>353</v>
      </c>
    </row>
    <row r="102" spans="1:9" x14ac:dyDescent="0.2">
      <c r="A102">
        <v>98</v>
      </c>
      <c r="B102" t="s">
        <v>1</v>
      </c>
      <c r="C102" t="s">
        <v>152</v>
      </c>
      <c r="D102" t="s">
        <v>153</v>
      </c>
      <c r="E102" t="s">
        <v>154</v>
      </c>
      <c r="F102">
        <v>504</v>
      </c>
      <c r="G102">
        <v>8</v>
      </c>
      <c r="H102">
        <v>439</v>
      </c>
      <c r="I102">
        <v>400</v>
      </c>
    </row>
    <row r="103" spans="1:9" x14ac:dyDescent="0.2">
      <c r="A103">
        <v>99</v>
      </c>
      <c r="B103" t="s">
        <v>1</v>
      </c>
      <c r="C103" t="s">
        <v>155</v>
      </c>
      <c r="D103" t="s">
        <v>118</v>
      </c>
      <c r="E103" t="s">
        <v>156</v>
      </c>
      <c r="F103">
        <v>893</v>
      </c>
      <c r="H103">
        <v>908</v>
      </c>
      <c r="I103">
        <v>833</v>
      </c>
    </row>
    <row r="104" spans="1:9" x14ac:dyDescent="0.2">
      <c r="A104">
        <v>100</v>
      </c>
      <c r="B104" t="s">
        <v>1</v>
      </c>
      <c r="C104" t="str">
        <f>C103</f>
        <v>Nebraska</v>
      </c>
      <c r="D104" t="s">
        <v>44</v>
      </c>
      <c r="E104" t="s">
        <v>156</v>
      </c>
      <c r="F104">
        <v>266</v>
      </c>
      <c r="H104">
        <v>281</v>
      </c>
      <c r="I104">
        <v>194</v>
      </c>
    </row>
    <row r="105" spans="1:9" x14ac:dyDescent="0.2">
      <c r="A105">
        <v>101</v>
      </c>
      <c r="B105" t="s">
        <v>1</v>
      </c>
      <c r="C105" t="str">
        <f>C104</f>
        <v>Nebraska</v>
      </c>
      <c r="D105" t="s">
        <v>45</v>
      </c>
      <c r="E105" t="s">
        <v>157</v>
      </c>
      <c r="G105">
        <v>24</v>
      </c>
      <c r="H105">
        <v>43</v>
      </c>
      <c r="I105">
        <v>37</v>
      </c>
    </row>
    <row r="106" spans="1:9" x14ac:dyDescent="0.2">
      <c r="A106">
        <v>102</v>
      </c>
      <c r="B106" t="s">
        <v>1</v>
      </c>
      <c r="C106" t="s">
        <v>9</v>
      </c>
      <c r="D106" t="s">
        <v>118</v>
      </c>
      <c r="E106" t="s">
        <v>160</v>
      </c>
      <c r="F106">
        <v>1777</v>
      </c>
      <c r="H106">
        <v>1781</v>
      </c>
      <c r="I106">
        <v>1775</v>
      </c>
    </row>
    <row r="107" spans="1:9" x14ac:dyDescent="0.2">
      <c r="A107">
        <v>103</v>
      </c>
      <c r="B107" t="s">
        <v>1</v>
      </c>
      <c r="C107" t="str">
        <f>C106</f>
        <v>Kansas</v>
      </c>
      <c r="D107" t="s">
        <v>158</v>
      </c>
      <c r="E107" t="s">
        <v>161</v>
      </c>
      <c r="F107">
        <v>684</v>
      </c>
      <c r="H107">
        <v>640</v>
      </c>
      <c r="I107">
        <v>592</v>
      </c>
    </row>
    <row r="108" spans="1:9" x14ac:dyDescent="0.2">
      <c r="A108">
        <v>104</v>
      </c>
      <c r="B108" t="s">
        <v>1</v>
      </c>
      <c r="C108" t="str">
        <f>C107</f>
        <v>Kansas</v>
      </c>
      <c r="D108" t="s">
        <v>159</v>
      </c>
      <c r="E108" t="s">
        <v>160</v>
      </c>
      <c r="G108">
        <v>73</v>
      </c>
      <c r="H108">
        <v>73</v>
      </c>
      <c r="I108">
        <v>64</v>
      </c>
    </row>
    <row r="109" spans="1:9" x14ac:dyDescent="0.2">
      <c r="A109">
        <v>105</v>
      </c>
      <c r="B109" t="s">
        <v>1</v>
      </c>
      <c r="C109" t="s">
        <v>162</v>
      </c>
      <c r="D109" t="s">
        <v>163</v>
      </c>
      <c r="E109" t="s">
        <v>164</v>
      </c>
      <c r="F109">
        <v>435</v>
      </c>
      <c r="G109">
        <v>56</v>
      </c>
      <c r="H109">
        <v>435</v>
      </c>
      <c r="I109">
        <v>586</v>
      </c>
    </row>
    <row r="110" spans="1:9" x14ac:dyDescent="0.2">
      <c r="A110">
        <v>106</v>
      </c>
      <c r="B110" t="s">
        <v>1</v>
      </c>
      <c r="C110" t="s">
        <v>165</v>
      </c>
      <c r="D110" t="s">
        <v>166</v>
      </c>
      <c r="E110" t="s">
        <v>169</v>
      </c>
      <c r="F110">
        <v>1206</v>
      </c>
      <c r="G110">
        <v>1</v>
      </c>
      <c r="H110">
        <v>1185</v>
      </c>
      <c r="I110">
        <v>1110</v>
      </c>
    </row>
    <row r="111" spans="1:9" x14ac:dyDescent="0.2">
      <c r="A111">
        <v>107</v>
      </c>
      <c r="B111" t="s">
        <v>1</v>
      </c>
      <c r="C111" t="str">
        <f>C110</f>
        <v>Maryland</v>
      </c>
      <c r="D111" t="s">
        <v>167</v>
      </c>
      <c r="E111" t="s">
        <v>170</v>
      </c>
      <c r="F111">
        <v>1422</v>
      </c>
      <c r="G111">
        <v>80</v>
      </c>
      <c r="H111">
        <v>1409</v>
      </c>
      <c r="I111">
        <v>1387</v>
      </c>
    </row>
    <row r="112" spans="1:9" x14ac:dyDescent="0.2">
      <c r="A112">
        <v>108</v>
      </c>
      <c r="B112" t="s">
        <v>1</v>
      </c>
      <c r="C112" t="str">
        <f>C111</f>
        <v>Maryland</v>
      </c>
      <c r="D112" t="s">
        <v>186</v>
      </c>
      <c r="E112" t="s">
        <v>170</v>
      </c>
      <c r="I112">
        <v>102</v>
      </c>
    </row>
    <row r="113" spans="1:9" x14ac:dyDescent="0.2">
      <c r="A113">
        <v>109</v>
      </c>
      <c r="B113" t="s">
        <v>1</v>
      </c>
      <c r="C113" t="str">
        <f>C111</f>
        <v>Maryland</v>
      </c>
      <c r="D113" t="s">
        <v>168</v>
      </c>
      <c r="E113" t="s">
        <v>171</v>
      </c>
      <c r="F113">
        <v>372</v>
      </c>
      <c r="H113">
        <v>355</v>
      </c>
      <c r="I113">
        <v>334</v>
      </c>
    </row>
    <row r="114" spans="1:9" x14ac:dyDescent="0.2">
      <c r="A114">
        <v>110</v>
      </c>
      <c r="B114" t="s">
        <v>1</v>
      </c>
      <c r="C114" t="s">
        <v>172</v>
      </c>
      <c r="D114" t="s">
        <v>173</v>
      </c>
      <c r="E114" t="s">
        <v>176</v>
      </c>
      <c r="F114">
        <v>1658</v>
      </c>
      <c r="H114">
        <v>1602</v>
      </c>
      <c r="I114">
        <v>1528</v>
      </c>
    </row>
    <row r="115" spans="1:9" x14ac:dyDescent="0.2">
      <c r="A115">
        <v>111</v>
      </c>
      <c r="B115" t="s">
        <v>1</v>
      </c>
      <c r="C115" t="str">
        <f>C114</f>
        <v>District of Columbia</v>
      </c>
      <c r="D115" t="s">
        <v>174</v>
      </c>
      <c r="E115" t="s">
        <v>175</v>
      </c>
      <c r="G115">
        <v>67</v>
      </c>
      <c r="H115">
        <v>76</v>
      </c>
      <c r="I115">
        <v>69</v>
      </c>
    </row>
    <row r="116" spans="1:9" x14ac:dyDescent="0.2">
      <c r="A116">
        <v>112</v>
      </c>
      <c r="B116" t="s">
        <v>1</v>
      </c>
      <c r="C116" t="s">
        <v>20</v>
      </c>
      <c r="D116" t="s">
        <v>118</v>
      </c>
      <c r="E116" t="s">
        <v>177</v>
      </c>
      <c r="F116">
        <v>4267</v>
      </c>
      <c r="G116">
        <v>145</v>
      </c>
      <c r="H116">
        <v>4369</v>
      </c>
      <c r="I116">
        <v>4144</v>
      </c>
    </row>
    <row r="117" spans="1:9" x14ac:dyDescent="0.2">
      <c r="A117">
        <v>113</v>
      </c>
      <c r="B117" t="s">
        <v>1</v>
      </c>
      <c r="C117" t="s">
        <v>22</v>
      </c>
      <c r="D117" t="s">
        <v>178</v>
      </c>
      <c r="E117" t="s">
        <v>179</v>
      </c>
      <c r="F117">
        <v>2433</v>
      </c>
      <c r="G117">
        <v>74</v>
      </c>
      <c r="H117">
        <v>2643</v>
      </c>
      <c r="I117">
        <v>2691</v>
      </c>
    </row>
    <row r="118" spans="1:9" x14ac:dyDescent="0.2">
      <c r="A118">
        <v>114</v>
      </c>
      <c r="B118" t="s">
        <v>1</v>
      </c>
      <c r="C118" t="s">
        <v>180</v>
      </c>
      <c r="D118" t="s">
        <v>43</v>
      </c>
      <c r="E118" t="s">
        <v>181</v>
      </c>
      <c r="F118">
        <v>3916</v>
      </c>
      <c r="G118">
        <v>218</v>
      </c>
      <c r="H118">
        <v>4214</v>
      </c>
      <c r="I118">
        <v>4272</v>
      </c>
    </row>
    <row r="119" spans="1:9" x14ac:dyDescent="0.2">
      <c r="A119">
        <v>115</v>
      </c>
      <c r="B119" t="s">
        <v>1</v>
      </c>
      <c r="C119" t="s">
        <v>229</v>
      </c>
      <c r="D119" t="s">
        <v>182</v>
      </c>
      <c r="E119" t="s">
        <v>183</v>
      </c>
      <c r="F119">
        <v>1132</v>
      </c>
      <c r="G119">
        <v>87</v>
      </c>
      <c r="H119">
        <v>1299</v>
      </c>
      <c r="I119">
        <v>1276</v>
      </c>
    </row>
    <row r="120" spans="1:9" x14ac:dyDescent="0.2">
      <c r="A120">
        <v>116</v>
      </c>
      <c r="B120" t="s">
        <v>1</v>
      </c>
      <c r="C120" t="s">
        <v>184</v>
      </c>
      <c r="D120" t="s">
        <v>43</v>
      </c>
      <c r="E120" t="s">
        <v>185</v>
      </c>
      <c r="F120">
        <v>3441</v>
      </c>
      <c r="G120">
        <v>137</v>
      </c>
      <c r="H120">
        <v>3753</v>
      </c>
      <c r="I120">
        <v>3648</v>
      </c>
    </row>
    <row r="121" spans="1:9" x14ac:dyDescent="0.2">
      <c r="A121">
        <v>117</v>
      </c>
      <c r="B121" t="s">
        <v>1</v>
      </c>
      <c r="C121" t="s">
        <v>27</v>
      </c>
      <c r="D121" t="s">
        <v>118</v>
      </c>
      <c r="E121" t="s">
        <v>187</v>
      </c>
      <c r="F121">
        <v>1421</v>
      </c>
      <c r="H121">
        <v>1508</v>
      </c>
      <c r="I121">
        <v>1454</v>
      </c>
    </row>
    <row r="122" spans="1:9" x14ac:dyDescent="0.2">
      <c r="A122">
        <v>118</v>
      </c>
      <c r="B122" t="s">
        <v>1</v>
      </c>
      <c r="C122" t="str">
        <f>C121</f>
        <v>Kentucky</v>
      </c>
      <c r="D122" t="s">
        <v>65</v>
      </c>
      <c r="E122" t="s">
        <v>188</v>
      </c>
      <c r="F122">
        <v>3144</v>
      </c>
      <c r="H122">
        <v>3076</v>
      </c>
      <c r="I122">
        <v>2985</v>
      </c>
    </row>
    <row r="123" spans="1:9" x14ac:dyDescent="0.2">
      <c r="A123">
        <v>119</v>
      </c>
      <c r="B123" t="s">
        <v>1</v>
      </c>
      <c r="C123" t="str">
        <f>C122</f>
        <v>Kentucky</v>
      </c>
      <c r="D123" t="s">
        <v>186</v>
      </c>
      <c r="E123" t="s">
        <v>189</v>
      </c>
      <c r="G123">
        <v>99</v>
      </c>
      <c r="H123">
        <v>111</v>
      </c>
      <c r="I123">
        <v>98</v>
      </c>
    </row>
    <row r="124" spans="1:9" x14ac:dyDescent="0.2">
      <c r="A124">
        <v>120</v>
      </c>
      <c r="B124" t="s">
        <v>1</v>
      </c>
      <c r="C124" t="s">
        <v>190</v>
      </c>
      <c r="D124" t="s">
        <v>118</v>
      </c>
      <c r="E124" t="s">
        <v>191</v>
      </c>
      <c r="F124">
        <v>1721</v>
      </c>
      <c r="G124">
        <v>99</v>
      </c>
      <c r="H124">
        <v>2087</v>
      </c>
      <c r="I124">
        <v>1865</v>
      </c>
    </row>
    <row r="125" spans="1:9" x14ac:dyDescent="0.2">
      <c r="A125">
        <v>121</v>
      </c>
      <c r="B125" t="s">
        <v>1</v>
      </c>
      <c r="C125" t="str">
        <f>C124</f>
        <v>Tennessee</v>
      </c>
      <c r="D125" t="s">
        <v>192</v>
      </c>
      <c r="E125" t="s">
        <v>193</v>
      </c>
      <c r="F125">
        <v>859</v>
      </c>
      <c r="H125">
        <v>839</v>
      </c>
      <c r="I125">
        <v>965</v>
      </c>
    </row>
    <row r="126" spans="1:9" x14ac:dyDescent="0.2">
      <c r="A126">
        <v>122</v>
      </c>
      <c r="B126" t="s">
        <v>1</v>
      </c>
      <c r="C126" t="str">
        <f>C125</f>
        <v>Tennessee</v>
      </c>
      <c r="D126" t="s">
        <v>231</v>
      </c>
      <c r="E126" t="s">
        <v>232</v>
      </c>
      <c r="H126">
        <v>383</v>
      </c>
      <c r="I126">
        <v>403</v>
      </c>
    </row>
    <row r="127" spans="1:9" x14ac:dyDescent="0.2">
      <c r="A127">
        <v>123</v>
      </c>
      <c r="B127" t="s">
        <v>1</v>
      </c>
      <c r="C127" t="s">
        <v>23</v>
      </c>
      <c r="D127" t="s">
        <v>252</v>
      </c>
      <c r="E127" t="s">
        <v>259</v>
      </c>
      <c r="I127">
        <v>986</v>
      </c>
    </row>
    <row r="128" spans="1:9" x14ac:dyDescent="0.2">
      <c r="A128">
        <v>124</v>
      </c>
      <c r="B128" t="s">
        <v>1</v>
      </c>
      <c r="C128" t="s">
        <v>23</v>
      </c>
      <c r="D128" t="s">
        <v>253</v>
      </c>
      <c r="E128" t="s">
        <v>260</v>
      </c>
      <c r="I128">
        <v>938</v>
      </c>
    </row>
    <row r="129" spans="1:9" x14ac:dyDescent="0.2">
      <c r="A129">
        <v>125</v>
      </c>
      <c r="B129" t="s">
        <v>1</v>
      </c>
      <c r="C129" t="s">
        <v>23</v>
      </c>
      <c r="D129" t="s">
        <v>254</v>
      </c>
      <c r="E129" t="s">
        <v>261</v>
      </c>
      <c r="I129">
        <v>175</v>
      </c>
    </row>
    <row r="130" spans="1:9" x14ac:dyDescent="0.2">
      <c r="A130">
        <v>126</v>
      </c>
      <c r="B130" t="s">
        <v>1</v>
      </c>
      <c r="C130" t="s">
        <v>23</v>
      </c>
      <c r="D130" t="s">
        <v>255</v>
      </c>
      <c r="E130" t="s">
        <v>33</v>
      </c>
      <c r="I130">
        <v>1559</v>
      </c>
    </row>
    <row r="131" spans="1:9" x14ac:dyDescent="0.2">
      <c r="A131">
        <v>127</v>
      </c>
      <c r="B131" t="s">
        <v>1</v>
      </c>
      <c r="C131" t="s">
        <v>23</v>
      </c>
      <c r="D131" t="s">
        <v>256</v>
      </c>
      <c r="E131" t="s">
        <v>33</v>
      </c>
      <c r="I131">
        <v>492</v>
      </c>
    </row>
    <row r="132" spans="1:9" x14ac:dyDescent="0.2">
      <c r="A132">
        <v>128</v>
      </c>
      <c r="B132" t="s">
        <v>1</v>
      </c>
      <c r="C132" t="s">
        <v>23</v>
      </c>
      <c r="D132" t="s">
        <v>257</v>
      </c>
      <c r="E132" t="s">
        <v>262</v>
      </c>
      <c r="I132">
        <v>335</v>
      </c>
    </row>
    <row r="133" spans="1:9" x14ac:dyDescent="0.2">
      <c r="A133">
        <v>129</v>
      </c>
      <c r="B133" t="s">
        <v>1</v>
      </c>
      <c r="C133" t="s">
        <v>23</v>
      </c>
      <c r="D133" t="s">
        <v>258</v>
      </c>
      <c r="I133">
        <v>1961</v>
      </c>
    </row>
    <row r="134" spans="1:9" x14ac:dyDescent="0.2">
      <c r="A134">
        <v>130</v>
      </c>
      <c r="B134" t="s">
        <v>1</v>
      </c>
      <c r="C134" t="s">
        <v>194</v>
      </c>
      <c r="D134" t="s">
        <v>118</v>
      </c>
      <c r="E134" t="s">
        <v>195</v>
      </c>
      <c r="F134">
        <v>2569</v>
      </c>
      <c r="G134">
        <v>111</v>
      </c>
      <c r="H134">
        <v>2604</v>
      </c>
    </row>
    <row r="135" spans="1:9" x14ac:dyDescent="0.2">
      <c r="A135">
        <v>131</v>
      </c>
      <c r="B135" t="s">
        <v>1</v>
      </c>
      <c r="C135" t="s">
        <v>196</v>
      </c>
      <c r="D135" t="s">
        <v>118</v>
      </c>
      <c r="E135" t="s">
        <v>197</v>
      </c>
      <c r="F135">
        <v>1860</v>
      </c>
      <c r="G135">
        <v>36</v>
      </c>
      <c r="H135">
        <v>2015</v>
      </c>
      <c r="I135">
        <v>1860</v>
      </c>
    </row>
    <row r="136" spans="1:9" x14ac:dyDescent="0.2">
      <c r="A136">
        <v>132</v>
      </c>
      <c r="B136" t="s">
        <v>1</v>
      </c>
      <c r="C136" t="s">
        <v>196</v>
      </c>
      <c r="D136" t="s">
        <v>59</v>
      </c>
      <c r="E136" t="s">
        <v>263</v>
      </c>
      <c r="I136">
        <v>44</v>
      </c>
    </row>
    <row r="137" spans="1:9" x14ac:dyDescent="0.2">
      <c r="A137">
        <v>133</v>
      </c>
      <c r="B137" t="s">
        <v>1</v>
      </c>
      <c r="C137" t="s">
        <v>198</v>
      </c>
      <c r="D137" t="s">
        <v>118</v>
      </c>
      <c r="E137" t="s">
        <v>264</v>
      </c>
      <c r="F137">
        <v>3120</v>
      </c>
      <c r="G137">
        <v>148</v>
      </c>
      <c r="H137">
        <v>3176</v>
      </c>
      <c r="I137">
        <v>2946</v>
      </c>
    </row>
    <row r="138" spans="1:9" x14ac:dyDescent="0.2">
      <c r="A138">
        <v>134</v>
      </c>
      <c r="B138" t="s">
        <v>1</v>
      </c>
      <c r="C138" t="s">
        <v>18</v>
      </c>
      <c r="D138" t="s">
        <v>118</v>
      </c>
      <c r="E138" t="s">
        <v>199</v>
      </c>
      <c r="F138">
        <v>3129</v>
      </c>
      <c r="G138">
        <v>85</v>
      </c>
      <c r="H138">
        <v>3319</v>
      </c>
      <c r="I138">
        <v>3305</v>
      </c>
    </row>
    <row r="139" spans="1:9" x14ac:dyDescent="0.2">
      <c r="A139">
        <v>135</v>
      </c>
      <c r="B139" t="s">
        <v>1</v>
      </c>
      <c r="C139" t="str">
        <f>C138</f>
        <v>Oklahoma</v>
      </c>
      <c r="D139" t="s">
        <v>65</v>
      </c>
      <c r="E139" t="s">
        <v>200</v>
      </c>
      <c r="F139">
        <v>679</v>
      </c>
      <c r="H139">
        <v>739</v>
      </c>
      <c r="I139">
        <v>616</v>
      </c>
    </row>
    <row r="140" spans="1:9" x14ac:dyDescent="0.2">
      <c r="A140">
        <v>136</v>
      </c>
      <c r="B140" t="s">
        <v>1</v>
      </c>
      <c r="C140" t="s">
        <v>28</v>
      </c>
      <c r="D140" t="s">
        <v>201</v>
      </c>
      <c r="E140" t="s">
        <v>202</v>
      </c>
      <c r="F140">
        <v>6849</v>
      </c>
      <c r="G140">
        <v>140</v>
      </c>
      <c r="H140">
        <v>6831</v>
      </c>
      <c r="I140">
        <v>6070</v>
      </c>
    </row>
    <row r="141" spans="1:9" x14ac:dyDescent="0.2">
      <c r="A141">
        <v>137</v>
      </c>
      <c r="B141" t="s">
        <v>1</v>
      </c>
      <c r="C141" t="s">
        <v>203</v>
      </c>
      <c r="D141" t="s">
        <v>43</v>
      </c>
      <c r="E141" t="s">
        <v>204</v>
      </c>
      <c r="F141">
        <v>538</v>
      </c>
      <c r="G141">
        <v>6</v>
      </c>
      <c r="H141">
        <v>577</v>
      </c>
      <c r="I141">
        <v>522</v>
      </c>
    </row>
    <row r="142" spans="1:9" x14ac:dyDescent="0.2">
      <c r="A142">
        <v>138</v>
      </c>
      <c r="B142" t="s">
        <v>1</v>
      </c>
      <c r="C142" t="s">
        <v>25</v>
      </c>
      <c r="D142" t="s">
        <v>118</v>
      </c>
      <c r="E142" t="s">
        <v>205</v>
      </c>
      <c r="F142">
        <v>280</v>
      </c>
      <c r="G142">
        <v>3</v>
      </c>
      <c r="H142">
        <v>430</v>
      </c>
      <c r="I142">
        <v>409</v>
      </c>
    </row>
    <row r="143" spans="1:9" x14ac:dyDescent="0.2">
      <c r="A143">
        <v>139</v>
      </c>
      <c r="B143" t="s">
        <v>1</v>
      </c>
      <c r="C143" t="s">
        <v>206</v>
      </c>
      <c r="D143" t="s">
        <v>118</v>
      </c>
      <c r="E143" t="s">
        <v>207</v>
      </c>
      <c r="F143">
        <v>296</v>
      </c>
      <c r="H143">
        <v>314</v>
      </c>
      <c r="I143">
        <v>283</v>
      </c>
    </row>
    <row r="144" spans="1:9" x14ac:dyDescent="0.2">
      <c r="A144">
        <v>140</v>
      </c>
      <c r="B144" t="s">
        <v>1</v>
      </c>
      <c r="C144" t="str">
        <f>C143</f>
        <v>Wyoming</v>
      </c>
      <c r="D144" t="s">
        <v>208</v>
      </c>
      <c r="E144" t="s">
        <v>209</v>
      </c>
      <c r="F144">
        <v>55</v>
      </c>
      <c r="H144">
        <v>73</v>
      </c>
      <c r="I144">
        <v>80</v>
      </c>
    </row>
    <row r="145" spans="1:9" x14ac:dyDescent="0.2">
      <c r="A145">
        <v>141</v>
      </c>
      <c r="B145" t="s">
        <v>1</v>
      </c>
      <c r="C145" t="s">
        <v>210</v>
      </c>
      <c r="D145" t="s">
        <v>118</v>
      </c>
      <c r="E145" t="s">
        <v>265</v>
      </c>
      <c r="F145">
        <v>1389</v>
      </c>
      <c r="G145">
        <v>27</v>
      </c>
      <c r="H145">
        <v>1534</v>
      </c>
      <c r="I145">
        <v>1359</v>
      </c>
    </row>
    <row r="146" spans="1:9" x14ac:dyDescent="0.2">
      <c r="A146">
        <v>142</v>
      </c>
      <c r="B146" t="s">
        <v>1</v>
      </c>
      <c r="C146" t="str">
        <f>C145</f>
        <v>Colorado</v>
      </c>
      <c r="D146" t="s">
        <v>65</v>
      </c>
      <c r="E146" t="s">
        <v>212</v>
      </c>
      <c r="F146">
        <v>223</v>
      </c>
      <c r="H146">
        <v>215</v>
      </c>
      <c r="I146">
        <v>197</v>
      </c>
    </row>
    <row r="147" spans="1:9" x14ac:dyDescent="0.2">
      <c r="A147">
        <v>143</v>
      </c>
      <c r="B147" t="s">
        <v>1</v>
      </c>
      <c r="C147" t="s">
        <v>213</v>
      </c>
      <c r="D147" t="s">
        <v>118</v>
      </c>
      <c r="E147" t="s">
        <v>214</v>
      </c>
      <c r="F147">
        <v>640</v>
      </c>
      <c r="G147">
        <v>10</v>
      </c>
      <c r="H147">
        <v>656</v>
      </c>
      <c r="I147">
        <v>646</v>
      </c>
    </row>
    <row r="148" spans="1:9" x14ac:dyDescent="0.2">
      <c r="A148">
        <v>144</v>
      </c>
      <c r="B148" t="s">
        <v>1</v>
      </c>
      <c r="C148" t="s">
        <v>24</v>
      </c>
      <c r="D148" t="s">
        <v>43</v>
      </c>
      <c r="E148" t="s">
        <v>215</v>
      </c>
      <c r="F148">
        <v>702</v>
      </c>
      <c r="G148">
        <v>7</v>
      </c>
      <c r="H148">
        <v>801</v>
      </c>
      <c r="I148">
        <v>796</v>
      </c>
    </row>
    <row r="149" spans="1:9" x14ac:dyDescent="0.2">
      <c r="A149">
        <v>145</v>
      </c>
      <c r="B149" t="s">
        <v>1</v>
      </c>
      <c r="C149" t="s">
        <v>216</v>
      </c>
      <c r="D149" t="s">
        <v>43</v>
      </c>
      <c r="E149" t="s">
        <v>217</v>
      </c>
      <c r="F149">
        <v>349</v>
      </c>
      <c r="H149">
        <v>411</v>
      </c>
      <c r="I149">
        <v>438</v>
      </c>
    </row>
    <row r="150" spans="1:9" x14ac:dyDescent="0.2">
      <c r="A150">
        <v>146</v>
      </c>
      <c r="B150" t="s">
        <v>1</v>
      </c>
      <c r="C150" t="s">
        <v>218</v>
      </c>
      <c r="D150" t="s">
        <v>118</v>
      </c>
      <c r="E150" t="s">
        <v>211</v>
      </c>
      <c r="F150">
        <v>228</v>
      </c>
      <c r="G150">
        <v>4</v>
      </c>
      <c r="H150">
        <v>243</v>
      </c>
      <c r="I150">
        <v>255</v>
      </c>
    </row>
    <row r="151" spans="1:9" x14ac:dyDescent="0.2">
      <c r="A151">
        <v>147</v>
      </c>
      <c r="B151" t="s">
        <v>1</v>
      </c>
      <c r="C151" t="s">
        <v>13</v>
      </c>
      <c r="D151" t="s">
        <v>118</v>
      </c>
      <c r="E151" t="s">
        <v>219</v>
      </c>
      <c r="F151">
        <v>1579</v>
      </c>
      <c r="G151">
        <v>28</v>
      </c>
      <c r="H151">
        <v>1611</v>
      </c>
      <c r="I151">
        <v>1636</v>
      </c>
    </row>
    <row r="152" spans="1:9" x14ac:dyDescent="0.2">
      <c r="A152">
        <v>148</v>
      </c>
      <c r="B152" t="s">
        <v>1</v>
      </c>
      <c r="C152" t="str">
        <f>C151</f>
        <v>Washington</v>
      </c>
      <c r="D152" t="s">
        <v>65</v>
      </c>
      <c r="E152" t="s">
        <v>220</v>
      </c>
      <c r="F152">
        <v>692</v>
      </c>
      <c r="H152">
        <v>681</v>
      </c>
      <c r="I152">
        <v>676</v>
      </c>
    </row>
    <row r="153" spans="1:9" x14ac:dyDescent="0.2">
      <c r="A153">
        <v>149</v>
      </c>
      <c r="B153" t="s">
        <v>1</v>
      </c>
      <c r="C153" t="s">
        <v>221</v>
      </c>
      <c r="D153" t="s">
        <v>118</v>
      </c>
      <c r="E153" t="s">
        <v>222</v>
      </c>
      <c r="F153">
        <v>1069</v>
      </c>
      <c r="G153">
        <v>10</v>
      </c>
      <c r="H153">
        <v>1047</v>
      </c>
      <c r="I153">
        <v>1038</v>
      </c>
    </row>
    <row r="154" spans="1:9" x14ac:dyDescent="0.2">
      <c r="A154">
        <v>150</v>
      </c>
      <c r="B154" t="s">
        <v>1</v>
      </c>
      <c r="C154" t="s">
        <v>4</v>
      </c>
      <c r="D154" t="s">
        <v>223</v>
      </c>
      <c r="E154" t="s">
        <v>225</v>
      </c>
      <c r="F154">
        <v>2966</v>
      </c>
      <c r="H154">
        <v>3030</v>
      </c>
      <c r="I154">
        <v>2864</v>
      </c>
    </row>
    <row r="155" spans="1:9" x14ac:dyDescent="0.2">
      <c r="A155">
        <v>151</v>
      </c>
      <c r="B155" t="s">
        <v>1</v>
      </c>
      <c r="C155" t="str">
        <f>C154</f>
        <v>California</v>
      </c>
      <c r="D155" t="s">
        <v>43</v>
      </c>
      <c r="E155" t="s">
        <v>226</v>
      </c>
      <c r="F155">
        <v>5472</v>
      </c>
      <c r="H155">
        <v>5500</v>
      </c>
      <c r="I155">
        <v>5127</v>
      </c>
    </row>
    <row r="156" spans="1:9" x14ac:dyDescent="0.2">
      <c r="A156">
        <v>152</v>
      </c>
      <c r="B156" t="s">
        <v>1</v>
      </c>
      <c r="C156" t="str">
        <f>C155</f>
        <v>California</v>
      </c>
      <c r="D156" t="s">
        <v>224</v>
      </c>
      <c r="E156" t="s">
        <v>227</v>
      </c>
      <c r="G156">
        <v>173</v>
      </c>
      <c r="H156">
        <v>189</v>
      </c>
      <c r="I156">
        <v>191</v>
      </c>
    </row>
    <row r="158" spans="1:9" x14ac:dyDescent="0.2">
      <c r="C158" t="s">
        <v>283</v>
      </c>
      <c r="F158">
        <f>SUM(F5:F156)</f>
        <v>154383</v>
      </c>
      <c r="G158">
        <f>SUM(G5:G156)</f>
        <v>5435</v>
      </c>
      <c r="H158">
        <f>SUM(H5:H156)</f>
        <v>161386</v>
      </c>
      <c r="I158">
        <f>SUM(I5:I156)</f>
        <v>165815</v>
      </c>
    </row>
    <row r="161" spans="2:3" x14ac:dyDescent="0.2">
      <c r="B161" t="s">
        <v>296</v>
      </c>
      <c r="C161">
        <f>SUM(I4:I35)</f>
        <v>19260</v>
      </c>
    </row>
    <row r="162" spans="2:3" x14ac:dyDescent="0.2">
      <c r="B162" t="s">
        <v>297</v>
      </c>
      <c r="C162">
        <f>SUM(I36:I156)</f>
        <v>146555</v>
      </c>
    </row>
  </sheetData>
  <mergeCells count="1">
    <mergeCell ref="A1:E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M1" sqref="M1:M3"/>
    </sheetView>
  </sheetViews>
  <sheetFormatPr defaultRowHeight="12.75" x14ac:dyDescent="0.2"/>
  <cols>
    <col min="1" max="1" width="5.5703125" customWidth="1"/>
    <col min="2" max="2" width="18.7109375" customWidth="1"/>
    <col min="3" max="4" width="9.140625" style="1"/>
    <col min="5" max="5" width="12.7109375" style="1" customWidth="1"/>
    <col min="6" max="6" width="9.140625" style="1"/>
    <col min="7" max="7" width="10.5703125" style="1" customWidth="1"/>
    <col min="8" max="8" width="14.140625" style="1" customWidth="1"/>
    <col min="12" max="12" width="3.5703125" customWidth="1"/>
    <col min="13" max="13" width="72.28515625" customWidth="1"/>
  </cols>
  <sheetData>
    <row r="1" spans="1:13" x14ac:dyDescent="0.2">
      <c r="A1" s="2" t="s">
        <v>272</v>
      </c>
      <c r="B1" s="2"/>
      <c r="C1" s="2"/>
      <c r="D1" s="2"/>
      <c r="E1" s="2"/>
      <c r="F1" s="2"/>
      <c r="G1" s="2"/>
      <c r="M1" t="s">
        <v>306</v>
      </c>
    </row>
    <row r="2" spans="1:13" x14ac:dyDescent="0.2">
      <c r="M2" t="s">
        <v>307</v>
      </c>
    </row>
    <row r="3" spans="1:13" x14ac:dyDescent="0.2">
      <c r="M3" t="s">
        <v>308</v>
      </c>
    </row>
    <row r="4" spans="1:13" x14ac:dyDescent="0.2">
      <c r="A4" t="s">
        <v>40</v>
      </c>
      <c r="B4" t="s">
        <v>1</v>
      </c>
      <c r="C4" s="1" t="s">
        <v>273</v>
      </c>
      <c r="D4" s="1" t="s">
        <v>274</v>
      </c>
      <c r="E4" s="1" t="s">
        <v>275</v>
      </c>
      <c r="F4" s="1" t="s">
        <v>276</v>
      </c>
      <c r="G4" s="1" t="s">
        <v>277</v>
      </c>
      <c r="H4" s="1" t="s">
        <v>278</v>
      </c>
      <c r="I4" s="1" t="s">
        <v>279</v>
      </c>
      <c r="J4" s="1" t="s">
        <v>280</v>
      </c>
      <c r="K4" s="1" t="s">
        <v>281</v>
      </c>
      <c r="M4" s="1" t="s">
        <v>270</v>
      </c>
    </row>
    <row r="5" spans="1:13" x14ac:dyDescent="0.2">
      <c r="A5">
        <v>1</v>
      </c>
      <c r="B5" t="s">
        <v>23</v>
      </c>
      <c r="C5" s="1">
        <v>6419</v>
      </c>
      <c r="D5" s="1">
        <v>112</v>
      </c>
      <c r="E5" s="1">
        <v>386</v>
      </c>
      <c r="F5" s="1">
        <v>541</v>
      </c>
      <c r="G5" s="1">
        <v>37</v>
      </c>
      <c r="H5" s="1">
        <v>131</v>
      </c>
      <c r="I5" s="1">
        <f>C5+F5</f>
        <v>6960</v>
      </c>
      <c r="J5" s="1">
        <f>I5-D5-E5-G5-H5</f>
        <v>6294</v>
      </c>
      <c r="K5" s="1">
        <f>I5-D5-G5</f>
        <v>6811</v>
      </c>
      <c r="M5" t="s">
        <v>271</v>
      </c>
    </row>
    <row r="6" spans="1:13" x14ac:dyDescent="0.2">
      <c r="A6">
        <v>2</v>
      </c>
      <c r="B6" t="s">
        <v>24</v>
      </c>
      <c r="C6" s="1">
        <v>931</v>
      </c>
      <c r="D6" s="1">
        <v>0</v>
      </c>
      <c r="E6" s="1">
        <v>1</v>
      </c>
      <c r="F6" s="1">
        <v>11</v>
      </c>
      <c r="G6" s="1">
        <v>0</v>
      </c>
      <c r="H6" s="1">
        <v>0</v>
      </c>
      <c r="I6" s="1">
        <f t="shared" ref="I6:I53" si="0">C6+F6</f>
        <v>942</v>
      </c>
      <c r="J6" s="1">
        <f t="shared" ref="J6:J53" si="1">I6-D6-E6-G6-H6</f>
        <v>941</v>
      </c>
      <c r="K6" s="1">
        <f t="shared" ref="K6:K53" si="2">I6-D6-G6</f>
        <v>942</v>
      </c>
      <c r="M6" t="s">
        <v>282</v>
      </c>
    </row>
    <row r="7" spans="1:13" x14ac:dyDescent="0.2">
      <c r="A7">
        <v>3</v>
      </c>
      <c r="B7" t="s">
        <v>196</v>
      </c>
      <c r="C7" s="1">
        <v>1992</v>
      </c>
      <c r="D7" s="1">
        <v>20</v>
      </c>
      <c r="E7" s="1">
        <v>145</v>
      </c>
      <c r="F7" s="1">
        <v>42</v>
      </c>
      <c r="G7" s="1">
        <v>1</v>
      </c>
      <c r="H7" s="1">
        <v>3</v>
      </c>
      <c r="I7" s="1">
        <f t="shared" si="0"/>
        <v>2034</v>
      </c>
      <c r="J7" s="1">
        <f t="shared" si="1"/>
        <v>1865</v>
      </c>
      <c r="K7" s="1">
        <f t="shared" si="2"/>
        <v>2013</v>
      </c>
    </row>
    <row r="8" spans="1:13" x14ac:dyDescent="0.2">
      <c r="A8">
        <v>4</v>
      </c>
      <c r="B8" t="s">
        <v>4</v>
      </c>
      <c r="C8" s="1">
        <v>11248</v>
      </c>
      <c r="D8" s="1">
        <v>123</v>
      </c>
      <c r="E8" s="1">
        <v>961</v>
      </c>
      <c r="F8" s="1">
        <v>842</v>
      </c>
      <c r="G8" s="1">
        <v>23</v>
      </c>
      <c r="H8" s="1">
        <v>179</v>
      </c>
      <c r="I8" s="1">
        <f t="shared" si="0"/>
        <v>12090</v>
      </c>
      <c r="J8" s="1">
        <f t="shared" si="1"/>
        <v>10804</v>
      </c>
      <c r="K8" s="1">
        <f t="shared" si="2"/>
        <v>11944</v>
      </c>
    </row>
    <row r="9" spans="1:13" x14ac:dyDescent="0.2">
      <c r="A9">
        <v>5</v>
      </c>
      <c r="B9" t="s">
        <v>210</v>
      </c>
      <c r="C9" s="1">
        <v>1856</v>
      </c>
      <c r="D9" s="1">
        <v>48</v>
      </c>
      <c r="E9" s="1">
        <v>135</v>
      </c>
      <c r="F9" s="1">
        <v>166</v>
      </c>
      <c r="G9" s="1">
        <v>12</v>
      </c>
      <c r="H9" s="1">
        <v>93</v>
      </c>
      <c r="I9" s="1">
        <f t="shared" si="0"/>
        <v>2022</v>
      </c>
      <c r="J9" s="1">
        <f t="shared" si="1"/>
        <v>1734</v>
      </c>
      <c r="K9" s="1">
        <f t="shared" si="2"/>
        <v>1962</v>
      </c>
    </row>
    <row r="10" spans="1:13" x14ac:dyDescent="0.2">
      <c r="A10">
        <v>6</v>
      </c>
      <c r="B10" t="s">
        <v>67</v>
      </c>
      <c r="C10" s="1">
        <v>1164</v>
      </c>
      <c r="D10" s="1">
        <v>60</v>
      </c>
      <c r="E10" s="1">
        <v>159</v>
      </c>
      <c r="F10" s="1">
        <v>356</v>
      </c>
      <c r="G10" s="1">
        <v>7</v>
      </c>
      <c r="H10" s="1">
        <v>109</v>
      </c>
      <c r="I10" s="1">
        <f t="shared" si="0"/>
        <v>1520</v>
      </c>
      <c r="J10" s="1">
        <f t="shared" si="1"/>
        <v>1185</v>
      </c>
      <c r="K10" s="1">
        <f t="shared" si="2"/>
        <v>1453</v>
      </c>
    </row>
    <row r="11" spans="1:13" x14ac:dyDescent="0.2">
      <c r="A11">
        <v>7</v>
      </c>
      <c r="B11" t="s">
        <v>162</v>
      </c>
      <c r="C11" s="1">
        <v>518</v>
      </c>
      <c r="D11" s="1">
        <v>19</v>
      </c>
      <c r="E11" s="1">
        <v>91</v>
      </c>
      <c r="F11" s="1">
        <v>149</v>
      </c>
      <c r="G11" s="1">
        <v>18</v>
      </c>
      <c r="H11" s="1">
        <v>67</v>
      </c>
      <c r="I11" s="1">
        <f t="shared" si="0"/>
        <v>667</v>
      </c>
      <c r="J11" s="1">
        <f t="shared" si="1"/>
        <v>472</v>
      </c>
      <c r="K11" s="1">
        <f t="shared" si="2"/>
        <v>630</v>
      </c>
    </row>
    <row r="12" spans="1:13" x14ac:dyDescent="0.2">
      <c r="A12">
        <v>8</v>
      </c>
      <c r="B12" t="s">
        <v>172</v>
      </c>
      <c r="C12" s="1">
        <v>555</v>
      </c>
      <c r="D12" s="1">
        <v>65</v>
      </c>
      <c r="E12" s="1">
        <v>398</v>
      </c>
      <c r="F12" s="1">
        <v>111</v>
      </c>
      <c r="G12" s="1">
        <v>9</v>
      </c>
      <c r="H12" s="1">
        <v>63</v>
      </c>
      <c r="I12" s="1">
        <f t="shared" si="0"/>
        <v>666</v>
      </c>
      <c r="J12" s="1">
        <f t="shared" si="1"/>
        <v>131</v>
      </c>
      <c r="K12" s="1">
        <f t="shared" si="2"/>
        <v>592</v>
      </c>
    </row>
    <row r="13" spans="1:13" x14ac:dyDescent="0.2">
      <c r="A13">
        <v>9</v>
      </c>
      <c r="B13" t="s">
        <v>184</v>
      </c>
      <c r="C13" s="1">
        <v>4163</v>
      </c>
      <c r="D13" s="1">
        <v>75</v>
      </c>
      <c r="E13" s="1">
        <v>380</v>
      </c>
      <c r="F13" s="1">
        <v>249</v>
      </c>
      <c r="G13" s="1">
        <v>19</v>
      </c>
      <c r="H13" s="1">
        <v>56</v>
      </c>
      <c r="I13" s="1">
        <f t="shared" si="0"/>
        <v>4412</v>
      </c>
      <c r="J13" s="1">
        <f t="shared" si="1"/>
        <v>3882</v>
      </c>
      <c r="K13" s="1">
        <f t="shared" si="2"/>
        <v>4318</v>
      </c>
    </row>
    <row r="14" spans="1:13" x14ac:dyDescent="0.2">
      <c r="A14">
        <v>10</v>
      </c>
      <c r="B14" t="s">
        <v>7</v>
      </c>
      <c r="C14" s="1">
        <v>6781</v>
      </c>
      <c r="D14" s="1">
        <v>81</v>
      </c>
      <c r="E14" s="1">
        <v>335</v>
      </c>
      <c r="F14" s="1">
        <v>500</v>
      </c>
      <c r="G14" s="1">
        <v>17</v>
      </c>
      <c r="H14" s="1">
        <v>125</v>
      </c>
      <c r="I14" s="1">
        <f t="shared" si="0"/>
        <v>7281</v>
      </c>
      <c r="J14" s="1">
        <f t="shared" si="1"/>
        <v>6723</v>
      </c>
      <c r="K14" s="1">
        <f t="shared" si="2"/>
        <v>7183</v>
      </c>
    </row>
    <row r="15" spans="1:13" x14ac:dyDescent="0.2">
      <c r="A15">
        <v>11</v>
      </c>
      <c r="B15" t="s">
        <v>25</v>
      </c>
      <c r="C15" s="1">
        <v>656</v>
      </c>
      <c r="D15" s="1">
        <v>21</v>
      </c>
      <c r="E15" s="1">
        <v>92</v>
      </c>
      <c r="F15" s="1">
        <v>34</v>
      </c>
      <c r="G15" s="1">
        <v>6</v>
      </c>
      <c r="H15" s="1">
        <v>19</v>
      </c>
      <c r="I15" s="1">
        <f t="shared" si="0"/>
        <v>690</v>
      </c>
      <c r="J15" s="1">
        <f t="shared" si="1"/>
        <v>552</v>
      </c>
      <c r="K15" s="1">
        <f t="shared" si="2"/>
        <v>663</v>
      </c>
    </row>
    <row r="16" spans="1:13" x14ac:dyDescent="0.2">
      <c r="A16">
        <v>12</v>
      </c>
      <c r="B16" t="s">
        <v>117</v>
      </c>
      <c r="C16" s="1">
        <v>13241</v>
      </c>
      <c r="D16" s="1">
        <v>102</v>
      </c>
      <c r="E16" s="1">
        <v>600</v>
      </c>
      <c r="F16" s="1">
        <v>621</v>
      </c>
      <c r="G16" s="1">
        <v>20</v>
      </c>
      <c r="H16" s="1">
        <v>210</v>
      </c>
      <c r="I16" s="1">
        <f t="shared" si="0"/>
        <v>13862</v>
      </c>
      <c r="J16" s="1">
        <f t="shared" si="1"/>
        <v>12930</v>
      </c>
      <c r="K16" s="1">
        <f t="shared" si="2"/>
        <v>13740</v>
      </c>
    </row>
    <row r="17" spans="1:11" x14ac:dyDescent="0.2">
      <c r="A17">
        <v>13</v>
      </c>
      <c r="B17" t="s">
        <v>111</v>
      </c>
      <c r="C17" s="1">
        <v>5474</v>
      </c>
      <c r="D17" s="1">
        <v>19</v>
      </c>
      <c r="E17" s="1">
        <v>179</v>
      </c>
      <c r="F17" s="1">
        <v>439</v>
      </c>
      <c r="G17" s="1">
        <v>23</v>
      </c>
      <c r="H17" s="1">
        <v>185</v>
      </c>
      <c r="I17" s="1">
        <f t="shared" si="0"/>
        <v>5913</v>
      </c>
      <c r="J17" s="1">
        <f t="shared" si="1"/>
        <v>5507</v>
      </c>
      <c r="K17" s="1">
        <f t="shared" si="2"/>
        <v>5871</v>
      </c>
    </row>
    <row r="18" spans="1:11" x14ac:dyDescent="0.2">
      <c r="A18">
        <v>14</v>
      </c>
      <c r="B18" t="s">
        <v>140</v>
      </c>
      <c r="C18" s="1">
        <v>3297</v>
      </c>
      <c r="D18" s="1">
        <v>88</v>
      </c>
      <c r="E18" s="1">
        <v>380</v>
      </c>
      <c r="F18" s="1">
        <v>269</v>
      </c>
      <c r="G18" s="1">
        <v>19</v>
      </c>
      <c r="H18" s="1">
        <v>127</v>
      </c>
      <c r="I18" s="1">
        <f t="shared" si="0"/>
        <v>3566</v>
      </c>
      <c r="J18" s="1">
        <f t="shared" si="1"/>
        <v>2952</v>
      </c>
      <c r="K18" s="1">
        <f t="shared" si="2"/>
        <v>3459</v>
      </c>
    </row>
    <row r="19" spans="1:11" x14ac:dyDescent="0.2">
      <c r="A19">
        <v>15</v>
      </c>
      <c r="B19" t="s">
        <v>9</v>
      </c>
      <c r="C19" s="1">
        <v>6731</v>
      </c>
      <c r="D19" s="1">
        <v>48</v>
      </c>
      <c r="E19" s="1">
        <v>242</v>
      </c>
      <c r="F19" s="1">
        <v>120</v>
      </c>
      <c r="G19" s="1">
        <v>11</v>
      </c>
      <c r="H19" s="1">
        <v>88</v>
      </c>
      <c r="I19" s="1">
        <f t="shared" si="0"/>
        <v>6851</v>
      </c>
      <c r="J19" s="1">
        <f t="shared" si="1"/>
        <v>6462</v>
      </c>
      <c r="K19" s="1">
        <f t="shared" si="2"/>
        <v>6792</v>
      </c>
    </row>
    <row r="20" spans="1:11" x14ac:dyDescent="0.2">
      <c r="A20">
        <v>16</v>
      </c>
      <c r="B20" t="s">
        <v>27</v>
      </c>
      <c r="C20" s="1">
        <v>5783</v>
      </c>
      <c r="D20" s="1">
        <v>49</v>
      </c>
      <c r="E20" s="1">
        <v>312</v>
      </c>
      <c r="F20" s="1">
        <v>219</v>
      </c>
      <c r="G20" s="1">
        <v>8</v>
      </c>
      <c r="H20" s="1">
        <v>64</v>
      </c>
      <c r="I20" s="1">
        <f t="shared" si="0"/>
        <v>6002</v>
      </c>
      <c r="J20" s="1">
        <f t="shared" si="1"/>
        <v>5569</v>
      </c>
      <c r="K20" s="1">
        <f t="shared" si="2"/>
        <v>5945</v>
      </c>
    </row>
    <row r="21" spans="1:11" x14ac:dyDescent="0.2">
      <c r="A21">
        <v>17</v>
      </c>
      <c r="B21" t="s">
        <v>198</v>
      </c>
      <c r="C21" s="1">
        <v>3792</v>
      </c>
      <c r="D21" s="1">
        <v>30</v>
      </c>
      <c r="E21" s="1">
        <v>133</v>
      </c>
      <c r="F21" s="1">
        <v>230</v>
      </c>
      <c r="G21" s="1">
        <v>12</v>
      </c>
      <c r="H21" s="1">
        <v>52</v>
      </c>
      <c r="I21" s="1">
        <f t="shared" si="0"/>
        <v>4022</v>
      </c>
      <c r="J21" s="1">
        <f t="shared" si="1"/>
        <v>3795</v>
      </c>
      <c r="K21" s="1">
        <f t="shared" si="2"/>
        <v>3980</v>
      </c>
    </row>
    <row r="22" spans="1:11" x14ac:dyDescent="0.2">
      <c r="A22">
        <v>18</v>
      </c>
      <c r="B22" t="s">
        <v>42</v>
      </c>
      <c r="C22" s="1">
        <v>777</v>
      </c>
      <c r="D22" s="1">
        <v>26</v>
      </c>
      <c r="E22" s="1">
        <v>105</v>
      </c>
      <c r="F22" s="1">
        <v>119</v>
      </c>
      <c r="G22" s="1">
        <v>11</v>
      </c>
      <c r="H22" s="1">
        <v>78</v>
      </c>
      <c r="I22" s="1">
        <f t="shared" si="0"/>
        <v>896</v>
      </c>
      <c r="J22" s="1">
        <f t="shared" si="1"/>
        <v>676</v>
      </c>
      <c r="K22" s="1">
        <f t="shared" si="2"/>
        <v>859</v>
      </c>
    </row>
    <row r="23" spans="1:11" x14ac:dyDescent="0.2">
      <c r="A23">
        <v>19</v>
      </c>
      <c r="B23" t="s">
        <v>165</v>
      </c>
      <c r="C23" s="1">
        <v>3503</v>
      </c>
      <c r="D23" s="1">
        <v>108</v>
      </c>
      <c r="E23" s="1">
        <v>465</v>
      </c>
      <c r="F23" s="1">
        <v>186</v>
      </c>
      <c r="G23" s="1">
        <v>9</v>
      </c>
      <c r="H23" s="1">
        <v>74</v>
      </c>
      <c r="I23" s="1">
        <f t="shared" si="0"/>
        <v>3689</v>
      </c>
      <c r="J23" s="1">
        <f t="shared" si="1"/>
        <v>3033</v>
      </c>
      <c r="K23" s="1">
        <f t="shared" si="2"/>
        <v>3572</v>
      </c>
    </row>
    <row r="24" spans="1:11" x14ac:dyDescent="0.2">
      <c r="A24">
        <v>20</v>
      </c>
      <c r="B24" t="s">
        <v>56</v>
      </c>
      <c r="C24" s="1">
        <v>6043</v>
      </c>
      <c r="D24" s="1">
        <v>51</v>
      </c>
      <c r="E24" s="1">
        <v>476</v>
      </c>
      <c r="F24" s="1">
        <v>1627</v>
      </c>
      <c r="G24" s="1">
        <v>56</v>
      </c>
      <c r="H24" s="1">
        <v>296</v>
      </c>
      <c r="I24" s="1">
        <f t="shared" si="0"/>
        <v>7670</v>
      </c>
      <c r="J24" s="1">
        <f t="shared" si="1"/>
        <v>6791</v>
      </c>
      <c r="K24" s="1">
        <f t="shared" si="2"/>
        <v>7563</v>
      </c>
    </row>
    <row r="25" spans="1:11" x14ac:dyDescent="0.2">
      <c r="A25">
        <v>21</v>
      </c>
      <c r="B25" t="s">
        <v>123</v>
      </c>
      <c r="C25" s="1">
        <v>8843</v>
      </c>
      <c r="D25" s="1">
        <v>63</v>
      </c>
      <c r="E25" s="1">
        <v>499</v>
      </c>
      <c r="F25" s="1">
        <v>241</v>
      </c>
      <c r="G25" s="1">
        <v>28</v>
      </c>
      <c r="H25" s="1">
        <v>193</v>
      </c>
      <c r="I25" s="1">
        <f t="shared" si="0"/>
        <v>9084</v>
      </c>
      <c r="J25" s="1">
        <f t="shared" si="1"/>
        <v>8301</v>
      </c>
      <c r="K25" s="1">
        <f t="shared" si="2"/>
        <v>8993</v>
      </c>
    </row>
    <row r="26" spans="1:11" x14ac:dyDescent="0.2">
      <c r="A26">
        <v>22</v>
      </c>
      <c r="B26" t="s">
        <v>139</v>
      </c>
      <c r="C26" s="1">
        <v>3448</v>
      </c>
      <c r="D26" s="1">
        <v>48</v>
      </c>
      <c r="E26" s="1">
        <v>302</v>
      </c>
      <c r="F26" s="1">
        <v>360</v>
      </c>
      <c r="G26" s="1">
        <v>15</v>
      </c>
      <c r="H26" s="1">
        <v>137</v>
      </c>
      <c r="I26" s="1">
        <f t="shared" si="0"/>
        <v>3808</v>
      </c>
      <c r="J26" s="1">
        <f t="shared" si="1"/>
        <v>3306</v>
      </c>
      <c r="K26" s="1">
        <f t="shared" si="2"/>
        <v>3745</v>
      </c>
    </row>
    <row r="27" spans="1:11" x14ac:dyDescent="0.2">
      <c r="A27">
        <v>23</v>
      </c>
      <c r="B27" t="s">
        <v>194</v>
      </c>
      <c r="C27" s="1">
        <v>2619</v>
      </c>
      <c r="D27" s="1">
        <v>35</v>
      </c>
      <c r="E27" s="1">
        <v>146</v>
      </c>
      <c r="F27" s="1">
        <v>219</v>
      </c>
      <c r="G27" s="1">
        <v>21</v>
      </c>
      <c r="H27" s="1">
        <v>53</v>
      </c>
      <c r="I27" s="1">
        <f t="shared" si="0"/>
        <v>2838</v>
      </c>
      <c r="J27" s="1">
        <f t="shared" si="1"/>
        <v>2583</v>
      </c>
      <c r="K27" s="1">
        <f t="shared" si="2"/>
        <v>2782</v>
      </c>
    </row>
    <row r="28" spans="1:11" x14ac:dyDescent="0.2">
      <c r="A28">
        <v>24</v>
      </c>
      <c r="B28" t="s">
        <v>26</v>
      </c>
      <c r="C28" s="1">
        <v>4886</v>
      </c>
      <c r="D28" s="1">
        <v>85</v>
      </c>
      <c r="E28" s="1">
        <v>468</v>
      </c>
      <c r="F28" s="1">
        <v>400</v>
      </c>
      <c r="G28" s="1">
        <v>31</v>
      </c>
      <c r="H28" s="1">
        <v>209</v>
      </c>
      <c r="I28" s="1">
        <f t="shared" si="0"/>
        <v>5286</v>
      </c>
      <c r="J28" s="1">
        <f t="shared" si="1"/>
        <v>4493</v>
      </c>
      <c r="K28" s="1">
        <f t="shared" si="2"/>
        <v>5170</v>
      </c>
    </row>
    <row r="29" spans="1:11" x14ac:dyDescent="0.2">
      <c r="A29">
        <v>25</v>
      </c>
      <c r="B29" t="s">
        <v>203</v>
      </c>
      <c r="C29" s="1">
        <v>704</v>
      </c>
      <c r="D29" s="1">
        <v>15</v>
      </c>
      <c r="E29" s="1">
        <v>96</v>
      </c>
      <c r="F29" s="1">
        <v>8</v>
      </c>
      <c r="G29" s="1">
        <v>0</v>
      </c>
      <c r="H29" s="1">
        <v>0</v>
      </c>
      <c r="I29" s="1">
        <f t="shared" si="0"/>
        <v>712</v>
      </c>
      <c r="J29" s="1">
        <f t="shared" si="1"/>
        <v>601</v>
      </c>
      <c r="K29" s="1">
        <f t="shared" si="2"/>
        <v>697</v>
      </c>
    </row>
    <row r="30" spans="1:11" x14ac:dyDescent="0.2">
      <c r="A30">
        <v>26</v>
      </c>
      <c r="B30" t="s">
        <v>155</v>
      </c>
      <c r="C30" s="1">
        <v>1196</v>
      </c>
      <c r="D30" s="1">
        <v>22</v>
      </c>
      <c r="E30" s="1">
        <v>146</v>
      </c>
      <c r="F30" s="1">
        <v>224</v>
      </c>
      <c r="G30" s="1">
        <v>12</v>
      </c>
      <c r="H30" s="1">
        <v>85</v>
      </c>
      <c r="I30" s="1">
        <f t="shared" si="0"/>
        <v>1420</v>
      </c>
      <c r="J30" s="1">
        <f t="shared" si="1"/>
        <v>1155</v>
      </c>
      <c r="K30" s="1">
        <f t="shared" si="2"/>
        <v>1386</v>
      </c>
    </row>
    <row r="31" spans="1:11" x14ac:dyDescent="0.2">
      <c r="A31">
        <v>27</v>
      </c>
      <c r="B31" t="s">
        <v>218</v>
      </c>
      <c r="C31" s="1">
        <v>312</v>
      </c>
      <c r="D31" s="1">
        <v>4</v>
      </c>
      <c r="E31" s="1">
        <v>16</v>
      </c>
      <c r="F31" s="1">
        <v>4</v>
      </c>
      <c r="G31" s="1">
        <v>0</v>
      </c>
      <c r="H31" s="1">
        <v>2</v>
      </c>
      <c r="I31" s="1">
        <f t="shared" si="0"/>
        <v>316</v>
      </c>
      <c r="J31" s="1">
        <f t="shared" si="1"/>
        <v>294</v>
      </c>
      <c r="K31" s="1">
        <f t="shared" si="2"/>
        <v>312</v>
      </c>
    </row>
    <row r="32" spans="1:11" x14ac:dyDescent="0.2">
      <c r="A32">
        <v>28</v>
      </c>
      <c r="B32" t="s">
        <v>49</v>
      </c>
      <c r="C32" s="1">
        <v>374</v>
      </c>
      <c r="D32" s="1">
        <v>6</v>
      </c>
      <c r="E32" s="1">
        <v>74</v>
      </c>
      <c r="F32" s="1">
        <v>26</v>
      </c>
      <c r="G32" s="1">
        <v>1</v>
      </c>
      <c r="H32" s="1">
        <v>16</v>
      </c>
      <c r="I32" s="1">
        <f t="shared" si="0"/>
        <v>400</v>
      </c>
      <c r="J32" s="1">
        <f t="shared" si="1"/>
        <v>303</v>
      </c>
      <c r="K32" s="1">
        <f t="shared" si="2"/>
        <v>393</v>
      </c>
    </row>
    <row r="33" spans="1:11" x14ac:dyDescent="0.2">
      <c r="A33">
        <v>29</v>
      </c>
      <c r="B33" t="s">
        <v>91</v>
      </c>
      <c r="C33" s="1">
        <v>3500</v>
      </c>
      <c r="D33" s="1">
        <v>103</v>
      </c>
      <c r="E33" s="1">
        <v>426</v>
      </c>
      <c r="F33" s="1">
        <v>549</v>
      </c>
      <c r="G33" s="1">
        <v>39</v>
      </c>
      <c r="H33" s="1">
        <v>165</v>
      </c>
      <c r="I33" s="1">
        <f t="shared" si="0"/>
        <v>4049</v>
      </c>
      <c r="J33" s="1">
        <f t="shared" si="1"/>
        <v>3316</v>
      </c>
      <c r="K33" s="1">
        <f t="shared" si="2"/>
        <v>3907</v>
      </c>
    </row>
    <row r="34" spans="1:11" x14ac:dyDescent="0.2">
      <c r="A34">
        <v>30</v>
      </c>
      <c r="B34" t="s">
        <v>213</v>
      </c>
      <c r="C34" s="1">
        <v>765</v>
      </c>
      <c r="D34" s="1">
        <v>17</v>
      </c>
      <c r="E34" s="1">
        <v>69</v>
      </c>
      <c r="F34" s="1">
        <v>6</v>
      </c>
      <c r="G34" s="1">
        <v>0</v>
      </c>
      <c r="H34" s="1">
        <v>0</v>
      </c>
      <c r="I34" s="1">
        <f t="shared" si="0"/>
        <v>771</v>
      </c>
      <c r="J34" s="1">
        <f t="shared" si="1"/>
        <v>685</v>
      </c>
      <c r="K34" s="1">
        <f t="shared" si="2"/>
        <v>754</v>
      </c>
    </row>
    <row r="35" spans="1:11" x14ac:dyDescent="0.2">
      <c r="A35">
        <v>31</v>
      </c>
      <c r="B35" t="s">
        <v>73</v>
      </c>
      <c r="C35" s="1">
        <v>17544</v>
      </c>
      <c r="D35" s="1">
        <v>183</v>
      </c>
      <c r="E35" s="1">
        <v>1168</v>
      </c>
      <c r="F35" s="1">
        <v>1243</v>
      </c>
      <c r="G35" s="1">
        <v>65</v>
      </c>
      <c r="H35" s="1">
        <v>349</v>
      </c>
      <c r="I35" s="1">
        <f t="shared" si="0"/>
        <v>18787</v>
      </c>
      <c r="J35" s="1">
        <f t="shared" si="1"/>
        <v>17022</v>
      </c>
      <c r="K35" s="1">
        <f t="shared" si="2"/>
        <v>18539</v>
      </c>
    </row>
    <row r="36" spans="1:11" x14ac:dyDescent="0.2">
      <c r="A36">
        <v>32</v>
      </c>
      <c r="B36" t="s">
        <v>180</v>
      </c>
      <c r="C36" s="1">
        <v>8816</v>
      </c>
      <c r="D36" s="1">
        <v>145</v>
      </c>
      <c r="E36" s="1">
        <v>743</v>
      </c>
      <c r="F36" s="1">
        <v>450</v>
      </c>
      <c r="G36" s="1">
        <v>29</v>
      </c>
      <c r="H36" s="1">
        <v>155</v>
      </c>
      <c r="I36" s="1">
        <f t="shared" si="0"/>
        <v>9266</v>
      </c>
      <c r="J36" s="1">
        <f t="shared" si="1"/>
        <v>8194</v>
      </c>
      <c r="K36" s="1">
        <f t="shared" si="2"/>
        <v>9092</v>
      </c>
    </row>
    <row r="37" spans="1:11" x14ac:dyDescent="0.2">
      <c r="A37">
        <v>33</v>
      </c>
      <c r="B37" t="s">
        <v>150</v>
      </c>
      <c r="C37" s="1">
        <v>480</v>
      </c>
      <c r="D37" s="1">
        <v>13</v>
      </c>
      <c r="E37" s="1">
        <v>62</v>
      </c>
      <c r="F37" s="1">
        <v>85</v>
      </c>
      <c r="G37" s="1">
        <v>6</v>
      </c>
      <c r="H37" s="1">
        <v>36</v>
      </c>
      <c r="I37" s="1">
        <f t="shared" si="0"/>
        <v>565</v>
      </c>
      <c r="J37" s="1">
        <f t="shared" si="1"/>
        <v>448</v>
      </c>
      <c r="K37" s="1">
        <f t="shared" si="2"/>
        <v>546</v>
      </c>
    </row>
    <row r="38" spans="1:11" x14ac:dyDescent="0.2">
      <c r="A38">
        <v>34</v>
      </c>
      <c r="B38" t="s">
        <v>17</v>
      </c>
      <c r="C38" s="1">
        <v>11865</v>
      </c>
      <c r="D38" s="1">
        <v>99</v>
      </c>
      <c r="E38" s="1">
        <v>774</v>
      </c>
      <c r="F38" s="1">
        <v>809</v>
      </c>
      <c r="G38" s="1">
        <v>54</v>
      </c>
      <c r="H38" s="1">
        <v>311</v>
      </c>
      <c r="I38" s="1">
        <f t="shared" si="0"/>
        <v>12674</v>
      </c>
      <c r="J38" s="1">
        <f t="shared" si="1"/>
        <v>11436</v>
      </c>
      <c r="K38" s="1">
        <f t="shared" si="2"/>
        <v>12521</v>
      </c>
    </row>
    <row r="39" spans="1:11" x14ac:dyDescent="0.2">
      <c r="A39">
        <v>35</v>
      </c>
      <c r="B39" t="s">
        <v>18</v>
      </c>
      <c r="C39" s="1">
        <v>5780</v>
      </c>
      <c r="D39" s="1">
        <v>61</v>
      </c>
      <c r="E39" s="1">
        <v>364</v>
      </c>
      <c r="F39" s="1">
        <v>303</v>
      </c>
      <c r="G39" s="1">
        <v>42</v>
      </c>
      <c r="H39" s="1">
        <v>162</v>
      </c>
      <c r="I39" s="1">
        <f t="shared" si="0"/>
        <v>6083</v>
      </c>
      <c r="J39" s="1">
        <f t="shared" si="1"/>
        <v>5454</v>
      </c>
      <c r="K39" s="1">
        <f t="shared" si="2"/>
        <v>5980</v>
      </c>
    </row>
    <row r="40" spans="1:11" x14ac:dyDescent="0.2">
      <c r="A40">
        <v>36</v>
      </c>
      <c r="B40" t="s">
        <v>221</v>
      </c>
      <c r="C40" s="1">
        <v>1127</v>
      </c>
      <c r="D40" s="1">
        <v>16</v>
      </c>
      <c r="E40" s="1">
        <v>83</v>
      </c>
      <c r="F40" s="1">
        <v>75</v>
      </c>
      <c r="G40" s="1">
        <v>3</v>
      </c>
      <c r="H40" s="1">
        <v>32</v>
      </c>
      <c r="I40" s="1">
        <f t="shared" si="0"/>
        <v>1202</v>
      </c>
      <c r="J40" s="1">
        <f t="shared" si="1"/>
        <v>1068</v>
      </c>
      <c r="K40" s="1">
        <f t="shared" si="2"/>
        <v>1183</v>
      </c>
    </row>
    <row r="41" spans="1:11" x14ac:dyDescent="0.2">
      <c r="A41">
        <v>37</v>
      </c>
      <c r="B41" t="s">
        <v>11</v>
      </c>
      <c r="C41" s="1">
        <v>9212</v>
      </c>
      <c r="D41" s="1">
        <v>123</v>
      </c>
      <c r="E41" s="1">
        <v>757</v>
      </c>
      <c r="F41" s="1">
        <v>812</v>
      </c>
      <c r="G41" s="1">
        <v>38</v>
      </c>
      <c r="H41" s="1">
        <v>315</v>
      </c>
      <c r="I41" s="1">
        <f t="shared" si="0"/>
        <v>10024</v>
      </c>
      <c r="J41" s="1">
        <f t="shared" si="1"/>
        <v>8791</v>
      </c>
      <c r="K41" s="1">
        <f t="shared" si="2"/>
        <v>9863</v>
      </c>
    </row>
    <row r="42" spans="1:11" x14ac:dyDescent="0.2">
      <c r="A42">
        <v>38</v>
      </c>
      <c r="B42" t="s">
        <v>64</v>
      </c>
      <c r="C42" s="1">
        <v>469</v>
      </c>
      <c r="D42" s="1">
        <v>28</v>
      </c>
      <c r="E42" s="1">
        <v>96</v>
      </c>
      <c r="F42" s="1">
        <v>47</v>
      </c>
      <c r="G42" s="1">
        <v>1</v>
      </c>
      <c r="H42" s="1">
        <v>20</v>
      </c>
      <c r="I42" s="1">
        <f t="shared" si="0"/>
        <v>516</v>
      </c>
      <c r="J42" s="1">
        <f t="shared" si="1"/>
        <v>371</v>
      </c>
      <c r="K42" s="1">
        <f t="shared" si="2"/>
        <v>487</v>
      </c>
    </row>
    <row r="43" spans="1:11" x14ac:dyDescent="0.2">
      <c r="A43">
        <v>39</v>
      </c>
      <c r="B43" t="s">
        <v>229</v>
      </c>
      <c r="C43" s="1">
        <v>2093</v>
      </c>
      <c r="D43" s="1">
        <v>64</v>
      </c>
      <c r="E43" s="1">
        <v>299</v>
      </c>
      <c r="F43" s="1">
        <v>165</v>
      </c>
      <c r="G43" s="1">
        <v>7</v>
      </c>
      <c r="H43" s="1">
        <v>46</v>
      </c>
      <c r="I43" s="1">
        <f t="shared" si="0"/>
        <v>2258</v>
      </c>
      <c r="J43" s="1">
        <f t="shared" si="1"/>
        <v>1842</v>
      </c>
      <c r="K43" s="1">
        <f t="shared" si="2"/>
        <v>2187</v>
      </c>
    </row>
    <row r="44" spans="1:11" x14ac:dyDescent="0.2">
      <c r="A44">
        <v>40</v>
      </c>
      <c r="B44" t="s">
        <v>152</v>
      </c>
      <c r="C44" s="1">
        <v>472</v>
      </c>
      <c r="D44" s="1">
        <v>9</v>
      </c>
      <c r="E44" s="1">
        <v>40</v>
      </c>
      <c r="F44" s="1">
        <v>15</v>
      </c>
      <c r="G44" s="1">
        <v>1</v>
      </c>
      <c r="H44" s="1">
        <v>11</v>
      </c>
      <c r="I44" s="1">
        <f t="shared" si="0"/>
        <v>487</v>
      </c>
      <c r="J44" s="1">
        <f t="shared" si="1"/>
        <v>426</v>
      </c>
      <c r="K44" s="1">
        <f t="shared" si="2"/>
        <v>477</v>
      </c>
    </row>
    <row r="45" spans="1:11" x14ac:dyDescent="0.2">
      <c r="A45">
        <v>41</v>
      </c>
      <c r="B45" t="s">
        <v>190</v>
      </c>
      <c r="C45" s="1">
        <v>4082</v>
      </c>
      <c r="D45" s="1">
        <v>147</v>
      </c>
      <c r="E45" s="1">
        <v>469</v>
      </c>
      <c r="F45" s="1">
        <v>596</v>
      </c>
      <c r="G45" s="1">
        <v>74</v>
      </c>
      <c r="H45" s="1">
        <v>302</v>
      </c>
      <c r="I45" s="1">
        <f t="shared" si="0"/>
        <v>4678</v>
      </c>
      <c r="J45" s="1">
        <f t="shared" si="1"/>
        <v>3686</v>
      </c>
      <c r="K45" s="1">
        <f t="shared" si="2"/>
        <v>4457</v>
      </c>
    </row>
    <row r="46" spans="1:11" x14ac:dyDescent="0.2">
      <c r="A46">
        <v>42</v>
      </c>
      <c r="B46" t="s">
        <v>28</v>
      </c>
      <c r="C46" s="1">
        <v>8544</v>
      </c>
      <c r="D46" s="1">
        <v>93</v>
      </c>
      <c r="E46" s="1">
        <v>569</v>
      </c>
      <c r="F46" s="1">
        <v>393</v>
      </c>
      <c r="G46" s="1">
        <v>25</v>
      </c>
      <c r="H46" s="1">
        <v>159</v>
      </c>
      <c r="I46" s="1">
        <f t="shared" si="0"/>
        <v>8937</v>
      </c>
      <c r="J46" s="1">
        <f t="shared" si="1"/>
        <v>8091</v>
      </c>
      <c r="K46" s="1">
        <f t="shared" si="2"/>
        <v>8819</v>
      </c>
    </row>
    <row r="47" spans="1:11" x14ac:dyDescent="0.2">
      <c r="A47">
        <v>43</v>
      </c>
      <c r="B47" t="s">
        <v>216</v>
      </c>
      <c r="C47" s="1">
        <v>539</v>
      </c>
      <c r="D47" s="1">
        <v>16</v>
      </c>
      <c r="E47" s="1">
        <v>72</v>
      </c>
      <c r="F47" s="1">
        <v>34</v>
      </c>
      <c r="G47" s="1">
        <v>2</v>
      </c>
      <c r="H47" s="1">
        <v>31</v>
      </c>
      <c r="I47" s="1">
        <f t="shared" si="0"/>
        <v>573</v>
      </c>
      <c r="J47" s="1">
        <f t="shared" si="1"/>
        <v>452</v>
      </c>
      <c r="K47" s="1">
        <f t="shared" si="2"/>
        <v>555</v>
      </c>
    </row>
    <row r="48" spans="1:11" x14ac:dyDescent="0.2">
      <c r="A48">
        <v>44</v>
      </c>
      <c r="B48" t="s">
        <v>51</v>
      </c>
      <c r="C48" s="1">
        <v>440</v>
      </c>
      <c r="D48" s="1">
        <v>14</v>
      </c>
      <c r="E48" s="1">
        <v>79</v>
      </c>
      <c r="F48" s="1">
        <v>96</v>
      </c>
      <c r="G48" s="1">
        <v>4</v>
      </c>
      <c r="H48" s="1">
        <v>45</v>
      </c>
      <c r="I48" s="1">
        <f t="shared" si="0"/>
        <v>536</v>
      </c>
      <c r="J48" s="1">
        <f t="shared" si="1"/>
        <v>394</v>
      </c>
      <c r="K48" s="1">
        <f t="shared" si="2"/>
        <v>518</v>
      </c>
    </row>
    <row r="49" spans="1:11" x14ac:dyDescent="0.2">
      <c r="A49">
        <v>45</v>
      </c>
      <c r="B49" t="s">
        <v>20</v>
      </c>
      <c r="C49" s="1">
        <v>8500</v>
      </c>
      <c r="D49" s="1">
        <v>74</v>
      </c>
      <c r="E49" s="1">
        <v>491</v>
      </c>
      <c r="F49" s="1">
        <v>634</v>
      </c>
      <c r="G49" s="1">
        <v>44</v>
      </c>
      <c r="H49" s="1">
        <v>126</v>
      </c>
      <c r="I49" s="1">
        <f t="shared" si="0"/>
        <v>9134</v>
      </c>
      <c r="J49" s="1">
        <f t="shared" si="1"/>
        <v>8399</v>
      </c>
      <c r="K49" s="1">
        <f t="shared" si="2"/>
        <v>9016</v>
      </c>
    </row>
    <row r="50" spans="1:11" x14ac:dyDescent="0.2">
      <c r="A50">
        <v>46</v>
      </c>
      <c r="B50" t="s">
        <v>13</v>
      </c>
      <c r="C50" s="1">
        <v>3602</v>
      </c>
      <c r="D50" s="1">
        <v>20</v>
      </c>
      <c r="E50" s="1">
        <v>172</v>
      </c>
      <c r="F50" s="1">
        <v>103</v>
      </c>
      <c r="G50" s="1">
        <v>7</v>
      </c>
      <c r="H50" s="1">
        <v>36</v>
      </c>
      <c r="I50" s="1">
        <f t="shared" si="0"/>
        <v>3705</v>
      </c>
      <c r="J50" s="1">
        <f t="shared" si="1"/>
        <v>3470</v>
      </c>
      <c r="K50" s="1">
        <f t="shared" si="2"/>
        <v>3678</v>
      </c>
    </row>
    <row r="51" spans="1:11" x14ac:dyDescent="0.2">
      <c r="A51">
        <v>47</v>
      </c>
      <c r="B51" t="s">
        <v>22</v>
      </c>
      <c r="C51" s="1">
        <v>3839</v>
      </c>
      <c r="D51" s="1">
        <v>41</v>
      </c>
      <c r="E51" s="1">
        <v>292</v>
      </c>
      <c r="F51" s="1">
        <v>854</v>
      </c>
      <c r="G51" s="1">
        <v>16</v>
      </c>
      <c r="H51" s="1">
        <v>133</v>
      </c>
      <c r="I51" s="1">
        <f t="shared" si="0"/>
        <v>4693</v>
      </c>
      <c r="J51" s="1">
        <f t="shared" si="1"/>
        <v>4211</v>
      </c>
      <c r="K51" s="1">
        <f t="shared" si="2"/>
        <v>4636</v>
      </c>
    </row>
    <row r="52" spans="1:11" x14ac:dyDescent="0.2">
      <c r="A52">
        <v>48</v>
      </c>
      <c r="B52" t="s">
        <v>131</v>
      </c>
      <c r="C52" s="1">
        <v>2735</v>
      </c>
      <c r="D52" s="1">
        <v>42</v>
      </c>
      <c r="E52" s="1">
        <v>337</v>
      </c>
      <c r="F52" s="1">
        <v>190</v>
      </c>
      <c r="G52" s="1">
        <v>7</v>
      </c>
      <c r="H52" s="1">
        <v>56</v>
      </c>
      <c r="I52" s="1">
        <f t="shared" si="0"/>
        <v>2925</v>
      </c>
      <c r="J52" s="1">
        <f t="shared" si="1"/>
        <v>2483</v>
      </c>
      <c r="K52" s="1">
        <f t="shared" si="2"/>
        <v>2876</v>
      </c>
    </row>
    <row r="53" spans="1:11" x14ac:dyDescent="0.2">
      <c r="A53">
        <v>49</v>
      </c>
      <c r="B53" t="s">
        <v>206</v>
      </c>
      <c r="C53" s="1">
        <v>388</v>
      </c>
      <c r="D53" s="1">
        <v>2</v>
      </c>
      <c r="E53" s="1">
        <v>22</v>
      </c>
      <c r="F53" s="1">
        <v>49</v>
      </c>
      <c r="G53" s="1">
        <v>5</v>
      </c>
      <c r="H53" s="1">
        <v>29</v>
      </c>
      <c r="I53" s="1">
        <f t="shared" si="0"/>
        <v>437</v>
      </c>
      <c r="J53" s="1">
        <f t="shared" si="1"/>
        <v>379</v>
      </c>
      <c r="K53" s="1">
        <f t="shared" si="2"/>
        <v>430</v>
      </c>
    </row>
    <row r="55" spans="1:11" x14ac:dyDescent="0.2">
      <c r="B55" t="s">
        <v>283</v>
      </c>
      <c r="C55" s="1">
        <f t="shared" ref="C55:H55" si="3">SUM(C5:C53)</f>
        <v>202098</v>
      </c>
      <c r="D55" s="1">
        <f t="shared" si="3"/>
        <v>2733</v>
      </c>
      <c r="E55" s="1">
        <f t="shared" si="3"/>
        <v>15106</v>
      </c>
      <c r="F55" s="1">
        <f t="shared" si="3"/>
        <v>15821</v>
      </c>
      <c r="G55" s="1">
        <f t="shared" si="3"/>
        <v>895</v>
      </c>
      <c r="H55" s="1">
        <f t="shared" si="3"/>
        <v>5233</v>
      </c>
    </row>
  </sheetData>
  <mergeCells count="1">
    <mergeCell ref="A1:G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G1" workbookViewId="0">
      <selection activeCell="N1" sqref="N1:N3"/>
    </sheetView>
  </sheetViews>
  <sheetFormatPr defaultRowHeight="12.75" x14ac:dyDescent="0.2"/>
  <cols>
    <col min="1" max="1" width="21.42578125" customWidth="1"/>
    <col min="2" max="3" width="15.28515625" customWidth="1"/>
    <col min="4" max="4" width="10.28515625" customWidth="1"/>
    <col min="5" max="6" width="12.140625" customWidth="1"/>
    <col min="13" max="13" width="3.42578125" customWidth="1"/>
    <col min="14" max="14" width="56.28515625" customWidth="1"/>
  </cols>
  <sheetData>
    <row r="1" spans="1:14" x14ac:dyDescent="0.2">
      <c r="A1" s="2" t="s">
        <v>305</v>
      </c>
      <c r="B1" s="2"/>
      <c r="C1" s="2"/>
      <c r="D1" s="2"/>
      <c r="E1" s="2"/>
      <c r="N1" t="s">
        <v>306</v>
      </c>
    </row>
    <row r="2" spans="1:14" x14ac:dyDescent="0.2">
      <c r="N2" t="s">
        <v>307</v>
      </c>
    </row>
    <row r="3" spans="1:14" x14ac:dyDescent="0.2">
      <c r="N3" t="s">
        <v>308</v>
      </c>
    </row>
    <row r="4" spans="1:14" x14ac:dyDescent="0.2">
      <c r="B4" s="3" t="s">
        <v>299</v>
      </c>
      <c r="C4" s="3"/>
      <c r="D4" s="3"/>
      <c r="E4" s="3"/>
      <c r="F4" s="3"/>
      <c r="G4" s="3" t="s">
        <v>300</v>
      </c>
      <c r="H4" s="3"/>
      <c r="I4" s="3"/>
      <c r="J4" s="3"/>
      <c r="K4" s="3"/>
      <c r="L4" s="3"/>
    </row>
    <row r="5" spans="1:14" x14ac:dyDescent="0.2">
      <c r="A5" t="s">
        <v>1</v>
      </c>
      <c r="B5" t="s">
        <v>292</v>
      </c>
      <c r="C5" t="s">
        <v>291</v>
      </c>
      <c r="D5" t="s">
        <v>298</v>
      </c>
      <c r="E5" t="s">
        <v>293</v>
      </c>
      <c r="F5" t="s">
        <v>294</v>
      </c>
      <c r="G5" s="1" t="s">
        <v>273</v>
      </c>
      <c r="H5" s="1" t="s">
        <v>274</v>
      </c>
      <c r="I5" s="1" t="s">
        <v>275</v>
      </c>
      <c r="J5" s="1" t="s">
        <v>276</v>
      </c>
      <c r="K5" s="1" t="s">
        <v>277</v>
      </c>
      <c r="L5" s="1" t="s">
        <v>278</v>
      </c>
      <c r="N5" s="1" t="s">
        <v>301</v>
      </c>
    </row>
    <row r="6" spans="1:14" x14ac:dyDescent="0.2">
      <c r="A6" t="s">
        <v>23</v>
      </c>
      <c r="B6">
        <v>239</v>
      </c>
      <c r="E6">
        <v>223</v>
      </c>
      <c r="F6">
        <v>6738</v>
      </c>
      <c r="G6" s="1">
        <v>6419</v>
      </c>
      <c r="H6" s="1">
        <v>112</v>
      </c>
      <c r="I6" s="1">
        <v>386</v>
      </c>
      <c r="J6" s="1">
        <v>541</v>
      </c>
      <c r="K6" s="1">
        <v>37</v>
      </c>
      <c r="L6" s="1">
        <v>131</v>
      </c>
      <c r="N6" t="s">
        <v>302</v>
      </c>
    </row>
    <row r="7" spans="1:14" x14ac:dyDescent="0.2">
      <c r="A7" t="s">
        <v>24</v>
      </c>
      <c r="B7">
        <v>528</v>
      </c>
      <c r="E7">
        <v>563</v>
      </c>
      <c r="F7">
        <v>973</v>
      </c>
      <c r="G7" s="1">
        <v>931</v>
      </c>
      <c r="H7" s="1">
        <v>0</v>
      </c>
      <c r="I7" s="1">
        <v>1</v>
      </c>
      <c r="J7" s="1">
        <v>11</v>
      </c>
      <c r="K7" s="1">
        <v>0</v>
      </c>
      <c r="L7" s="1">
        <v>0</v>
      </c>
      <c r="N7" t="s">
        <v>304</v>
      </c>
    </row>
    <row r="8" spans="1:14" x14ac:dyDescent="0.2">
      <c r="A8" t="s">
        <v>196</v>
      </c>
      <c r="B8">
        <v>3120</v>
      </c>
      <c r="C8">
        <v>148</v>
      </c>
      <c r="E8">
        <v>3176</v>
      </c>
      <c r="F8">
        <v>1904</v>
      </c>
      <c r="G8" s="1">
        <v>1992</v>
      </c>
      <c r="H8" s="1">
        <v>20</v>
      </c>
      <c r="I8" s="1">
        <v>145</v>
      </c>
      <c r="J8" s="1">
        <v>42</v>
      </c>
      <c r="K8" s="1">
        <v>1</v>
      </c>
      <c r="L8" s="1">
        <v>3</v>
      </c>
      <c r="N8" t="s">
        <v>303</v>
      </c>
    </row>
    <row r="9" spans="1:14" x14ac:dyDescent="0.2">
      <c r="A9" t="s">
        <v>4</v>
      </c>
      <c r="B9">
        <v>5766</v>
      </c>
      <c r="C9">
        <v>173</v>
      </c>
      <c r="E9">
        <v>5963</v>
      </c>
      <c r="F9">
        <v>8875</v>
      </c>
      <c r="G9" s="1">
        <v>11248</v>
      </c>
      <c r="H9" s="1">
        <v>123</v>
      </c>
      <c r="I9" s="1">
        <v>961</v>
      </c>
      <c r="J9" s="1">
        <v>842</v>
      </c>
      <c r="K9" s="1">
        <v>23</v>
      </c>
      <c r="L9" s="1">
        <v>179</v>
      </c>
    </row>
    <row r="10" spans="1:14" x14ac:dyDescent="0.2">
      <c r="A10" t="s">
        <v>210</v>
      </c>
      <c r="B10">
        <v>863</v>
      </c>
      <c r="C10">
        <v>10</v>
      </c>
      <c r="E10">
        <v>871</v>
      </c>
      <c r="F10">
        <v>1761</v>
      </c>
      <c r="G10" s="1">
        <v>1856</v>
      </c>
      <c r="H10" s="1">
        <v>48</v>
      </c>
      <c r="I10" s="1">
        <v>135</v>
      </c>
      <c r="J10" s="1">
        <v>166</v>
      </c>
      <c r="K10" s="1">
        <v>12</v>
      </c>
      <c r="L10" s="1">
        <v>93</v>
      </c>
    </row>
    <row r="11" spans="1:14" x14ac:dyDescent="0.2">
      <c r="A11" t="s">
        <v>67</v>
      </c>
      <c r="B11">
        <v>978</v>
      </c>
      <c r="C11">
        <v>196</v>
      </c>
      <c r="E11">
        <v>1166</v>
      </c>
      <c r="F11">
        <v>1470</v>
      </c>
      <c r="G11" s="1">
        <v>1164</v>
      </c>
      <c r="H11" s="1">
        <v>60</v>
      </c>
      <c r="I11" s="1">
        <v>159</v>
      </c>
      <c r="J11" s="1">
        <v>356</v>
      </c>
      <c r="K11" s="1">
        <v>7</v>
      </c>
      <c r="L11" s="1">
        <v>109</v>
      </c>
    </row>
    <row r="12" spans="1:14" x14ac:dyDescent="0.2">
      <c r="A12" t="s">
        <v>162</v>
      </c>
      <c r="B12">
        <v>435</v>
      </c>
      <c r="C12">
        <v>56</v>
      </c>
      <c r="E12">
        <v>435</v>
      </c>
      <c r="F12">
        <v>586</v>
      </c>
      <c r="G12" s="1">
        <v>518</v>
      </c>
      <c r="H12" s="1">
        <v>19</v>
      </c>
      <c r="I12" s="1">
        <v>91</v>
      </c>
      <c r="J12" s="1">
        <v>149</v>
      </c>
      <c r="K12" s="1">
        <v>18</v>
      </c>
      <c r="L12" s="1">
        <v>67</v>
      </c>
    </row>
    <row r="13" spans="1:14" x14ac:dyDescent="0.2">
      <c r="A13" t="s">
        <v>172</v>
      </c>
      <c r="B13">
        <v>4267</v>
      </c>
      <c r="C13">
        <v>212</v>
      </c>
      <c r="E13">
        <v>4445</v>
      </c>
      <c r="F13">
        <v>1597</v>
      </c>
      <c r="G13" s="1">
        <v>555</v>
      </c>
      <c r="H13" s="1">
        <v>65</v>
      </c>
      <c r="I13" s="1">
        <v>398</v>
      </c>
      <c r="J13" s="1">
        <v>111</v>
      </c>
      <c r="K13" s="1">
        <v>9</v>
      </c>
      <c r="L13" s="1">
        <v>63</v>
      </c>
    </row>
    <row r="14" spans="1:14" x14ac:dyDescent="0.2">
      <c r="A14" t="s">
        <v>184</v>
      </c>
      <c r="B14">
        <v>1421</v>
      </c>
      <c r="E14">
        <v>1508</v>
      </c>
      <c r="F14">
        <v>4051</v>
      </c>
      <c r="G14" s="1">
        <v>4163</v>
      </c>
      <c r="H14" s="1">
        <v>75</v>
      </c>
      <c r="I14" s="1">
        <v>380</v>
      </c>
      <c r="J14" s="1">
        <v>249</v>
      </c>
      <c r="K14" s="1">
        <v>19</v>
      </c>
      <c r="L14" s="1">
        <v>56</v>
      </c>
    </row>
    <row r="15" spans="1:14" x14ac:dyDescent="0.2">
      <c r="A15" t="s">
        <v>7</v>
      </c>
      <c r="B15">
        <v>3233</v>
      </c>
      <c r="E15">
        <v>3204</v>
      </c>
      <c r="F15">
        <v>2937</v>
      </c>
      <c r="G15" s="1">
        <v>6781</v>
      </c>
      <c r="H15" s="1">
        <v>81</v>
      </c>
      <c r="I15" s="1">
        <v>335</v>
      </c>
      <c r="J15" s="1">
        <v>500</v>
      </c>
      <c r="K15" s="1">
        <v>17</v>
      </c>
      <c r="L15" s="1">
        <v>125</v>
      </c>
    </row>
    <row r="16" spans="1:14" x14ac:dyDescent="0.2">
      <c r="A16" t="s">
        <v>25</v>
      </c>
      <c r="B16">
        <v>437</v>
      </c>
      <c r="E16">
        <v>473</v>
      </c>
      <c r="F16">
        <v>528</v>
      </c>
      <c r="G16" s="1">
        <v>656</v>
      </c>
      <c r="H16" s="1">
        <v>21</v>
      </c>
      <c r="I16" s="1">
        <v>92</v>
      </c>
      <c r="J16" s="1">
        <v>34</v>
      </c>
      <c r="K16" s="1">
        <v>6</v>
      </c>
      <c r="L16" s="1">
        <v>19</v>
      </c>
    </row>
    <row r="17" spans="1:12" x14ac:dyDescent="0.2">
      <c r="A17" t="s">
        <v>117</v>
      </c>
      <c r="B17">
        <v>11552</v>
      </c>
      <c r="C17">
        <v>239</v>
      </c>
      <c r="E17">
        <v>11707</v>
      </c>
      <c r="F17">
        <v>11374</v>
      </c>
      <c r="G17" s="1">
        <v>13241</v>
      </c>
      <c r="H17" s="1">
        <v>102</v>
      </c>
      <c r="I17" s="1">
        <v>600</v>
      </c>
      <c r="J17" s="1">
        <v>621</v>
      </c>
      <c r="K17" s="1">
        <v>20</v>
      </c>
      <c r="L17" s="1">
        <v>210</v>
      </c>
    </row>
    <row r="18" spans="1:12" x14ac:dyDescent="0.2">
      <c r="A18" t="s">
        <v>111</v>
      </c>
      <c r="B18">
        <v>4528</v>
      </c>
      <c r="C18">
        <v>77</v>
      </c>
      <c r="E18">
        <v>4463</v>
      </c>
      <c r="F18">
        <v>4733</v>
      </c>
      <c r="G18" s="1">
        <v>5474</v>
      </c>
      <c r="H18" s="1">
        <v>19</v>
      </c>
      <c r="I18" s="1">
        <v>179</v>
      </c>
      <c r="J18" s="1">
        <v>439</v>
      </c>
      <c r="K18" s="1">
        <v>23</v>
      </c>
      <c r="L18" s="1">
        <v>185</v>
      </c>
    </row>
    <row r="19" spans="1:12" x14ac:dyDescent="0.2">
      <c r="A19" t="s">
        <v>140</v>
      </c>
      <c r="B19">
        <v>2515</v>
      </c>
      <c r="C19">
        <v>78</v>
      </c>
      <c r="E19">
        <v>2648</v>
      </c>
      <c r="F19">
        <v>2574</v>
      </c>
      <c r="G19" s="1">
        <v>3297</v>
      </c>
      <c r="H19" s="1">
        <v>88</v>
      </c>
      <c r="I19" s="1">
        <v>380</v>
      </c>
      <c r="J19" s="1">
        <v>269</v>
      </c>
      <c r="K19" s="1">
        <v>19</v>
      </c>
      <c r="L19" s="1">
        <v>127</v>
      </c>
    </row>
    <row r="20" spans="1:12" x14ac:dyDescent="0.2">
      <c r="A20" t="s">
        <v>9</v>
      </c>
      <c r="B20">
        <v>7323</v>
      </c>
      <c r="C20">
        <v>73</v>
      </c>
      <c r="E20">
        <v>6697</v>
      </c>
      <c r="F20">
        <v>5236</v>
      </c>
      <c r="G20" s="1">
        <v>6731</v>
      </c>
      <c r="H20" s="1">
        <v>48</v>
      </c>
      <c r="I20" s="1">
        <v>242</v>
      </c>
      <c r="J20" s="1">
        <v>120</v>
      </c>
      <c r="K20" s="1">
        <v>11</v>
      </c>
      <c r="L20" s="1">
        <v>88</v>
      </c>
    </row>
    <row r="21" spans="1:12" x14ac:dyDescent="0.2">
      <c r="A21" t="s">
        <v>27</v>
      </c>
      <c r="B21">
        <v>5667</v>
      </c>
      <c r="C21">
        <v>198</v>
      </c>
      <c r="E21">
        <v>6175</v>
      </c>
      <c r="F21">
        <v>5656</v>
      </c>
      <c r="G21" s="1">
        <v>5783</v>
      </c>
      <c r="H21" s="1">
        <v>49</v>
      </c>
      <c r="I21" s="1">
        <v>312</v>
      </c>
      <c r="J21" s="1">
        <v>219</v>
      </c>
      <c r="K21" s="1">
        <v>8</v>
      </c>
      <c r="L21" s="1">
        <v>64</v>
      </c>
    </row>
    <row r="22" spans="1:12" x14ac:dyDescent="0.2">
      <c r="A22" t="s">
        <v>198</v>
      </c>
      <c r="B22">
        <v>3129</v>
      </c>
      <c r="C22">
        <v>85</v>
      </c>
      <c r="E22">
        <v>3319</v>
      </c>
      <c r="F22">
        <v>3250</v>
      </c>
      <c r="G22" s="1">
        <v>3792</v>
      </c>
      <c r="H22" s="1">
        <v>30</v>
      </c>
      <c r="I22" s="1">
        <v>133</v>
      </c>
      <c r="J22" s="1">
        <v>230</v>
      </c>
      <c r="K22" s="1">
        <v>12</v>
      </c>
      <c r="L22" s="1">
        <v>52</v>
      </c>
    </row>
    <row r="23" spans="1:12" x14ac:dyDescent="0.2">
      <c r="A23" t="s">
        <v>42</v>
      </c>
      <c r="B23">
        <v>523</v>
      </c>
      <c r="C23">
        <v>103</v>
      </c>
      <c r="E23">
        <v>666</v>
      </c>
      <c r="F23">
        <v>608</v>
      </c>
      <c r="G23" s="1">
        <v>777</v>
      </c>
      <c r="H23" s="1">
        <v>26</v>
      </c>
      <c r="I23" s="1">
        <v>105</v>
      </c>
      <c r="J23" s="1">
        <v>119</v>
      </c>
      <c r="K23" s="1">
        <v>11</v>
      </c>
      <c r="L23" s="1">
        <v>78</v>
      </c>
    </row>
    <row r="24" spans="1:12" x14ac:dyDescent="0.2">
      <c r="A24" t="s">
        <v>165</v>
      </c>
      <c r="B24">
        <v>4658</v>
      </c>
      <c r="C24">
        <v>81</v>
      </c>
      <c r="E24">
        <v>4551</v>
      </c>
      <c r="F24">
        <v>2933</v>
      </c>
      <c r="G24" s="1">
        <v>3503</v>
      </c>
      <c r="H24" s="1">
        <v>108</v>
      </c>
      <c r="I24" s="1">
        <v>465</v>
      </c>
      <c r="J24" s="1">
        <v>186</v>
      </c>
      <c r="K24" s="1">
        <v>9</v>
      </c>
      <c r="L24" s="1">
        <v>74</v>
      </c>
    </row>
    <row r="25" spans="1:12" x14ac:dyDescent="0.2">
      <c r="A25" t="s">
        <v>56</v>
      </c>
      <c r="B25">
        <v>2742</v>
      </c>
      <c r="C25">
        <v>442</v>
      </c>
      <c r="E25">
        <v>3144</v>
      </c>
      <c r="F25">
        <v>2993</v>
      </c>
      <c r="G25" s="1">
        <v>6043</v>
      </c>
      <c r="H25" s="1">
        <v>51</v>
      </c>
      <c r="I25" s="1">
        <v>476</v>
      </c>
      <c r="J25" s="1">
        <v>1627</v>
      </c>
      <c r="K25" s="1">
        <v>56</v>
      </c>
      <c r="L25" s="1">
        <v>296</v>
      </c>
    </row>
    <row r="26" spans="1:12" x14ac:dyDescent="0.2">
      <c r="A26" t="s">
        <v>123</v>
      </c>
      <c r="B26">
        <v>7135</v>
      </c>
      <c r="C26">
        <v>176</v>
      </c>
      <c r="E26">
        <v>7731</v>
      </c>
      <c r="F26">
        <v>8214</v>
      </c>
      <c r="G26" s="1">
        <v>8843</v>
      </c>
      <c r="H26" s="1">
        <v>63</v>
      </c>
      <c r="I26" s="1">
        <v>499</v>
      </c>
      <c r="J26" s="1">
        <v>241</v>
      </c>
      <c r="K26" s="1">
        <v>28</v>
      </c>
      <c r="L26" s="1">
        <v>193</v>
      </c>
    </row>
    <row r="27" spans="1:12" x14ac:dyDescent="0.2">
      <c r="A27" t="s">
        <v>139</v>
      </c>
      <c r="B27">
        <v>2496</v>
      </c>
      <c r="C27">
        <v>74</v>
      </c>
      <c r="E27">
        <v>2640</v>
      </c>
      <c r="F27">
        <v>2960</v>
      </c>
      <c r="G27" s="1">
        <v>3448</v>
      </c>
      <c r="H27" s="1">
        <v>48</v>
      </c>
      <c r="I27" s="1">
        <v>302</v>
      </c>
      <c r="J27" s="1">
        <v>360</v>
      </c>
      <c r="K27" s="1">
        <v>15</v>
      </c>
      <c r="L27" s="1">
        <v>137</v>
      </c>
    </row>
    <row r="28" spans="1:12" x14ac:dyDescent="0.2">
      <c r="A28" t="s">
        <v>194</v>
      </c>
      <c r="B28">
        <v>1860</v>
      </c>
      <c r="C28">
        <v>36</v>
      </c>
      <c r="E28">
        <v>2015</v>
      </c>
      <c r="G28" s="1">
        <v>2619</v>
      </c>
      <c r="H28" s="1">
        <v>35</v>
      </c>
      <c r="I28" s="1">
        <v>146</v>
      </c>
      <c r="J28" s="1">
        <v>219</v>
      </c>
      <c r="K28" s="1">
        <v>21</v>
      </c>
      <c r="L28" s="1">
        <v>53</v>
      </c>
    </row>
    <row r="29" spans="1:12" x14ac:dyDescent="0.2">
      <c r="A29" t="s">
        <v>26</v>
      </c>
      <c r="B29">
        <v>5277</v>
      </c>
      <c r="C29">
        <v>88</v>
      </c>
      <c r="E29">
        <v>5464</v>
      </c>
      <c r="F29">
        <v>5160</v>
      </c>
      <c r="G29" s="1">
        <v>4886</v>
      </c>
      <c r="H29" s="1">
        <v>85</v>
      </c>
      <c r="I29" s="1">
        <v>468</v>
      </c>
      <c r="J29" s="1">
        <v>400</v>
      </c>
      <c r="K29" s="1">
        <v>31</v>
      </c>
      <c r="L29" s="1">
        <v>209</v>
      </c>
    </row>
    <row r="30" spans="1:12" x14ac:dyDescent="0.2">
      <c r="A30" t="s">
        <v>203</v>
      </c>
      <c r="B30">
        <v>280</v>
      </c>
      <c r="C30">
        <v>3</v>
      </c>
      <c r="E30">
        <v>430</v>
      </c>
      <c r="F30">
        <v>522</v>
      </c>
      <c r="G30" s="1">
        <v>704</v>
      </c>
      <c r="H30" s="1">
        <v>15</v>
      </c>
      <c r="I30" s="1">
        <v>96</v>
      </c>
      <c r="J30" s="1">
        <v>8</v>
      </c>
      <c r="K30" s="1">
        <v>0</v>
      </c>
      <c r="L30" s="1">
        <v>0</v>
      </c>
    </row>
    <row r="31" spans="1:12" x14ac:dyDescent="0.2">
      <c r="A31" t="s">
        <v>155</v>
      </c>
      <c r="B31">
        <v>1159</v>
      </c>
      <c r="C31">
        <v>24</v>
      </c>
      <c r="E31">
        <v>1232</v>
      </c>
      <c r="F31">
        <v>1064</v>
      </c>
      <c r="G31" s="1">
        <v>1196</v>
      </c>
      <c r="H31" s="1">
        <v>22</v>
      </c>
      <c r="I31" s="1">
        <v>146</v>
      </c>
      <c r="J31" s="1">
        <v>224</v>
      </c>
      <c r="K31" s="1">
        <v>12</v>
      </c>
      <c r="L31" s="1">
        <v>85</v>
      </c>
    </row>
    <row r="32" spans="1:12" x14ac:dyDescent="0.2">
      <c r="A32" t="s">
        <v>218</v>
      </c>
      <c r="B32">
        <v>1579</v>
      </c>
      <c r="C32">
        <v>28</v>
      </c>
      <c r="E32">
        <v>1611</v>
      </c>
      <c r="F32">
        <v>255</v>
      </c>
      <c r="G32" s="1">
        <v>312</v>
      </c>
      <c r="H32" s="1">
        <v>4</v>
      </c>
      <c r="I32" s="1">
        <v>16</v>
      </c>
      <c r="J32" s="1">
        <v>4</v>
      </c>
      <c r="K32" s="1">
        <v>0</v>
      </c>
      <c r="L32" s="1">
        <v>2</v>
      </c>
    </row>
    <row r="33" spans="1:12" x14ac:dyDescent="0.2">
      <c r="A33" t="s">
        <v>49</v>
      </c>
      <c r="B33">
        <v>264</v>
      </c>
      <c r="C33">
        <v>5</v>
      </c>
      <c r="E33">
        <v>259</v>
      </c>
      <c r="F33">
        <v>262</v>
      </c>
      <c r="G33" s="1">
        <v>374</v>
      </c>
      <c r="H33" s="1">
        <v>6</v>
      </c>
      <c r="I33" s="1">
        <v>74</v>
      </c>
      <c r="J33" s="1">
        <v>26</v>
      </c>
      <c r="K33" s="1">
        <v>1</v>
      </c>
      <c r="L33" s="1">
        <v>16</v>
      </c>
    </row>
    <row r="34" spans="1:12" x14ac:dyDescent="0.2">
      <c r="A34" t="s">
        <v>91</v>
      </c>
      <c r="B34">
        <v>3339</v>
      </c>
      <c r="C34">
        <v>311</v>
      </c>
      <c r="E34">
        <v>3570</v>
      </c>
      <c r="F34">
        <v>3662</v>
      </c>
      <c r="G34" s="1">
        <v>3500</v>
      </c>
      <c r="H34" s="1">
        <v>103</v>
      </c>
      <c r="I34" s="1">
        <v>426</v>
      </c>
      <c r="J34" s="1">
        <v>549</v>
      </c>
      <c r="K34" s="1">
        <v>39</v>
      </c>
      <c r="L34" s="1">
        <v>165</v>
      </c>
    </row>
    <row r="35" spans="1:12" x14ac:dyDescent="0.2">
      <c r="A35" t="s">
        <v>213</v>
      </c>
      <c r="B35">
        <v>702</v>
      </c>
      <c r="C35">
        <v>7</v>
      </c>
      <c r="E35">
        <v>801</v>
      </c>
      <c r="F35">
        <v>646</v>
      </c>
      <c r="G35" s="1">
        <v>765</v>
      </c>
      <c r="H35" s="1">
        <v>17</v>
      </c>
      <c r="I35" s="1">
        <v>69</v>
      </c>
      <c r="J35" s="1">
        <v>6</v>
      </c>
      <c r="K35" s="1">
        <v>0</v>
      </c>
      <c r="L35" s="1">
        <v>0</v>
      </c>
    </row>
    <row r="36" spans="1:12" x14ac:dyDescent="0.2">
      <c r="A36" t="s">
        <v>73</v>
      </c>
      <c r="B36">
        <v>11607</v>
      </c>
      <c r="C36">
        <v>460</v>
      </c>
      <c r="E36">
        <v>12718</v>
      </c>
      <c r="F36">
        <v>15400</v>
      </c>
      <c r="G36" s="1">
        <v>17544</v>
      </c>
      <c r="H36" s="1">
        <v>183</v>
      </c>
      <c r="I36" s="1">
        <v>1168</v>
      </c>
      <c r="J36" s="1">
        <v>1243</v>
      </c>
      <c r="K36" s="1">
        <v>65</v>
      </c>
      <c r="L36" s="1">
        <v>349</v>
      </c>
    </row>
    <row r="37" spans="1:12" x14ac:dyDescent="0.2">
      <c r="A37" t="s">
        <v>180</v>
      </c>
      <c r="B37">
        <v>1132</v>
      </c>
      <c r="C37">
        <v>87</v>
      </c>
      <c r="E37">
        <v>1299</v>
      </c>
      <c r="F37">
        <v>4272</v>
      </c>
      <c r="G37" s="1">
        <v>8816</v>
      </c>
      <c r="H37" s="1">
        <v>145</v>
      </c>
      <c r="I37" s="1">
        <v>743</v>
      </c>
      <c r="J37" s="1">
        <v>450</v>
      </c>
      <c r="K37" s="1">
        <v>29</v>
      </c>
      <c r="L37" s="1">
        <v>155</v>
      </c>
    </row>
    <row r="38" spans="1:12" x14ac:dyDescent="0.2">
      <c r="A38" t="s">
        <v>150</v>
      </c>
      <c r="B38">
        <v>289</v>
      </c>
      <c r="C38">
        <v>3</v>
      </c>
      <c r="E38">
        <v>318</v>
      </c>
      <c r="F38">
        <v>353</v>
      </c>
      <c r="G38" s="1">
        <v>480</v>
      </c>
      <c r="H38" s="1">
        <v>13</v>
      </c>
      <c r="I38" s="1">
        <v>62</v>
      </c>
      <c r="J38" s="1">
        <v>85</v>
      </c>
      <c r="K38" s="1">
        <v>6</v>
      </c>
      <c r="L38" s="1">
        <v>36</v>
      </c>
    </row>
    <row r="39" spans="1:12" x14ac:dyDescent="0.2">
      <c r="A39" t="s">
        <v>17</v>
      </c>
      <c r="B39">
        <v>10538</v>
      </c>
      <c r="C39">
        <v>257</v>
      </c>
      <c r="E39">
        <v>10286</v>
      </c>
      <c r="F39">
        <v>10072</v>
      </c>
      <c r="G39" s="1">
        <v>11865</v>
      </c>
      <c r="H39" s="1">
        <v>99</v>
      </c>
      <c r="I39" s="1">
        <v>774</v>
      </c>
      <c r="J39" s="1">
        <v>809</v>
      </c>
      <c r="K39" s="1">
        <v>54</v>
      </c>
      <c r="L39" s="1">
        <v>311</v>
      </c>
    </row>
    <row r="40" spans="1:12" x14ac:dyDescent="0.2">
      <c r="A40" t="s">
        <v>18</v>
      </c>
      <c r="B40">
        <v>8579</v>
      </c>
      <c r="C40">
        <v>140</v>
      </c>
      <c r="E40">
        <v>8701</v>
      </c>
      <c r="F40">
        <v>4946</v>
      </c>
      <c r="G40" s="1">
        <v>5780</v>
      </c>
      <c r="H40" s="1">
        <v>61</v>
      </c>
      <c r="I40" s="1">
        <v>364</v>
      </c>
      <c r="J40" s="1">
        <v>303</v>
      </c>
      <c r="K40" s="1">
        <v>42</v>
      </c>
      <c r="L40" s="1">
        <v>162</v>
      </c>
    </row>
    <row r="41" spans="1:12" x14ac:dyDescent="0.2">
      <c r="A41" t="s">
        <v>221</v>
      </c>
      <c r="B41">
        <v>2966</v>
      </c>
      <c r="E41">
        <v>3030</v>
      </c>
      <c r="F41">
        <v>1038</v>
      </c>
      <c r="G41" s="1">
        <v>1127</v>
      </c>
      <c r="H41" s="1">
        <v>16</v>
      </c>
      <c r="I41" s="1">
        <v>83</v>
      </c>
      <c r="J41" s="1">
        <v>75</v>
      </c>
      <c r="K41" s="1">
        <v>3</v>
      </c>
      <c r="L41" s="1">
        <v>32</v>
      </c>
    </row>
    <row r="42" spans="1:12" x14ac:dyDescent="0.2">
      <c r="A42" t="s">
        <v>11</v>
      </c>
      <c r="B42">
        <v>8160</v>
      </c>
      <c r="C42">
        <v>235</v>
      </c>
      <c r="E42">
        <v>8575</v>
      </c>
      <c r="F42">
        <v>8121</v>
      </c>
      <c r="G42" s="1">
        <v>9212</v>
      </c>
      <c r="H42" s="1">
        <v>123</v>
      </c>
      <c r="I42" s="1">
        <v>757</v>
      </c>
      <c r="J42" s="1">
        <v>812</v>
      </c>
      <c r="K42" s="1">
        <v>38</v>
      </c>
      <c r="L42" s="1">
        <v>315</v>
      </c>
    </row>
    <row r="43" spans="1:12" x14ac:dyDescent="0.2">
      <c r="A43" t="s">
        <v>64</v>
      </c>
      <c r="B43">
        <v>483</v>
      </c>
      <c r="C43">
        <v>17</v>
      </c>
      <c r="E43">
        <v>411</v>
      </c>
      <c r="F43">
        <v>308</v>
      </c>
      <c r="G43" s="1">
        <v>469</v>
      </c>
      <c r="H43" s="1">
        <v>28</v>
      </c>
      <c r="I43" s="1">
        <v>96</v>
      </c>
      <c r="J43" s="1">
        <v>47</v>
      </c>
      <c r="K43" s="1">
        <v>1</v>
      </c>
      <c r="L43" s="1">
        <v>20</v>
      </c>
    </row>
    <row r="44" spans="1:12" x14ac:dyDescent="0.2">
      <c r="A44" t="s">
        <v>229</v>
      </c>
      <c r="B44">
        <v>3441</v>
      </c>
      <c r="C44">
        <v>137</v>
      </c>
      <c r="E44">
        <v>3753</v>
      </c>
      <c r="F44">
        <v>1276</v>
      </c>
      <c r="G44" s="1">
        <v>2093</v>
      </c>
      <c r="H44" s="1">
        <v>64</v>
      </c>
      <c r="I44" s="1">
        <v>299</v>
      </c>
      <c r="J44" s="1">
        <v>165</v>
      </c>
      <c r="K44" s="1">
        <v>7</v>
      </c>
      <c r="L44" s="1">
        <v>46</v>
      </c>
    </row>
    <row r="45" spans="1:12" x14ac:dyDescent="0.2">
      <c r="A45" t="s">
        <v>152</v>
      </c>
      <c r="B45">
        <v>504</v>
      </c>
      <c r="C45">
        <v>8</v>
      </c>
      <c r="E45">
        <v>439</v>
      </c>
      <c r="F45">
        <v>400</v>
      </c>
      <c r="G45" s="1">
        <v>472</v>
      </c>
      <c r="H45" s="1">
        <v>9</v>
      </c>
      <c r="I45" s="1">
        <v>40</v>
      </c>
      <c r="J45" s="1">
        <v>15</v>
      </c>
      <c r="K45" s="1">
        <v>1</v>
      </c>
      <c r="L45" s="1">
        <v>11</v>
      </c>
    </row>
    <row r="46" spans="1:12" x14ac:dyDescent="0.2">
      <c r="A46" t="s">
        <v>190</v>
      </c>
      <c r="B46">
        <v>3428</v>
      </c>
      <c r="C46">
        <v>111</v>
      </c>
      <c r="E46">
        <v>3826</v>
      </c>
      <c r="F46">
        <v>3233</v>
      </c>
      <c r="G46" s="1">
        <v>4082</v>
      </c>
      <c r="H46" s="1">
        <v>147</v>
      </c>
      <c r="I46" s="1">
        <v>469</v>
      </c>
      <c r="J46" s="1">
        <v>596</v>
      </c>
      <c r="K46" s="1">
        <v>74</v>
      </c>
      <c r="L46" s="1">
        <v>302</v>
      </c>
    </row>
    <row r="47" spans="1:12" x14ac:dyDescent="0.2">
      <c r="A47" t="s">
        <v>28</v>
      </c>
      <c r="B47">
        <v>678</v>
      </c>
      <c r="C47">
        <v>6</v>
      </c>
      <c r="E47">
        <v>837</v>
      </c>
      <c r="F47">
        <v>7485</v>
      </c>
      <c r="G47" s="1">
        <v>8544</v>
      </c>
      <c r="H47" s="1">
        <v>93</v>
      </c>
      <c r="I47" s="1">
        <v>569</v>
      </c>
      <c r="J47" s="1">
        <v>393</v>
      </c>
      <c r="K47" s="1">
        <v>25</v>
      </c>
      <c r="L47" s="1">
        <v>159</v>
      </c>
    </row>
    <row r="48" spans="1:12" x14ac:dyDescent="0.2">
      <c r="A48" t="s">
        <v>216</v>
      </c>
      <c r="B48">
        <v>228</v>
      </c>
      <c r="C48">
        <v>4</v>
      </c>
      <c r="E48">
        <v>243</v>
      </c>
      <c r="F48">
        <v>438</v>
      </c>
      <c r="G48" s="1">
        <v>539</v>
      </c>
      <c r="H48" s="1">
        <v>16</v>
      </c>
      <c r="I48" s="1">
        <v>72</v>
      </c>
      <c r="J48" s="1">
        <v>34</v>
      </c>
      <c r="K48" s="1">
        <v>2</v>
      </c>
      <c r="L48" s="1">
        <v>31</v>
      </c>
    </row>
    <row r="49" spans="1:12" x14ac:dyDescent="0.2">
      <c r="A49" t="s">
        <v>51</v>
      </c>
      <c r="B49">
        <v>349</v>
      </c>
      <c r="C49">
        <v>33</v>
      </c>
      <c r="E49">
        <v>379</v>
      </c>
      <c r="F49">
        <v>343</v>
      </c>
      <c r="G49" s="1">
        <v>440</v>
      </c>
      <c r="H49" s="1">
        <v>14</v>
      </c>
      <c r="I49" s="1">
        <v>79</v>
      </c>
      <c r="J49" s="1">
        <v>96</v>
      </c>
      <c r="K49" s="1">
        <v>4</v>
      </c>
      <c r="L49" s="1">
        <v>45</v>
      </c>
    </row>
    <row r="50" spans="1:12" x14ac:dyDescent="0.2">
      <c r="A50" t="s">
        <v>20</v>
      </c>
      <c r="B50">
        <v>3160</v>
      </c>
      <c r="C50">
        <v>74</v>
      </c>
      <c r="E50">
        <v>3491</v>
      </c>
      <c r="F50">
        <v>4912</v>
      </c>
      <c r="G50" s="1">
        <v>8500</v>
      </c>
      <c r="H50" s="1">
        <v>74</v>
      </c>
      <c r="I50" s="1">
        <v>491</v>
      </c>
      <c r="J50" s="1">
        <v>634</v>
      </c>
      <c r="K50" s="1">
        <v>44</v>
      </c>
      <c r="L50" s="1">
        <v>126</v>
      </c>
    </row>
    <row r="51" spans="1:12" x14ac:dyDescent="0.2">
      <c r="A51" t="s">
        <v>13</v>
      </c>
      <c r="B51">
        <v>2798</v>
      </c>
      <c r="C51">
        <v>10</v>
      </c>
      <c r="E51">
        <v>2756</v>
      </c>
      <c r="F51">
        <v>3368</v>
      </c>
      <c r="G51" s="1">
        <v>3602</v>
      </c>
      <c r="H51" s="1">
        <v>20</v>
      </c>
      <c r="I51" s="1">
        <v>172</v>
      </c>
      <c r="J51" s="1">
        <v>103</v>
      </c>
      <c r="K51" s="1">
        <v>7</v>
      </c>
      <c r="L51" s="1">
        <v>36</v>
      </c>
    </row>
    <row r="52" spans="1:12" x14ac:dyDescent="0.2">
      <c r="A52" t="s">
        <v>22</v>
      </c>
      <c r="B52">
        <v>3916</v>
      </c>
      <c r="C52">
        <v>796</v>
      </c>
      <c r="E52">
        <v>4904</v>
      </c>
      <c r="F52">
        <v>3294</v>
      </c>
      <c r="G52" s="1">
        <v>3839</v>
      </c>
      <c r="H52" s="1">
        <v>41</v>
      </c>
      <c r="I52" s="1">
        <v>292</v>
      </c>
      <c r="J52" s="1">
        <v>854</v>
      </c>
      <c r="K52" s="1">
        <v>16</v>
      </c>
      <c r="L52" s="1">
        <v>133</v>
      </c>
    </row>
    <row r="53" spans="1:12" x14ac:dyDescent="0.2">
      <c r="A53" t="s">
        <v>131</v>
      </c>
      <c r="B53">
        <v>2668</v>
      </c>
      <c r="C53">
        <v>107</v>
      </c>
      <c r="E53">
        <v>2663</v>
      </c>
      <c r="F53">
        <v>2671</v>
      </c>
      <c r="G53" s="1">
        <v>2735</v>
      </c>
      <c r="H53" s="1">
        <v>42</v>
      </c>
      <c r="I53" s="1">
        <v>337</v>
      </c>
      <c r="J53" s="1">
        <v>190</v>
      </c>
      <c r="K53" s="1">
        <v>7</v>
      </c>
      <c r="L53" s="1">
        <v>56</v>
      </c>
    </row>
    <row r="54" spans="1:12" x14ac:dyDescent="0.2">
      <c r="A54" t="s">
        <v>206</v>
      </c>
      <c r="B54">
        <v>1444</v>
      </c>
      <c r="C54">
        <v>27</v>
      </c>
      <c r="E54">
        <v>1607</v>
      </c>
      <c r="F54">
        <v>363</v>
      </c>
      <c r="G54" s="1">
        <v>388</v>
      </c>
      <c r="H54" s="1">
        <v>2</v>
      </c>
      <c r="I54" s="1">
        <v>22</v>
      </c>
      <c r="J54" s="1">
        <v>49</v>
      </c>
      <c r="K54" s="1">
        <v>5</v>
      </c>
      <c r="L54" s="1">
        <v>29</v>
      </c>
    </row>
  </sheetData>
  <mergeCells count="3">
    <mergeCell ref="B4:F4"/>
    <mergeCell ref="G4:L4"/>
    <mergeCell ref="A1:E1"/>
  </mergeCells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fed-state</vt:lpstr>
      <vt:lpstr>census</vt:lpstr>
      <vt:lpstr>matched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2014-10-19T21:50:48Z</dcterms:created>
  <dcterms:modified xsi:type="dcterms:W3CDTF">2014-10-19T21:50:56Z</dcterms:modified>
</cp:coreProperties>
</file>