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45" yWindow="525" windowWidth="10800" windowHeight="9420" tabRatio="866"/>
  </bookViews>
  <sheets>
    <sheet name="prison deaths summary" sheetId="9" r:id="rId1"/>
    <sheet name="race sex" sheetId="3" r:id="rId2"/>
    <sheet name="death rate table" sheetId="5" r:id="rId3"/>
    <sheet name="tabulated dataset" sheetId="8" r:id="rId4"/>
    <sheet name="general population deaths" sheetId="10" r:id="rId5"/>
  </sheets>
  <calcPr calcId="145621"/>
</workbook>
</file>

<file path=xl/calcChain.xml><?xml version="1.0" encoding="utf-8"?>
<calcChain xmlns="http://schemas.openxmlformats.org/spreadsheetml/2006/main">
  <c r="M15" i="10" l="1"/>
  <c r="D39" i="9"/>
  <c r="D30" i="9"/>
  <c r="D12" i="9"/>
  <c r="D21" i="9"/>
  <c r="D19" i="9"/>
  <c r="L15" i="10"/>
  <c r="K15" i="10"/>
  <c r="I15" i="10"/>
  <c r="H15" i="10"/>
  <c r="J15" i="10"/>
  <c r="M13" i="10"/>
  <c r="M12" i="10"/>
  <c r="M11" i="10"/>
  <c r="M10" i="10"/>
  <c r="M9" i="10"/>
  <c r="M8" i="10"/>
  <c r="J13" i="10"/>
  <c r="J12" i="10"/>
  <c r="J11" i="10"/>
  <c r="J10" i="10"/>
  <c r="J9" i="10"/>
  <c r="J8" i="10"/>
  <c r="F15" i="10"/>
  <c r="E15" i="10"/>
  <c r="G15" i="10"/>
  <c r="G13" i="10"/>
  <c r="G12" i="10"/>
  <c r="G11" i="10"/>
  <c r="G10" i="10"/>
  <c r="G9" i="10"/>
  <c r="G8" i="10"/>
  <c r="B15" i="10"/>
  <c r="C15" i="10"/>
  <c r="D15" i="10"/>
  <c r="D9" i="10"/>
  <c r="D10" i="10"/>
  <c r="D11" i="10"/>
  <c r="D12" i="10"/>
  <c r="D13" i="10"/>
  <c r="D8" i="10"/>
  <c r="D10" i="9"/>
  <c r="D8" i="9"/>
  <c r="D37" i="9"/>
  <c r="D35" i="9"/>
  <c r="D17" i="9"/>
  <c r="D28" i="9"/>
  <c r="D26" i="9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B3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B31" i="5"/>
  <c r="E31" i="3"/>
  <c r="E32" i="3"/>
  <c r="E33" i="3"/>
  <c r="E30" i="3"/>
  <c r="C40" i="3"/>
  <c r="B40" i="3"/>
  <c r="J23" i="3"/>
  <c r="I23" i="3"/>
  <c r="H23" i="3"/>
  <c r="J22" i="3"/>
  <c r="I22" i="3"/>
  <c r="J21" i="3"/>
  <c r="I21" i="3"/>
  <c r="H21" i="3"/>
  <c r="J20" i="3"/>
  <c r="I20" i="3"/>
  <c r="J19" i="3"/>
  <c r="I19" i="3"/>
  <c r="H19" i="3"/>
  <c r="J18" i="3"/>
  <c r="I18" i="3"/>
  <c r="J17" i="3"/>
  <c r="I17" i="3"/>
  <c r="H17" i="3"/>
  <c r="J16" i="3"/>
  <c r="I16" i="3"/>
  <c r="J15" i="3"/>
  <c r="I15" i="3"/>
  <c r="H15" i="3"/>
  <c r="J14" i="3"/>
  <c r="I14" i="3"/>
  <c r="J13" i="3"/>
  <c r="I13" i="3"/>
  <c r="H13" i="3"/>
  <c r="J12" i="3"/>
  <c r="I12" i="3"/>
  <c r="J11" i="3"/>
  <c r="I11" i="3"/>
  <c r="H11" i="3"/>
  <c r="J10" i="3"/>
  <c r="I10" i="3"/>
  <c r="J9" i="3"/>
  <c r="J25" i="3"/>
  <c r="I9" i="3"/>
  <c r="H9" i="3"/>
  <c r="J8" i="3"/>
  <c r="I8" i="3"/>
  <c r="I25" i="3"/>
  <c r="C25" i="3"/>
  <c r="D25" i="3"/>
  <c r="F25" i="3"/>
  <c r="I26" i="3"/>
  <c r="G25" i="3"/>
  <c r="J26" i="3"/>
  <c r="E9" i="3"/>
  <c r="E10" i="3"/>
  <c r="H10" i="3"/>
  <c r="E11" i="3"/>
  <c r="E12" i="3"/>
  <c r="H12" i="3"/>
  <c r="E13" i="3"/>
  <c r="E14" i="3"/>
  <c r="H14" i="3"/>
  <c r="E15" i="3"/>
  <c r="E16" i="3"/>
  <c r="H16" i="3"/>
  <c r="E17" i="3"/>
  <c r="E18" i="3"/>
  <c r="H18" i="3"/>
  <c r="E19" i="3"/>
  <c r="E20" i="3"/>
  <c r="H20" i="3"/>
  <c r="E21" i="3"/>
  <c r="E22" i="3"/>
  <c r="H22" i="3"/>
  <c r="E23" i="3"/>
  <c r="E8" i="3"/>
  <c r="H8" i="3"/>
  <c r="H25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25" i="3"/>
  <c r="E25" i="3"/>
  <c r="H26" i="3"/>
</calcChain>
</file>

<file path=xl/sharedStrings.xml><?xml version="1.0" encoding="utf-8"?>
<sst xmlns="http://schemas.openxmlformats.org/spreadsheetml/2006/main" count="1444" uniqueCount="99">
  <si>
    <t>deaths</t>
  </si>
  <si>
    <t>Vermont</t>
  </si>
  <si>
    <t>Kentucky</t>
  </si>
  <si>
    <t>Virginia</t>
  </si>
  <si>
    <t>Ohio</t>
  </si>
  <si>
    <t>Maryland</t>
  </si>
  <si>
    <t>Maine</t>
  </si>
  <si>
    <t>New Jersey</t>
  </si>
  <si>
    <t>black</t>
  </si>
  <si>
    <t>white</t>
  </si>
  <si>
    <t>all</t>
  </si>
  <si>
    <t>"average in prison"</t>
  </si>
  <si>
    <t>Eastern State Penitentiary, PA</t>
  </si>
  <si>
    <t>percent deaths</t>
  </si>
  <si>
    <t>average</t>
  </si>
  <si>
    <t>17th Annual Report of the Prison Inspectors of Eastern Penitentiary, PA, p. 162</t>
  </si>
  <si>
    <t>Report of Robert A. Given, Physician to Eastern State Penitentiary, Jan. 1846</t>
  </si>
  <si>
    <t>Reprinted in Pennsylvania journal of prison discipline and philanthropy, vol. 2</t>
  </si>
  <si>
    <t>http://books.google.com/books?id=qEgrAAAAYAAJ</t>
  </si>
  <si>
    <t>Philadelphia bills of mortality</t>
  </si>
  <si>
    <t>1821-1830</t>
  </si>
  <si>
    <t>whites</t>
  </si>
  <si>
    <t>blacks</t>
  </si>
  <si>
    <t>yearly deaths/city population</t>
  </si>
  <si>
    <t>Dr. G. Emerson, "Mortality among the Coloured Population of Philadelphia"</t>
  </si>
  <si>
    <t>http://books.google.com/books?id=dikrAAAAYAAJ&amp;pg=PA257</t>
  </si>
  <si>
    <t>cf. NYPA AR2, p. 91</t>
  </si>
  <si>
    <t>Journal of Prison Discipline and Philanthropy, vol. 1, no. 3 (July, 1845) pp. 257</t>
  </si>
  <si>
    <t>males</t>
  </si>
  <si>
    <t>females</t>
  </si>
  <si>
    <t>Philadelphia County Prison, from Nov. 1835 to c. 1844</t>
  </si>
  <si>
    <t>race</t>
  </si>
  <si>
    <t>sex</t>
  </si>
  <si>
    <t>"whole number from Nov. 30, 1835"</t>
  </si>
  <si>
    <t>died</t>
  </si>
  <si>
    <t>death share</t>
  </si>
  <si>
    <t>NYPA AR2, p. 92</t>
  </si>
  <si>
    <t>"whole number", to be comparable, would have to be sum of average number per year</t>
  </si>
  <si>
    <t>cf. New York Prison Association, 2nd Annual Report, p. 91</t>
  </si>
  <si>
    <t>New York, Auburn</t>
  </si>
  <si>
    <t>ave. number of prisoners</t>
  </si>
  <si>
    <t>deaths in year</t>
  </si>
  <si>
    <t>Massachusetts</t>
  </si>
  <si>
    <t>New Hampshire</t>
  </si>
  <si>
    <t>Pennsylvania, Pittsburg</t>
  </si>
  <si>
    <t>New York, Sing Sing</t>
  </si>
  <si>
    <t>Connecticut</t>
  </si>
  <si>
    <t>Pennsylvania, Philadelphia</t>
  </si>
  <si>
    <t>silent system</t>
  </si>
  <si>
    <t>separate system</t>
  </si>
  <si>
    <t>sum</t>
  </si>
  <si>
    <t>1820-9</t>
  </si>
  <si>
    <t>1830-43</t>
  </si>
  <si>
    <t>reported</t>
  </si>
  <si>
    <t>prison regime</t>
  </si>
  <si>
    <t>year</t>
  </si>
  <si>
    <t>prison</t>
  </si>
  <si>
    <t>statistic</t>
  </si>
  <si>
    <t>value</t>
  </si>
  <si>
    <t>death rate</t>
  </si>
  <si>
    <t>note small sample</t>
  </si>
  <si>
    <t>prisoner-years</t>
  </si>
  <si>
    <t>sources and notes</t>
  </si>
  <si>
    <t>Prison Association of New York, 2nd Annual Report, pp. 92-3</t>
  </si>
  <si>
    <t>http://books.google.com/books?id=y7YXAAAAYAAJ&amp;pg=RA1-PA1</t>
  </si>
  <si>
    <t>For alternate series for Pennsylania, Philadelphia (Eastern State Penitentiary), see "race sex Philadelphia" sheet</t>
  </si>
  <si>
    <t>For these data reformed as a simple dataset, see "tabulated dataset" sheet</t>
  </si>
  <si>
    <t>Death rate in U.S. state prisons, 1820-1843</t>
  </si>
  <si>
    <t>1820 to 1843 (all available data)</t>
  </si>
  <si>
    <t>1840-1843</t>
  </si>
  <si>
    <t>1830-1843</t>
  </si>
  <si>
    <t>1820-1829</t>
  </si>
  <si>
    <t>See "death rate table" for source and prisons included</t>
  </si>
  <si>
    <t>Prison with data included vary by year.</t>
  </si>
  <si>
    <t>Death rates in U.S. state prisons by race and sex, 1830-1844</t>
  </si>
  <si>
    <t>Reformated version of "death rate table" worksheet</t>
  </si>
  <si>
    <t>20-24</t>
  </si>
  <si>
    <t>25-29</t>
  </si>
  <si>
    <t>30-34</t>
  </si>
  <si>
    <t>35-39</t>
  </si>
  <si>
    <t>40-44</t>
  </si>
  <si>
    <t>45-49</t>
  </si>
  <si>
    <t>age range</t>
  </si>
  <si>
    <t>lx</t>
  </si>
  <si>
    <t>dx</t>
  </si>
  <si>
    <t>white population</t>
  </si>
  <si>
    <t>total population</t>
  </si>
  <si>
    <t>annual death rate</t>
  </si>
  <si>
    <t>U.S. death rate, 1850, calculated from life tables</t>
  </si>
  <si>
    <t>Haines, Michael R. (1994), "Estimated Life Tables for the United States, 1850-1900," NBER Working Paper Series, Historical Paper No. 59.</t>
  </si>
  <si>
    <t>Figures from U.S. Model (Brass 2 parameter logit model)</t>
  </si>
  <si>
    <t>overall</t>
  </si>
  <si>
    <t>For information about causes of death, and data for prisons in other countries, see</t>
  </si>
  <si>
    <t xml:space="preserve">Baly, "On the mortality in prisons, and the diseases most frequently fatal to prisoners," Med Chir Trans. 1845; 28: 113–272. </t>
  </si>
  <si>
    <t>http://www.ncbi.nlm.nih.gov/pmc/articles/PMC2116973/</t>
  </si>
  <si>
    <t>Repository:</t>
  </si>
  <si>
    <t>http://acrosswalls.org/datasets/</t>
  </si>
  <si>
    <t>Version: 1.0</t>
  </si>
  <si>
    <t>Prisoner Deaths in U.S. state prisons, 1820-1843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</si>
</sst>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1" fontId="0" fillId="0" borderId="0" xfId="0" applyNumberFormat="1"/>
    <xf numFmtId="0" fontId="3" fillId="0" borderId="0" xfId="2" applyAlignment="1" applyProtection="1"/>
    <xf numFmtId="0" fontId="0" fillId="0" borderId="0" xfId="0" applyNumberFormat="1" applyFont="1" applyFill="1" applyAlignment="1">
      <alignment wrapText="1"/>
    </xf>
    <xf numFmtId="164" fontId="0" fillId="0" borderId="0" xfId="3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0" borderId="0" xfId="0" quotePrefix="1"/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books.google.com/books?id=dikrAAAAYAAJ&amp;pg=PA257" TargetMode="External"/><Relationship Id="rId1" Type="http://schemas.openxmlformats.org/officeDocument/2006/relationships/hyperlink" Target="http://books.google.com/books?id=qEgrAAAAYAA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sqref="A1:B1"/>
    </sheetView>
  </sheetViews>
  <sheetFormatPr defaultRowHeight="12.75" x14ac:dyDescent="0.2"/>
  <cols>
    <col min="1" max="1" width="27.85546875" customWidth="1"/>
    <col min="2" max="2" width="26.42578125" customWidth="1"/>
    <col min="3" max="3" width="12.85546875" customWidth="1"/>
    <col min="5" max="5" width="2.5703125" customWidth="1"/>
    <col min="6" max="6" width="62.42578125" customWidth="1"/>
  </cols>
  <sheetData>
    <row r="1" spans="1:6" x14ac:dyDescent="0.2">
      <c r="A1" s="13" t="s">
        <v>67</v>
      </c>
      <c r="B1" s="13"/>
      <c r="F1" t="s">
        <v>95</v>
      </c>
    </row>
    <row r="2" spans="1:6" x14ac:dyDescent="0.2">
      <c r="F2" t="s">
        <v>96</v>
      </c>
    </row>
    <row r="3" spans="1:6" x14ac:dyDescent="0.2">
      <c r="F3" t="s">
        <v>97</v>
      </c>
    </row>
    <row r="4" spans="1:6" x14ac:dyDescent="0.2">
      <c r="A4" t="s">
        <v>68</v>
      </c>
    </row>
    <row r="6" spans="1:6" x14ac:dyDescent="0.2">
      <c r="A6" t="s">
        <v>54</v>
      </c>
      <c r="B6" t="s">
        <v>57</v>
      </c>
      <c r="C6" s="1" t="s">
        <v>58</v>
      </c>
      <c r="D6" t="s">
        <v>59</v>
      </c>
      <c r="F6" t="s">
        <v>62</v>
      </c>
    </row>
    <row r="7" spans="1:6" x14ac:dyDescent="0.2">
      <c r="A7" t="s">
        <v>49</v>
      </c>
      <c r="B7" t="s">
        <v>61</v>
      </c>
      <c r="C7" s="10">
        <v>6488</v>
      </c>
      <c r="D7" s="1"/>
    </row>
    <row r="8" spans="1:6" x14ac:dyDescent="0.2">
      <c r="A8" t="s">
        <v>49</v>
      </c>
      <c r="B8" t="s">
        <v>0</v>
      </c>
      <c r="C8" s="10">
        <v>199</v>
      </c>
      <c r="D8" s="7">
        <f>C8/C7</f>
        <v>3.0672009864364982E-2</v>
      </c>
      <c r="F8" t="s">
        <v>72</v>
      </c>
    </row>
    <row r="9" spans="1:6" x14ac:dyDescent="0.2">
      <c r="A9" t="s">
        <v>48</v>
      </c>
      <c r="B9" t="s">
        <v>61</v>
      </c>
      <c r="C9" s="10">
        <v>47746</v>
      </c>
      <c r="D9" s="1"/>
    </row>
    <row r="10" spans="1:6" x14ac:dyDescent="0.2">
      <c r="A10" t="s">
        <v>48</v>
      </c>
      <c r="B10" t="s">
        <v>0</v>
      </c>
      <c r="C10" s="10">
        <v>1378</v>
      </c>
      <c r="D10" s="7">
        <f>C10/C9</f>
        <v>2.8861056423574751E-2</v>
      </c>
      <c r="F10" t="s">
        <v>73</v>
      </c>
    </row>
    <row r="11" spans="1:6" x14ac:dyDescent="0.2">
      <c r="C11" s="10"/>
    </row>
    <row r="12" spans="1:6" x14ac:dyDescent="0.2">
      <c r="C12" s="10" t="s">
        <v>91</v>
      </c>
      <c r="D12" s="2">
        <f>(C8+C10)/(C7+C9)</f>
        <v>2.9077700335582844E-2</v>
      </c>
    </row>
    <row r="13" spans="1:6" x14ac:dyDescent="0.2">
      <c r="A13" s="9" t="s">
        <v>69</v>
      </c>
      <c r="C13" s="8"/>
      <c r="D13" s="1"/>
    </row>
    <row r="14" spans="1:6" x14ac:dyDescent="0.2">
      <c r="C14" s="8"/>
      <c r="D14" s="1"/>
    </row>
    <row r="15" spans="1:6" x14ac:dyDescent="0.2">
      <c r="A15" t="s">
        <v>54</v>
      </c>
      <c r="B15" t="s">
        <v>57</v>
      </c>
      <c r="C15" s="8"/>
      <c r="D15" s="1"/>
    </row>
    <row r="16" spans="1:6" x14ac:dyDescent="0.2">
      <c r="A16" t="s">
        <v>49</v>
      </c>
      <c r="B16" t="s">
        <v>61</v>
      </c>
      <c r="C16" s="8">
        <v>2612</v>
      </c>
      <c r="D16" s="1"/>
    </row>
    <row r="17" spans="1:4" x14ac:dyDescent="0.2">
      <c r="A17" t="s">
        <v>49</v>
      </c>
      <c r="B17" t="s">
        <v>0</v>
      </c>
      <c r="C17" s="8">
        <v>83</v>
      </c>
      <c r="D17" s="7">
        <f>C17/C16</f>
        <v>3.1776416539050535E-2</v>
      </c>
    </row>
    <row r="18" spans="1:4" x14ac:dyDescent="0.2">
      <c r="A18" t="s">
        <v>48</v>
      </c>
      <c r="B18" t="s">
        <v>61</v>
      </c>
      <c r="C18" s="8">
        <v>12016</v>
      </c>
      <c r="D18" s="1"/>
    </row>
    <row r="19" spans="1:4" x14ac:dyDescent="0.2">
      <c r="A19" t="s">
        <v>48</v>
      </c>
      <c r="B19" t="s">
        <v>0</v>
      </c>
      <c r="C19" s="8">
        <v>310</v>
      </c>
      <c r="D19" s="7">
        <f>C19/C18</f>
        <v>2.5798934753661785E-2</v>
      </c>
    </row>
    <row r="20" spans="1:4" x14ac:dyDescent="0.2">
      <c r="C20" s="8"/>
      <c r="D20" s="1"/>
    </row>
    <row r="21" spans="1:4" x14ac:dyDescent="0.2">
      <c r="C21" s="10" t="s">
        <v>91</v>
      </c>
      <c r="D21" s="2">
        <f>(C17+C19)/(C16+C18)</f>
        <v>2.6866283839212468E-2</v>
      </c>
    </row>
    <row r="22" spans="1:4" x14ac:dyDescent="0.2">
      <c r="A22" s="9" t="s">
        <v>70</v>
      </c>
      <c r="C22" s="10"/>
    </row>
    <row r="23" spans="1:4" x14ac:dyDescent="0.2">
      <c r="C23" s="10"/>
    </row>
    <row r="24" spans="1:4" x14ac:dyDescent="0.2">
      <c r="A24" t="s">
        <v>54</v>
      </c>
      <c r="B24" t="s">
        <v>57</v>
      </c>
      <c r="C24" s="8"/>
      <c r="D24" s="1" t="s">
        <v>59</v>
      </c>
    </row>
    <row r="25" spans="1:4" x14ac:dyDescent="0.2">
      <c r="A25" t="s">
        <v>49</v>
      </c>
      <c r="B25" t="s">
        <v>61</v>
      </c>
      <c r="C25" s="8">
        <v>6347</v>
      </c>
      <c r="D25" s="1"/>
    </row>
    <row r="26" spans="1:4" x14ac:dyDescent="0.2">
      <c r="A26" t="s">
        <v>49</v>
      </c>
      <c r="B26" t="s">
        <v>0</v>
      </c>
      <c r="C26" s="8">
        <v>197</v>
      </c>
      <c r="D26" s="7">
        <f>C26/C25</f>
        <v>3.1038285804317001E-2</v>
      </c>
    </row>
    <row r="27" spans="1:4" x14ac:dyDescent="0.2">
      <c r="A27" t="s">
        <v>48</v>
      </c>
      <c r="B27" t="s">
        <v>61</v>
      </c>
      <c r="C27" s="8">
        <v>38966</v>
      </c>
      <c r="D27" s="1"/>
    </row>
    <row r="28" spans="1:4" x14ac:dyDescent="0.2">
      <c r="A28" t="s">
        <v>48</v>
      </c>
      <c r="B28" t="s">
        <v>0</v>
      </c>
      <c r="C28" s="8">
        <v>1107</v>
      </c>
      <c r="D28" s="7">
        <f>C28/C27</f>
        <v>2.8409382538623414E-2</v>
      </c>
    </row>
    <row r="29" spans="1:4" x14ac:dyDescent="0.2">
      <c r="C29" s="8"/>
      <c r="D29" s="1"/>
    </row>
    <row r="30" spans="1:4" x14ac:dyDescent="0.2">
      <c r="C30" s="10" t="s">
        <v>91</v>
      </c>
      <c r="D30" s="2">
        <f>(C26+C28)/(C25+C27)</f>
        <v>2.8777613488402888E-2</v>
      </c>
    </row>
    <row r="31" spans="1:4" x14ac:dyDescent="0.2">
      <c r="A31" s="9" t="s">
        <v>71</v>
      </c>
      <c r="C31" s="8"/>
      <c r="D31" s="1"/>
    </row>
    <row r="32" spans="1:4" x14ac:dyDescent="0.2">
      <c r="C32" s="8"/>
      <c r="D32" s="1"/>
    </row>
    <row r="33" spans="1:6" x14ac:dyDescent="0.2">
      <c r="A33" t="s">
        <v>54</v>
      </c>
      <c r="B33" t="s">
        <v>57</v>
      </c>
      <c r="C33" s="8"/>
      <c r="D33" s="1"/>
    </row>
    <row r="34" spans="1:6" x14ac:dyDescent="0.2">
      <c r="A34" t="s">
        <v>49</v>
      </c>
      <c r="B34" t="s">
        <v>61</v>
      </c>
      <c r="C34" s="8">
        <v>141</v>
      </c>
      <c r="D34" s="1"/>
    </row>
    <row r="35" spans="1:6" x14ac:dyDescent="0.2">
      <c r="A35" t="s">
        <v>49</v>
      </c>
      <c r="B35" t="s">
        <v>0</v>
      </c>
      <c r="C35" s="8">
        <v>2</v>
      </c>
      <c r="D35" s="7">
        <f>C35/C34</f>
        <v>1.4184397163120567E-2</v>
      </c>
      <c r="F35" t="s">
        <v>60</v>
      </c>
    </row>
    <row r="36" spans="1:6" x14ac:dyDescent="0.2">
      <c r="A36" t="s">
        <v>48</v>
      </c>
      <c r="B36" t="s">
        <v>61</v>
      </c>
      <c r="C36" s="8">
        <v>8780</v>
      </c>
      <c r="D36" s="1"/>
    </row>
    <row r="37" spans="1:6" x14ac:dyDescent="0.2">
      <c r="A37" t="s">
        <v>48</v>
      </c>
      <c r="B37" t="s">
        <v>0</v>
      </c>
      <c r="C37" s="8">
        <v>271</v>
      </c>
      <c r="D37" s="7">
        <f>C37/C36</f>
        <v>3.0865603644646925E-2</v>
      </c>
    </row>
    <row r="39" spans="1:6" x14ac:dyDescent="0.2">
      <c r="C39" s="10" t="s">
        <v>91</v>
      </c>
      <c r="D39" s="2">
        <f>(C35+C37)/(C34+C36)</f>
        <v>3.0601950453984981E-2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E41" sqref="E41"/>
    </sheetView>
  </sheetViews>
  <sheetFormatPr defaultRowHeight="12.75" x14ac:dyDescent="0.2"/>
  <cols>
    <col min="11" max="11" width="2.5703125" customWidth="1"/>
    <col min="12" max="12" width="73.5703125" customWidth="1"/>
  </cols>
  <sheetData>
    <row r="1" spans="1:12" x14ac:dyDescent="0.2">
      <c r="A1" s="13" t="s">
        <v>74</v>
      </c>
      <c r="B1" s="13"/>
      <c r="C1" s="13"/>
      <c r="D1" s="13"/>
      <c r="E1" s="13"/>
      <c r="F1" s="13"/>
      <c r="L1" t="s">
        <v>95</v>
      </c>
    </row>
    <row r="2" spans="1:12" x14ac:dyDescent="0.2">
      <c r="L2" t="s">
        <v>96</v>
      </c>
    </row>
    <row r="3" spans="1:12" x14ac:dyDescent="0.2">
      <c r="L3" t="s">
        <v>97</v>
      </c>
    </row>
    <row r="5" spans="1:12" x14ac:dyDescent="0.2">
      <c r="B5" t="s">
        <v>12</v>
      </c>
    </row>
    <row r="6" spans="1:12" x14ac:dyDescent="0.2">
      <c r="B6" s="14" t="s">
        <v>11</v>
      </c>
      <c r="C6" s="14"/>
      <c r="D6" s="14"/>
      <c r="E6" s="14" t="s">
        <v>0</v>
      </c>
      <c r="F6" s="14"/>
      <c r="G6" s="14"/>
      <c r="I6" t="s">
        <v>13</v>
      </c>
    </row>
    <row r="7" spans="1:12" x14ac:dyDescent="0.2">
      <c r="B7" t="s">
        <v>10</v>
      </c>
      <c r="C7" t="s">
        <v>9</v>
      </c>
      <c r="D7" t="s">
        <v>8</v>
      </c>
      <c r="E7" t="s">
        <v>10</v>
      </c>
      <c r="F7" t="s">
        <v>9</v>
      </c>
      <c r="G7" t="s">
        <v>8</v>
      </c>
      <c r="H7" t="s">
        <v>10</v>
      </c>
      <c r="I7" t="s">
        <v>9</v>
      </c>
      <c r="J7" t="s">
        <v>8</v>
      </c>
    </row>
    <row r="8" spans="1:12" x14ac:dyDescent="0.2">
      <c r="A8">
        <v>1830</v>
      </c>
      <c r="B8">
        <f>C8+D8</f>
        <v>31</v>
      </c>
      <c r="C8">
        <v>22</v>
      </c>
      <c r="D8">
        <v>9</v>
      </c>
      <c r="E8">
        <f>F8+G8</f>
        <v>1</v>
      </c>
      <c r="F8">
        <v>1</v>
      </c>
      <c r="G8">
        <v>0</v>
      </c>
      <c r="H8" s="2">
        <f t="shared" ref="H8:H23" si="0">E8/B8</f>
        <v>3.2258064516129031E-2</v>
      </c>
      <c r="I8" s="2">
        <f t="shared" ref="I8:I23" si="1">F8/C8</f>
        <v>4.5454545454545456E-2</v>
      </c>
      <c r="J8" s="2">
        <f t="shared" ref="J8:J23" si="2">G8/D8</f>
        <v>0</v>
      </c>
      <c r="L8" t="s">
        <v>15</v>
      </c>
    </row>
    <row r="9" spans="1:12" x14ac:dyDescent="0.2">
      <c r="A9">
        <v>1831</v>
      </c>
      <c r="B9">
        <f t="shared" ref="B9:B23" si="3">C9+D9</f>
        <v>67</v>
      </c>
      <c r="C9">
        <v>48</v>
      </c>
      <c r="D9">
        <v>19</v>
      </c>
      <c r="E9">
        <f t="shared" ref="E9:E23" si="4">F9+G9</f>
        <v>4</v>
      </c>
      <c r="F9">
        <v>2</v>
      </c>
      <c r="G9">
        <v>2</v>
      </c>
      <c r="H9" s="2">
        <f t="shared" si="0"/>
        <v>5.9701492537313432E-2</v>
      </c>
      <c r="I9" s="2">
        <f t="shared" si="1"/>
        <v>4.1666666666666664E-2</v>
      </c>
      <c r="J9" s="2">
        <f t="shared" si="2"/>
        <v>0.10526315789473684</v>
      </c>
      <c r="L9" t="s">
        <v>16</v>
      </c>
    </row>
    <row r="10" spans="1:12" x14ac:dyDescent="0.2">
      <c r="A10">
        <v>1832</v>
      </c>
      <c r="B10">
        <f t="shared" si="3"/>
        <v>91</v>
      </c>
      <c r="C10">
        <v>69</v>
      </c>
      <c r="D10">
        <v>22</v>
      </c>
      <c r="E10">
        <f t="shared" si="4"/>
        <v>4</v>
      </c>
      <c r="F10">
        <v>1</v>
      </c>
      <c r="G10">
        <v>3</v>
      </c>
      <c r="H10" s="2">
        <f t="shared" si="0"/>
        <v>4.3956043956043959E-2</v>
      </c>
      <c r="I10" s="2">
        <f t="shared" si="1"/>
        <v>1.4492753623188406E-2</v>
      </c>
      <c r="J10" s="2">
        <f t="shared" si="2"/>
        <v>0.13636363636363635</v>
      </c>
      <c r="L10" t="s">
        <v>17</v>
      </c>
    </row>
    <row r="11" spans="1:12" x14ac:dyDescent="0.2">
      <c r="A11">
        <v>1833</v>
      </c>
      <c r="B11">
        <f t="shared" si="3"/>
        <v>123</v>
      </c>
      <c r="C11">
        <v>89</v>
      </c>
      <c r="D11">
        <v>34</v>
      </c>
      <c r="E11">
        <f t="shared" si="4"/>
        <v>1</v>
      </c>
      <c r="F11">
        <v>1</v>
      </c>
      <c r="G11">
        <v>0</v>
      </c>
      <c r="H11" s="2">
        <f t="shared" si="0"/>
        <v>8.130081300813009E-3</v>
      </c>
      <c r="I11" s="2">
        <f t="shared" si="1"/>
        <v>1.1235955056179775E-2</v>
      </c>
      <c r="J11" s="2">
        <f t="shared" si="2"/>
        <v>0</v>
      </c>
      <c r="L11" s="5" t="s">
        <v>18</v>
      </c>
    </row>
    <row r="12" spans="1:12" x14ac:dyDescent="0.2">
      <c r="A12">
        <v>1834</v>
      </c>
      <c r="B12">
        <f t="shared" si="3"/>
        <v>183</v>
      </c>
      <c r="C12">
        <v>124</v>
      </c>
      <c r="D12">
        <v>59</v>
      </c>
      <c r="E12">
        <f t="shared" si="4"/>
        <v>5</v>
      </c>
      <c r="F12">
        <v>1</v>
      </c>
      <c r="G12">
        <v>4</v>
      </c>
      <c r="H12" s="2">
        <f t="shared" si="0"/>
        <v>2.7322404371584699E-2</v>
      </c>
      <c r="I12" s="2">
        <f t="shared" si="1"/>
        <v>8.0645161290322578E-3</v>
      </c>
      <c r="J12" s="2">
        <f t="shared" si="2"/>
        <v>6.7796610169491525E-2</v>
      </c>
    </row>
    <row r="13" spans="1:12" x14ac:dyDescent="0.2">
      <c r="A13">
        <v>1835</v>
      </c>
      <c r="B13">
        <f t="shared" si="3"/>
        <v>266</v>
      </c>
      <c r="C13">
        <v>157</v>
      </c>
      <c r="D13">
        <v>109</v>
      </c>
      <c r="E13">
        <f t="shared" si="4"/>
        <v>7</v>
      </c>
      <c r="F13">
        <v>2</v>
      </c>
      <c r="G13">
        <v>5</v>
      </c>
      <c r="H13" s="2">
        <f t="shared" si="0"/>
        <v>2.6315789473684209E-2</v>
      </c>
      <c r="I13" s="2">
        <f t="shared" si="1"/>
        <v>1.2738853503184714E-2</v>
      </c>
      <c r="J13" s="2">
        <f t="shared" si="2"/>
        <v>4.5871559633027525E-2</v>
      </c>
      <c r="L13" t="s">
        <v>38</v>
      </c>
    </row>
    <row r="14" spans="1:12" x14ac:dyDescent="0.2">
      <c r="A14">
        <v>1836</v>
      </c>
      <c r="B14">
        <f t="shared" si="3"/>
        <v>350</v>
      </c>
      <c r="C14">
        <v>202</v>
      </c>
      <c r="D14">
        <v>148</v>
      </c>
      <c r="E14">
        <f t="shared" si="4"/>
        <v>12</v>
      </c>
      <c r="F14">
        <v>2</v>
      </c>
      <c r="G14">
        <v>10</v>
      </c>
      <c r="H14" s="2">
        <f t="shared" si="0"/>
        <v>3.4285714285714287E-2</v>
      </c>
      <c r="I14" s="2">
        <f t="shared" si="1"/>
        <v>9.9009900990099011E-3</v>
      </c>
      <c r="J14" s="2">
        <f t="shared" si="2"/>
        <v>6.7567567567567571E-2</v>
      </c>
    </row>
    <row r="15" spans="1:12" x14ac:dyDescent="0.2">
      <c r="A15">
        <v>1837</v>
      </c>
      <c r="B15">
        <f t="shared" si="3"/>
        <v>387</v>
      </c>
      <c r="C15">
        <v>233</v>
      </c>
      <c r="D15">
        <v>154</v>
      </c>
      <c r="E15">
        <f t="shared" si="4"/>
        <v>17</v>
      </c>
      <c r="F15">
        <v>7</v>
      </c>
      <c r="G15">
        <v>10</v>
      </c>
      <c r="H15" s="2">
        <f t="shared" si="0"/>
        <v>4.3927648578811367E-2</v>
      </c>
      <c r="I15" s="2">
        <f t="shared" si="1"/>
        <v>3.0042918454935622E-2</v>
      </c>
      <c r="J15" s="2">
        <f t="shared" si="2"/>
        <v>6.4935064935064929E-2</v>
      </c>
    </row>
    <row r="16" spans="1:12" x14ac:dyDescent="0.2">
      <c r="A16">
        <v>1838</v>
      </c>
      <c r="B16">
        <f t="shared" si="3"/>
        <v>402</v>
      </c>
      <c r="C16">
        <v>241</v>
      </c>
      <c r="D16">
        <v>161</v>
      </c>
      <c r="E16">
        <f t="shared" si="4"/>
        <v>27</v>
      </c>
      <c r="F16">
        <v>7</v>
      </c>
      <c r="G16">
        <v>20</v>
      </c>
      <c r="H16" s="2">
        <f t="shared" si="0"/>
        <v>6.7164179104477612E-2</v>
      </c>
      <c r="I16" s="2">
        <f t="shared" si="1"/>
        <v>2.9045643153526972E-2</v>
      </c>
      <c r="J16" s="2">
        <f t="shared" si="2"/>
        <v>0.12422360248447205</v>
      </c>
    </row>
    <row r="17" spans="1:12" x14ac:dyDescent="0.2">
      <c r="A17">
        <v>1839</v>
      </c>
      <c r="B17">
        <f t="shared" si="3"/>
        <v>418</v>
      </c>
      <c r="C17">
        <v>245</v>
      </c>
      <c r="D17">
        <v>173</v>
      </c>
      <c r="E17">
        <f t="shared" si="4"/>
        <v>11</v>
      </c>
      <c r="F17">
        <v>2</v>
      </c>
      <c r="G17">
        <v>9</v>
      </c>
      <c r="H17" s="2">
        <f t="shared" si="0"/>
        <v>2.6315789473684209E-2</v>
      </c>
      <c r="I17" s="2">
        <f t="shared" si="1"/>
        <v>8.1632653061224497E-3</v>
      </c>
      <c r="J17" s="2">
        <f t="shared" si="2"/>
        <v>5.2023121387283239E-2</v>
      </c>
    </row>
    <row r="18" spans="1:12" x14ac:dyDescent="0.2">
      <c r="A18">
        <v>1840</v>
      </c>
      <c r="B18">
        <f t="shared" si="3"/>
        <v>406</v>
      </c>
      <c r="C18">
        <v>236</v>
      </c>
      <c r="D18">
        <v>170</v>
      </c>
      <c r="E18">
        <f t="shared" si="4"/>
        <v>22</v>
      </c>
      <c r="F18">
        <v>9</v>
      </c>
      <c r="G18">
        <v>13</v>
      </c>
      <c r="H18" s="2">
        <f t="shared" si="0"/>
        <v>5.4187192118226604E-2</v>
      </c>
      <c r="I18" s="2">
        <f t="shared" si="1"/>
        <v>3.8135593220338986E-2</v>
      </c>
      <c r="J18" s="2">
        <f t="shared" si="2"/>
        <v>7.6470588235294124E-2</v>
      </c>
    </row>
    <row r="19" spans="1:12" x14ac:dyDescent="0.2">
      <c r="A19">
        <v>1841</v>
      </c>
      <c r="B19">
        <f t="shared" si="3"/>
        <v>347</v>
      </c>
      <c r="C19">
        <v>215</v>
      </c>
      <c r="D19">
        <v>132</v>
      </c>
      <c r="E19">
        <f t="shared" si="4"/>
        <v>17</v>
      </c>
      <c r="F19">
        <v>4</v>
      </c>
      <c r="G19">
        <v>13</v>
      </c>
      <c r="H19" s="2">
        <f t="shared" si="0"/>
        <v>4.8991354466858789E-2</v>
      </c>
      <c r="I19" s="2">
        <f t="shared" si="1"/>
        <v>1.8604651162790697E-2</v>
      </c>
      <c r="J19" s="2">
        <f t="shared" si="2"/>
        <v>9.8484848484848481E-2</v>
      </c>
    </row>
    <row r="20" spans="1:12" x14ac:dyDescent="0.2">
      <c r="A20">
        <v>1842</v>
      </c>
      <c r="B20">
        <f t="shared" si="3"/>
        <v>342</v>
      </c>
      <c r="C20">
        <v>212</v>
      </c>
      <c r="D20">
        <v>130</v>
      </c>
      <c r="E20">
        <f t="shared" si="4"/>
        <v>9</v>
      </c>
      <c r="F20">
        <v>3</v>
      </c>
      <c r="G20">
        <v>6</v>
      </c>
      <c r="H20" s="2">
        <f t="shared" si="0"/>
        <v>2.6315789473684209E-2</v>
      </c>
      <c r="I20" s="2">
        <f t="shared" si="1"/>
        <v>1.4150943396226415E-2</v>
      </c>
      <c r="J20" s="2">
        <f t="shared" si="2"/>
        <v>4.6153846153846156E-2</v>
      </c>
    </row>
    <row r="21" spans="1:12" x14ac:dyDescent="0.2">
      <c r="A21">
        <v>1843</v>
      </c>
      <c r="B21">
        <f t="shared" si="3"/>
        <v>334</v>
      </c>
      <c r="C21">
        <v>212</v>
      </c>
      <c r="D21">
        <v>122</v>
      </c>
      <c r="E21">
        <f t="shared" si="4"/>
        <v>11</v>
      </c>
      <c r="F21">
        <v>5</v>
      </c>
      <c r="G21">
        <v>6</v>
      </c>
      <c r="H21" s="2">
        <f t="shared" si="0"/>
        <v>3.2934131736526949E-2</v>
      </c>
      <c r="I21" s="2">
        <f t="shared" si="1"/>
        <v>2.358490566037736E-2</v>
      </c>
      <c r="J21" s="2">
        <f t="shared" si="2"/>
        <v>4.9180327868852458E-2</v>
      </c>
    </row>
    <row r="22" spans="1:12" x14ac:dyDescent="0.2">
      <c r="A22">
        <v>1844</v>
      </c>
      <c r="B22">
        <f t="shared" si="3"/>
        <v>360</v>
      </c>
      <c r="C22">
        <v>240</v>
      </c>
      <c r="D22">
        <v>120</v>
      </c>
      <c r="E22">
        <f t="shared" si="4"/>
        <v>13</v>
      </c>
      <c r="F22">
        <v>6</v>
      </c>
      <c r="G22">
        <v>7</v>
      </c>
      <c r="H22" s="2">
        <f t="shared" si="0"/>
        <v>3.6111111111111108E-2</v>
      </c>
      <c r="I22" s="2">
        <f t="shared" si="1"/>
        <v>2.5000000000000001E-2</v>
      </c>
      <c r="J22" s="2">
        <f t="shared" si="2"/>
        <v>5.8333333333333334E-2</v>
      </c>
    </row>
    <row r="23" spans="1:12" x14ac:dyDescent="0.2">
      <c r="A23">
        <v>1845</v>
      </c>
      <c r="B23">
        <f t="shared" si="3"/>
        <v>319</v>
      </c>
      <c r="C23">
        <v>224</v>
      </c>
      <c r="D23">
        <v>95</v>
      </c>
      <c r="E23">
        <f t="shared" si="4"/>
        <v>15</v>
      </c>
      <c r="F23">
        <v>3</v>
      </c>
      <c r="G23">
        <v>12</v>
      </c>
      <c r="H23" s="2">
        <f t="shared" si="0"/>
        <v>4.7021943573667714E-2</v>
      </c>
      <c r="I23" s="2">
        <f t="shared" si="1"/>
        <v>1.3392857142857142E-2</v>
      </c>
      <c r="J23" s="2">
        <f t="shared" si="2"/>
        <v>0.12631578947368421</v>
      </c>
    </row>
    <row r="25" spans="1:12" x14ac:dyDescent="0.2">
      <c r="A25" t="s">
        <v>14</v>
      </c>
      <c r="B25" s="4">
        <f t="shared" ref="B25:J25" si="5">AVERAGE(B8:B23)</f>
        <v>276.625</v>
      </c>
      <c r="C25" s="4">
        <f t="shared" si="5"/>
        <v>173.0625</v>
      </c>
      <c r="D25" s="4">
        <f t="shared" si="5"/>
        <v>103.5625</v>
      </c>
      <c r="E25">
        <f t="shared" si="5"/>
        <v>11</v>
      </c>
      <c r="F25">
        <f t="shared" si="5"/>
        <v>3.5</v>
      </c>
      <c r="G25">
        <f t="shared" si="5"/>
        <v>7.5</v>
      </c>
      <c r="H25" s="3">
        <f t="shared" si="5"/>
        <v>3.8433670629895694E-2</v>
      </c>
      <c r="I25" s="3">
        <f t="shared" si="5"/>
        <v>2.1479691126811428E-2</v>
      </c>
      <c r="J25" s="3">
        <f t="shared" si="5"/>
        <v>6.9936440874071179E-2</v>
      </c>
    </row>
    <row r="26" spans="1:12" x14ac:dyDescent="0.2">
      <c r="H26" s="2">
        <f>E25/B25</f>
        <v>3.9765024853140533E-2</v>
      </c>
      <c r="I26" s="2">
        <f>F25/C25</f>
        <v>2.0223907547851208E-2</v>
      </c>
      <c r="J26" s="2">
        <f>G25/D25</f>
        <v>7.2420036210018107E-2</v>
      </c>
    </row>
    <row r="27" spans="1:12" x14ac:dyDescent="0.2">
      <c r="H27" s="2"/>
      <c r="I27" s="2"/>
      <c r="J27" s="2"/>
    </row>
    <row r="28" spans="1:12" x14ac:dyDescent="0.2">
      <c r="A28" t="s">
        <v>30</v>
      </c>
      <c r="H28" s="2"/>
      <c r="I28" s="2"/>
      <c r="J28" s="2"/>
      <c r="L28" t="s">
        <v>36</v>
      </c>
    </row>
    <row r="29" spans="1:12" x14ac:dyDescent="0.2">
      <c r="A29" t="s">
        <v>31</v>
      </c>
      <c r="B29" t="s">
        <v>32</v>
      </c>
      <c r="C29" t="s">
        <v>33</v>
      </c>
      <c r="D29" t="s">
        <v>34</v>
      </c>
      <c r="E29" t="s">
        <v>35</v>
      </c>
      <c r="H29" s="2"/>
      <c r="I29" s="2"/>
      <c r="J29" s="2"/>
      <c r="L29" t="s">
        <v>37</v>
      </c>
    </row>
    <row r="30" spans="1:12" x14ac:dyDescent="0.2">
      <c r="A30" t="s">
        <v>9</v>
      </c>
      <c r="B30" t="s">
        <v>28</v>
      </c>
      <c r="C30">
        <v>996</v>
      </c>
      <c r="D30">
        <v>24</v>
      </c>
      <c r="E30" s="2">
        <f>D30/C30</f>
        <v>2.4096385542168676E-2</v>
      </c>
      <c r="H30" s="2"/>
      <c r="I30" s="2"/>
      <c r="J30" s="2"/>
    </row>
    <row r="31" spans="1:12" x14ac:dyDescent="0.2">
      <c r="A31" t="s">
        <v>9</v>
      </c>
      <c r="B31" t="s">
        <v>29</v>
      </c>
      <c r="C31">
        <v>183</v>
      </c>
      <c r="D31">
        <v>1</v>
      </c>
      <c r="E31" s="2">
        <f>D31/C31</f>
        <v>5.4644808743169399E-3</v>
      </c>
      <c r="H31" s="2"/>
      <c r="I31" s="2"/>
      <c r="J31" s="2"/>
    </row>
    <row r="32" spans="1:12" x14ac:dyDescent="0.2">
      <c r="A32" t="s">
        <v>8</v>
      </c>
      <c r="B32" t="s">
        <v>28</v>
      </c>
      <c r="C32">
        <v>770</v>
      </c>
      <c r="D32">
        <v>68</v>
      </c>
      <c r="E32" s="2">
        <f>D32/C32</f>
        <v>8.8311688311688313E-2</v>
      </c>
      <c r="H32" s="2"/>
      <c r="I32" s="2"/>
      <c r="J32" s="2"/>
    </row>
    <row r="33" spans="1:12" x14ac:dyDescent="0.2">
      <c r="A33" t="s">
        <v>8</v>
      </c>
      <c r="B33" t="s">
        <v>29</v>
      </c>
      <c r="C33">
        <v>319</v>
      </c>
      <c r="D33">
        <v>8</v>
      </c>
      <c r="E33" s="2">
        <f>D33/C33</f>
        <v>2.5078369905956112E-2</v>
      </c>
      <c r="H33" s="2"/>
      <c r="I33" s="2"/>
      <c r="J33" s="2"/>
    </row>
    <row r="34" spans="1:12" x14ac:dyDescent="0.2">
      <c r="H34" s="2"/>
      <c r="I34" s="2"/>
      <c r="J34" s="2"/>
    </row>
    <row r="37" spans="1:12" x14ac:dyDescent="0.2">
      <c r="A37" t="s">
        <v>19</v>
      </c>
    </row>
    <row r="38" spans="1:12" x14ac:dyDescent="0.2">
      <c r="B38" t="s">
        <v>23</v>
      </c>
    </row>
    <row r="39" spans="1:12" x14ac:dyDescent="0.2">
      <c r="B39" t="s">
        <v>21</v>
      </c>
      <c r="C39" t="s">
        <v>22</v>
      </c>
    </row>
    <row r="40" spans="1:12" x14ac:dyDescent="0.2">
      <c r="A40" t="s">
        <v>20</v>
      </c>
      <c r="B40" s="2">
        <f>1/42.3</f>
        <v>2.3640661938534282E-2</v>
      </c>
      <c r="C40" s="2">
        <f>1/21.7</f>
        <v>4.6082949308755762E-2</v>
      </c>
      <c r="L40" t="s">
        <v>24</v>
      </c>
    </row>
    <row r="41" spans="1:12" x14ac:dyDescent="0.2">
      <c r="L41" t="s">
        <v>27</v>
      </c>
    </row>
    <row r="42" spans="1:12" x14ac:dyDescent="0.2">
      <c r="L42" s="5" t="s">
        <v>25</v>
      </c>
    </row>
    <row r="43" spans="1:12" x14ac:dyDescent="0.2">
      <c r="L43" t="s">
        <v>26</v>
      </c>
    </row>
  </sheetData>
  <mergeCells count="3">
    <mergeCell ref="B6:D6"/>
    <mergeCell ref="E6:G6"/>
    <mergeCell ref="A1:F1"/>
  </mergeCells>
  <phoneticPr fontId="2" type="noConversion"/>
  <hyperlinks>
    <hyperlink ref="L11" r:id="rId1"/>
    <hyperlink ref="L42" r:id="rId2"/>
  </hyperlinks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selection sqref="A1:D1"/>
    </sheetView>
  </sheetViews>
  <sheetFormatPr defaultRowHeight="12.75" x14ac:dyDescent="0.2"/>
  <cols>
    <col min="30" max="30" width="2.7109375" customWidth="1"/>
    <col min="31" max="31" width="108.28515625" customWidth="1"/>
  </cols>
  <sheetData>
    <row r="1" spans="1:31" x14ac:dyDescent="0.2">
      <c r="A1" s="13" t="s">
        <v>98</v>
      </c>
      <c r="B1" s="13"/>
      <c r="C1" s="13"/>
      <c r="D1" s="13"/>
      <c r="AE1" t="s">
        <v>95</v>
      </c>
    </row>
    <row r="2" spans="1:31" x14ac:dyDescent="0.2">
      <c r="AE2" t="s">
        <v>96</v>
      </c>
    </row>
    <row r="3" spans="1:31" x14ac:dyDescent="0.2">
      <c r="B3" t="s">
        <v>48</v>
      </c>
      <c r="X3" t="s">
        <v>49</v>
      </c>
      <c r="AE3" t="s">
        <v>97</v>
      </c>
    </row>
    <row r="4" spans="1:31" s="11" customFormat="1" x14ac:dyDescent="0.2">
      <c r="B4" s="15" t="s">
        <v>39</v>
      </c>
      <c r="C4" s="15"/>
      <c r="D4" s="15" t="s">
        <v>45</v>
      </c>
      <c r="E4" s="15"/>
      <c r="F4" s="15" t="s">
        <v>42</v>
      </c>
      <c r="G4" s="15"/>
      <c r="H4" s="15" t="s">
        <v>43</v>
      </c>
      <c r="I4" s="15"/>
      <c r="J4" s="15" t="s">
        <v>46</v>
      </c>
      <c r="K4" s="15"/>
      <c r="L4" s="15" t="s">
        <v>1</v>
      </c>
      <c r="M4" s="15"/>
      <c r="N4" s="15" t="s">
        <v>2</v>
      </c>
      <c r="O4" s="15"/>
      <c r="P4" s="15" t="s">
        <v>3</v>
      </c>
      <c r="Q4" s="15"/>
      <c r="R4" s="15" t="s">
        <v>4</v>
      </c>
      <c r="S4" s="15"/>
      <c r="T4" s="15" t="s">
        <v>5</v>
      </c>
      <c r="U4" s="15"/>
      <c r="V4" s="15" t="s">
        <v>6</v>
      </c>
      <c r="W4" s="15"/>
      <c r="X4" s="15" t="s">
        <v>47</v>
      </c>
      <c r="Y4" s="15"/>
      <c r="Z4" s="15" t="s">
        <v>44</v>
      </c>
      <c r="AA4" s="15"/>
      <c r="AB4" s="15" t="s">
        <v>7</v>
      </c>
      <c r="AC4" s="15"/>
    </row>
    <row r="5" spans="1:31" s="11" customFormat="1" ht="38.25" x14ac:dyDescent="0.2">
      <c r="A5" s="12" t="s">
        <v>55</v>
      </c>
      <c r="B5" s="12" t="s">
        <v>40</v>
      </c>
      <c r="C5" s="12" t="s">
        <v>41</v>
      </c>
      <c r="D5" s="12" t="s">
        <v>40</v>
      </c>
      <c r="E5" s="12" t="s">
        <v>41</v>
      </c>
      <c r="F5" s="12" t="s">
        <v>40</v>
      </c>
      <c r="G5" s="12" t="s">
        <v>41</v>
      </c>
      <c r="H5" s="12" t="s">
        <v>40</v>
      </c>
      <c r="I5" s="12" t="s">
        <v>41</v>
      </c>
      <c r="J5" s="12" t="s">
        <v>40</v>
      </c>
      <c r="K5" s="12" t="s">
        <v>41</v>
      </c>
      <c r="L5" s="12" t="s">
        <v>40</v>
      </c>
      <c r="M5" s="12" t="s">
        <v>41</v>
      </c>
      <c r="N5" s="12" t="s">
        <v>40</v>
      </c>
      <c r="O5" s="12" t="s">
        <v>41</v>
      </c>
      <c r="P5" s="12" t="s">
        <v>40</v>
      </c>
      <c r="Q5" s="12" t="s">
        <v>41</v>
      </c>
      <c r="R5" s="12" t="s">
        <v>40</v>
      </c>
      <c r="S5" s="12" t="s">
        <v>41</v>
      </c>
      <c r="T5" s="12" t="s">
        <v>40</v>
      </c>
      <c r="U5" s="12" t="s">
        <v>41</v>
      </c>
      <c r="V5" s="12" t="s">
        <v>40</v>
      </c>
      <c r="W5" s="12" t="s">
        <v>41</v>
      </c>
      <c r="X5" s="12" t="s">
        <v>40</v>
      </c>
      <c r="Y5" s="12" t="s">
        <v>41</v>
      </c>
      <c r="Z5" s="12" t="s">
        <v>40</v>
      </c>
      <c r="AA5" s="12" t="s">
        <v>41</v>
      </c>
      <c r="AB5" s="12" t="s">
        <v>40</v>
      </c>
      <c r="AC5" s="12" t="s">
        <v>41</v>
      </c>
      <c r="AE5" s="11" t="s">
        <v>62</v>
      </c>
    </row>
    <row r="6" spans="1:31" x14ac:dyDescent="0.2">
      <c r="A6" s="1">
        <v>1820</v>
      </c>
      <c r="B6" s="1"/>
      <c r="C6" s="1"/>
      <c r="D6" s="1"/>
      <c r="E6" s="1"/>
      <c r="F6" s="1">
        <v>306</v>
      </c>
      <c r="G6" s="1">
        <v>6</v>
      </c>
      <c r="H6" s="1">
        <v>61</v>
      </c>
      <c r="I6" s="1">
        <v>2</v>
      </c>
      <c r="J6" s="1"/>
      <c r="K6" s="1"/>
      <c r="L6" s="1"/>
      <c r="M6" s="1"/>
      <c r="N6" s="1"/>
      <c r="O6" s="1"/>
      <c r="P6" s="1">
        <v>180</v>
      </c>
      <c r="Q6" s="1">
        <v>9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1" x14ac:dyDescent="0.2">
      <c r="A7" s="1">
        <v>1821</v>
      </c>
      <c r="B7" s="1"/>
      <c r="C7" s="1"/>
      <c r="D7" s="1"/>
      <c r="E7" s="1"/>
      <c r="F7" s="1">
        <v>282</v>
      </c>
      <c r="G7" s="1">
        <v>5</v>
      </c>
      <c r="H7" s="1">
        <v>65</v>
      </c>
      <c r="I7" s="1">
        <v>2</v>
      </c>
      <c r="J7" s="1"/>
      <c r="K7" s="1"/>
      <c r="L7" s="1"/>
      <c r="M7" s="1"/>
      <c r="N7" s="1"/>
      <c r="O7" s="1"/>
      <c r="P7" s="1">
        <v>201</v>
      </c>
      <c r="Q7" s="1">
        <v>15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E7" t="s">
        <v>63</v>
      </c>
    </row>
    <row r="8" spans="1:31" x14ac:dyDescent="0.2">
      <c r="A8" s="1">
        <v>1822</v>
      </c>
      <c r="B8" s="1"/>
      <c r="C8" s="1"/>
      <c r="D8" s="1"/>
      <c r="E8" s="1"/>
      <c r="F8" s="1">
        <v>279</v>
      </c>
      <c r="G8" s="1">
        <v>10</v>
      </c>
      <c r="H8" s="1">
        <v>57</v>
      </c>
      <c r="I8" s="1">
        <v>3</v>
      </c>
      <c r="J8" s="1"/>
      <c r="K8" s="1"/>
      <c r="L8" s="1"/>
      <c r="M8" s="1"/>
      <c r="N8" s="1"/>
      <c r="O8" s="1"/>
      <c r="P8" s="1">
        <v>210</v>
      </c>
      <c r="Q8" s="1">
        <v>12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t="s">
        <v>64</v>
      </c>
    </row>
    <row r="9" spans="1:31" x14ac:dyDescent="0.2">
      <c r="A9" s="1">
        <v>1823</v>
      </c>
      <c r="B9" s="1"/>
      <c r="C9" s="1"/>
      <c r="D9" s="1"/>
      <c r="E9" s="1"/>
      <c r="F9" s="1">
        <v>308</v>
      </c>
      <c r="G9" s="1">
        <v>6</v>
      </c>
      <c r="H9" s="1">
        <v>66</v>
      </c>
      <c r="I9" s="1">
        <v>1</v>
      </c>
      <c r="J9" s="1"/>
      <c r="K9" s="1"/>
      <c r="L9" s="1"/>
      <c r="M9" s="1"/>
      <c r="N9" s="1"/>
      <c r="O9" s="1"/>
      <c r="P9" s="1">
        <v>215</v>
      </c>
      <c r="Q9" s="1">
        <v>14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1" x14ac:dyDescent="0.2">
      <c r="A10" s="1">
        <v>1824</v>
      </c>
      <c r="B10" s="1">
        <v>349</v>
      </c>
      <c r="C10" s="1">
        <v>2</v>
      </c>
      <c r="D10" s="1"/>
      <c r="E10" s="1"/>
      <c r="F10" s="1">
        <v>298</v>
      </c>
      <c r="G10" s="1">
        <v>6</v>
      </c>
      <c r="H10" s="1">
        <v>62</v>
      </c>
      <c r="I10" s="1">
        <v>1</v>
      </c>
      <c r="J10" s="1"/>
      <c r="K10" s="1"/>
      <c r="L10" s="1"/>
      <c r="M10" s="1"/>
      <c r="N10" s="1"/>
      <c r="O10" s="1"/>
      <c r="P10" s="1">
        <v>214</v>
      </c>
      <c r="Q10" s="1">
        <v>16</v>
      </c>
      <c r="R10" s="1"/>
      <c r="S10" s="1"/>
      <c r="T10" s="1"/>
      <c r="U10" s="1"/>
      <c r="V10" s="1">
        <v>58</v>
      </c>
      <c r="W10" s="1">
        <v>1</v>
      </c>
      <c r="X10" s="1"/>
      <c r="Y10" s="1"/>
      <c r="Z10" s="1"/>
      <c r="AA10" s="1"/>
      <c r="AB10" s="1"/>
      <c r="AC10" s="1"/>
      <c r="AE10" t="s">
        <v>65</v>
      </c>
    </row>
    <row r="11" spans="1:31" x14ac:dyDescent="0.2">
      <c r="A11" s="1">
        <v>1825</v>
      </c>
      <c r="B11" s="1">
        <v>427</v>
      </c>
      <c r="C11" s="1">
        <v>3</v>
      </c>
      <c r="D11" s="1"/>
      <c r="E11" s="1"/>
      <c r="F11" s="1">
        <v>314</v>
      </c>
      <c r="G11" s="1">
        <v>1</v>
      </c>
      <c r="H11" s="1">
        <v>66</v>
      </c>
      <c r="I11" s="1">
        <v>2</v>
      </c>
      <c r="J11" s="1"/>
      <c r="K11" s="1"/>
      <c r="L11" s="1"/>
      <c r="M11" s="1"/>
      <c r="N11" s="1"/>
      <c r="O11" s="1"/>
      <c r="P11" s="1">
        <v>201</v>
      </c>
      <c r="Q11" s="1">
        <v>23</v>
      </c>
      <c r="R11" s="1"/>
      <c r="S11" s="1"/>
      <c r="T11" s="1"/>
      <c r="U11" s="1"/>
      <c r="V11" s="1">
        <v>69</v>
      </c>
      <c r="W11" s="1">
        <v>1</v>
      </c>
      <c r="X11" s="1"/>
      <c r="Y11" s="1"/>
      <c r="Z11" s="1"/>
      <c r="AA11" s="1"/>
      <c r="AB11" s="1"/>
      <c r="AC11" s="1"/>
    </row>
    <row r="12" spans="1:31" x14ac:dyDescent="0.2">
      <c r="A12" s="1">
        <v>1826</v>
      </c>
      <c r="B12" s="1">
        <v>427</v>
      </c>
      <c r="C12" s="1">
        <v>7</v>
      </c>
      <c r="D12" s="1"/>
      <c r="E12" s="1"/>
      <c r="F12" s="1">
        <v>313</v>
      </c>
      <c r="G12" s="1">
        <v>6</v>
      </c>
      <c r="H12" s="1">
        <v>59</v>
      </c>
      <c r="I12" s="1">
        <v>1</v>
      </c>
      <c r="J12" s="1"/>
      <c r="K12" s="1"/>
      <c r="L12" s="1"/>
      <c r="M12" s="1"/>
      <c r="N12" s="1"/>
      <c r="O12" s="1"/>
      <c r="P12" s="1">
        <v>173</v>
      </c>
      <c r="Q12" s="1">
        <v>18</v>
      </c>
      <c r="R12" s="1"/>
      <c r="S12" s="1"/>
      <c r="T12" s="1"/>
      <c r="U12" s="1"/>
      <c r="V12" s="1">
        <v>79</v>
      </c>
      <c r="W12" s="1">
        <v>1</v>
      </c>
      <c r="X12" s="1"/>
      <c r="Y12" s="1"/>
      <c r="Z12" s="1">
        <v>10</v>
      </c>
      <c r="AA12" s="1">
        <v>0</v>
      </c>
      <c r="AB12" s="1"/>
      <c r="AC12" s="1"/>
      <c r="AE12" t="s">
        <v>66</v>
      </c>
    </row>
    <row r="13" spans="1:31" x14ac:dyDescent="0.2">
      <c r="A13" s="1">
        <v>1827</v>
      </c>
      <c r="B13" s="1">
        <v>525</v>
      </c>
      <c r="C13" s="1">
        <v>9</v>
      </c>
      <c r="D13" s="1"/>
      <c r="E13" s="1"/>
      <c r="F13" s="1">
        <v>285</v>
      </c>
      <c r="G13" s="1">
        <v>1</v>
      </c>
      <c r="H13" s="1">
        <v>48</v>
      </c>
      <c r="I13" s="1">
        <v>2</v>
      </c>
      <c r="J13" s="1"/>
      <c r="K13" s="1"/>
      <c r="L13" s="1"/>
      <c r="M13" s="1"/>
      <c r="N13" s="1"/>
      <c r="O13" s="1"/>
      <c r="P13" s="1">
        <v>153</v>
      </c>
      <c r="Q13" s="1">
        <v>16</v>
      </c>
      <c r="R13" s="1"/>
      <c r="S13" s="1"/>
      <c r="T13" s="1"/>
      <c r="U13" s="1"/>
      <c r="V13" s="1">
        <v>72</v>
      </c>
      <c r="W13" s="1">
        <v>3</v>
      </c>
      <c r="X13" s="1"/>
      <c r="Y13" s="1"/>
      <c r="Z13" s="1">
        <v>26</v>
      </c>
      <c r="AA13" s="1">
        <v>0</v>
      </c>
      <c r="AB13" s="1"/>
      <c r="AC13" s="1"/>
    </row>
    <row r="14" spans="1:31" x14ac:dyDescent="0.2">
      <c r="A14" s="1">
        <v>1828</v>
      </c>
      <c r="B14" s="1">
        <v>571</v>
      </c>
      <c r="C14" s="1">
        <v>9</v>
      </c>
      <c r="D14" s="1"/>
      <c r="E14" s="1"/>
      <c r="F14" s="1">
        <v>290</v>
      </c>
      <c r="G14" s="1">
        <v>4</v>
      </c>
      <c r="H14" s="1">
        <v>56</v>
      </c>
      <c r="I14" s="1">
        <v>0</v>
      </c>
      <c r="J14" s="1"/>
      <c r="K14" s="1"/>
      <c r="L14" s="1"/>
      <c r="M14" s="1"/>
      <c r="N14" s="1"/>
      <c r="O14" s="1"/>
      <c r="P14" s="1">
        <v>149</v>
      </c>
      <c r="Q14" s="1">
        <v>17</v>
      </c>
      <c r="R14" s="1"/>
      <c r="S14" s="1"/>
      <c r="T14" s="1"/>
      <c r="U14" s="1"/>
      <c r="V14" s="1">
        <v>99</v>
      </c>
      <c r="W14" s="1">
        <v>1</v>
      </c>
      <c r="X14" s="1"/>
      <c r="Y14" s="1"/>
      <c r="Z14" s="1">
        <v>43</v>
      </c>
      <c r="AA14" s="1">
        <v>2</v>
      </c>
      <c r="AB14" s="1"/>
      <c r="AC14" s="1"/>
      <c r="AE14" t="s">
        <v>92</v>
      </c>
    </row>
    <row r="15" spans="1:31" x14ac:dyDescent="0.2">
      <c r="A15" s="1">
        <v>1829</v>
      </c>
      <c r="B15" s="1">
        <v>639</v>
      </c>
      <c r="C15" s="1">
        <v>5</v>
      </c>
      <c r="D15" s="1"/>
      <c r="E15" s="1"/>
      <c r="F15" s="1">
        <v>262</v>
      </c>
      <c r="G15" s="1">
        <v>6</v>
      </c>
      <c r="H15" s="1">
        <v>50</v>
      </c>
      <c r="I15" s="1">
        <v>1</v>
      </c>
      <c r="J15" s="1"/>
      <c r="K15" s="1"/>
      <c r="L15" s="1"/>
      <c r="M15" s="1"/>
      <c r="N15" s="1"/>
      <c r="O15" s="1"/>
      <c r="P15" s="1">
        <v>148</v>
      </c>
      <c r="Q15" s="1">
        <v>21</v>
      </c>
      <c r="R15" s="1"/>
      <c r="S15" s="1"/>
      <c r="T15" s="1"/>
      <c r="U15" s="1"/>
      <c r="V15" s="1">
        <v>94</v>
      </c>
      <c r="W15" s="1">
        <v>2</v>
      </c>
      <c r="X15" s="1"/>
      <c r="Y15" s="1"/>
      <c r="Z15" s="1">
        <v>62</v>
      </c>
      <c r="AA15" s="1">
        <v>0</v>
      </c>
      <c r="AB15" s="1"/>
      <c r="AC15" s="1"/>
      <c r="AE15" s="11" t="s">
        <v>93</v>
      </c>
    </row>
    <row r="16" spans="1:31" x14ac:dyDescent="0.2">
      <c r="A16" s="1">
        <v>1830</v>
      </c>
      <c r="B16" s="1">
        <v>620</v>
      </c>
      <c r="C16" s="1">
        <v>18</v>
      </c>
      <c r="D16" s="1"/>
      <c r="E16" s="1"/>
      <c r="F16" s="1">
        <v>290</v>
      </c>
      <c r="G16" s="1">
        <v>5</v>
      </c>
      <c r="H16" s="1">
        <v>68</v>
      </c>
      <c r="I16" s="1">
        <v>0</v>
      </c>
      <c r="J16" s="1">
        <v>167</v>
      </c>
      <c r="K16" s="1">
        <v>4</v>
      </c>
      <c r="L16" s="1"/>
      <c r="M16" s="1"/>
      <c r="N16" s="1"/>
      <c r="O16" s="1"/>
      <c r="P16" s="1">
        <v>158</v>
      </c>
      <c r="Q16" s="1">
        <v>15</v>
      </c>
      <c r="R16" s="1"/>
      <c r="S16" s="1"/>
      <c r="T16" s="1"/>
      <c r="U16" s="1"/>
      <c r="V16" s="1">
        <v>94</v>
      </c>
      <c r="W16" s="1">
        <v>0</v>
      </c>
      <c r="X16" s="1">
        <v>64</v>
      </c>
      <c r="Y16" s="1">
        <v>1</v>
      </c>
      <c r="Z16" s="1">
        <v>31</v>
      </c>
      <c r="AA16" s="1">
        <v>3</v>
      </c>
      <c r="AB16" s="1"/>
      <c r="AC16" s="1"/>
      <c r="AE16" t="s">
        <v>94</v>
      </c>
    </row>
    <row r="17" spans="1:29" x14ac:dyDescent="0.2">
      <c r="A17" s="1">
        <v>1831</v>
      </c>
      <c r="B17" s="1">
        <v>647</v>
      </c>
      <c r="C17" s="1">
        <v>14</v>
      </c>
      <c r="D17" s="1">
        <v>814</v>
      </c>
      <c r="E17" s="1">
        <v>22</v>
      </c>
      <c r="F17" s="1">
        <v>256</v>
      </c>
      <c r="G17" s="1">
        <v>7</v>
      </c>
      <c r="H17" s="1">
        <v>81</v>
      </c>
      <c r="I17" s="1">
        <v>0</v>
      </c>
      <c r="J17" s="1">
        <v>182</v>
      </c>
      <c r="K17" s="1">
        <v>4</v>
      </c>
      <c r="L17" s="1"/>
      <c r="M17" s="1"/>
      <c r="N17" s="1"/>
      <c r="O17" s="1"/>
      <c r="P17" s="1">
        <v>164</v>
      </c>
      <c r="Q17" s="1">
        <v>25</v>
      </c>
      <c r="R17" s="1"/>
      <c r="S17" s="1"/>
      <c r="T17" s="1"/>
      <c r="U17" s="1"/>
      <c r="V17" s="1">
        <v>95</v>
      </c>
      <c r="W17" s="1">
        <v>2</v>
      </c>
      <c r="X17" s="1">
        <v>67</v>
      </c>
      <c r="Y17" s="1">
        <v>4</v>
      </c>
      <c r="Z17" s="1">
        <v>68</v>
      </c>
      <c r="AA17" s="1">
        <v>1</v>
      </c>
      <c r="AB17" s="1"/>
      <c r="AC17" s="1"/>
    </row>
    <row r="18" spans="1:29" x14ac:dyDescent="0.2">
      <c r="A18" s="1">
        <v>1832</v>
      </c>
      <c r="B18" s="1">
        <v>683</v>
      </c>
      <c r="C18" s="1">
        <v>13</v>
      </c>
      <c r="D18" s="1">
        <v>814</v>
      </c>
      <c r="E18" s="1">
        <v>22</v>
      </c>
      <c r="F18" s="1">
        <v>227</v>
      </c>
      <c r="G18" s="1">
        <v>11</v>
      </c>
      <c r="H18" s="1">
        <v>82</v>
      </c>
      <c r="I18" s="1">
        <v>1</v>
      </c>
      <c r="J18" s="1">
        <v>192</v>
      </c>
      <c r="K18" s="1">
        <v>2</v>
      </c>
      <c r="L18" s="1"/>
      <c r="M18" s="1"/>
      <c r="N18" s="1"/>
      <c r="O18" s="1"/>
      <c r="P18" s="1">
        <v>169</v>
      </c>
      <c r="Q18" s="1">
        <v>51</v>
      </c>
      <c r="R18" s="1"/>
      <c r="S18" s="1"/>
      <c r="T18" s="1">
        <v>356</v>
      </c>
      <c r="U18" s="1">
        <v>16</v>
      </c>
      <c r="V18" s="1">
        <v>91</v>
      </c>
      <c r="W18" s="1">
        <v>1</v>
      </c>
      <c r="X18" s="1">
        <v>91</v>
      </c>
      <c r="Y18" s="1">
        <v>4</v>
      </c>
      <c r="Z18" s="1">
        <v>80</v>
      </c>
      <c r="AA18" s="1">
        <v>2</v>
      </c>
      <c r="AB18" s="1"/>
      <c r="AC18" s="1"/>
    </row>
    <row r="19" spans="1:29" x14ac:dyDescent="0.2">
      <c r="A19" s="1">
        <v>1833</v>
      </c>
      <c r="B19" s="1">
        <v>679</v>
      </c>
      <c r="C19" s="1">
        <v>11</v>
      </c>
      <c r="D19" s="1">
        <v>814</v>
      </c>
      <c r="E19" s="1">
        <v>22</v>
      </c>
      <c r="F19" s="1">
        <v>250</v>
      </c>
      <c r="G19" s="1">
        <v>6</v>
      </c>
      <c r="H19" s="1">
        <v>81</v>
      </c>
      <c r="I19" s="1">
        <v>0</v>
      </c>
      <c r="J19" s="1">
        <v>186</v>
      </c>
      <c r="K19" s="1">
        <v>3</v>
      </c>
      <c r="L19" s="1">
        <v>108</v>
      </c>
      <c r="M19" s="1">
        <v>1</v>
      </c>
      <c r="N19" s="1"/>
      <c r="O19" s="1"/>
      <c r="P19" s="1">
        <v>147</v>
      </c>
      <c r="Q19" s="1">
        <v>9</v>
      </c>
      <c r="R19" s="1"/>
      <c r="S19" s="1"/>
      <c r="T19" s="1">
        <v>370</v>
      </c>
      <c r="U19" s="1">
        <v>10</v>
      </c>
      <c r="V19" s="1">
        <v>75</v>
      </c>
      <c r="W19" s="1">
        <v>0</v>
      </c>
      <c r="X19" s="1">
        <v>123</v>
      </c>
      <c r="Y19" s="1">
        <v>1</v>
      </c>
      <c r="Z19" s="1">
        <v>96</v>
      </c>
      <c r="AA19" s="1">
        <v>3</v>
      </c>
      <c r="AB19" s="1"/>
      <c r="AC19" s="1"/>
    </row>
    <row r="20" spans="1:29" x14ac:dyDescent="0.2">
      <c r="A20" s="1">
        <v>1834</v>
      </c>
      <c r="B20" s="1">
        <v>679</v>
      </c>
      <c r="C20" s="1">
        <v>11</v>
      </c>
      <c r="D20" s="1">
        <v>814</v>
      </c>
      <c r="E20" s="1">
        <v>22</v>
      </c>
      <c r="F20" s="1">
        <v>277</v>
      </c>
      <c r="G20" s="1">
        <v>4</v>
      </c>
      <c r="H20" s="1">
        <v>79</v>
      </c>
      <c r="I20" s="1">
        <v>0</v>
      </c>
      <c r="J20" s="1">
        <v>189</v>
      </c>
      <c r="K20" s="1">
        <v>1</v>
      </c>
      <c r="L20" s="1">
        <v>110</v>
      </c>
      <c r="M20" s="1">
        <v>1</v>
      </c>
      <c r="N20" s="1"/>
      <c r="O20" s="1"/>
      <c r="P20" s="1">
        <v>122</v>
      </c>
      <c r="Q20" s="1">
        <v>3</v>
      </c>
      <c r="R20" s="1"/>
      <c r="S20" s="1"/>
      <c r="T20" s="1">
        <v>390</v>
      </c>
      <c r="U20" s="1">
        <v>11</v>
      </c>
      <c r="V20" s="1">
        <v>64</v>
      </c>
      <c r="W20" s="1">
        <v>1</v>
      </c>
      <c r="X20" s="1">
        <v>183</v>
      </c>
      <c r="Y20" s="1">
        <v>5</v>
      </c>
      <c r="Z20" s="1">
        <v>81</v>
      </c>
      <c r="AA20" s="1">
        <v>2</v>
      </c>
      <c r="AB20" s="1"/>
      <c r="AC20" s="1"/>
    </row>
    <row r="21" spans="1:29" x14ac:dyDescent="0.2">
      <c r="A21" s="1">
        <v>1835</v>
      </c>
      <c r="B21" s="1">
        <v>654</v>
      </c>
      <c r="C21" s="1">
        <v>10</v>
      </c>
      <c r="D21" s="1">
        <v>814</v>
      </c>
      <c r="E21" s="1">
        <v>22</v>
      </c>
      <c r="F21" s="1">
        <v>279</v>
      </c>
      <c r="G21" s="1">
        <v>3</v>
      </c>
      <c r="H21" s="1">
        <v>78</v>
      </c>
      <c r="I21" s="1">
        <v>1</v>
      </c>
      <c r="J21" s="1">
        <v>197</v>
      </c>
      <c r="K21" s="1">
        <v>4</v>
      </c>
      <c r="L21" s="1">
        <v>125</v>
      </c>
      <c r="M21" s="1">
        <v>2</v>
      </c>
      <c r="N21" s="1"/>
      <c r="O21" s="1"/>
      <c r="P21" s="1">
        <v>128</v>
      </c>
      <c r="Q21" s="1">
        <v>7</v>
      </c>
      <c r="R21" s="1"/>
      <c r="S21" s="1"/>
      <c r="T21" s="1">
        <v>400</v>
      </c>
      <c r="U21" s="1">
        <v>6</v>
      </c>
      <c r="V21" s="1">
        <v>65</v>
      </c>
      <c r="W21" s="1">
        <v>1</v>
      </c>
      <c r="X21" s="1">
        <v>266</v>
      </c>
      <c r="Y21" s="1">
        <v>7</v>
      </c>
      <c r="Z21" s="1">
        <v>112</v>
      </c>
      <c r="AA21" s="1">
        <v>4</v>
      </c>
      <c r="AB21" s="1"/>
      <c r="AC21" s="1"/>
    </row>
    <row r="22" spans="1:29" x14ac:dyDescent="0.2">
      <c r="A22" s="1">
        <v>1836</v>
      </c>
      <c r="B22" s="1">
        <v>648</v>
      </c>
      <c r="C22" s="1">
        <v>18</v>
      </c>
      <c r="D22" s="1">
        <v>814</v>
      </c>
      <c r="E22" s="1">
        <v>22</v>
      </c>
      <c r="F22" s="1">
        <v>278</v>
      </c>
      <c r="G22" s="1">
        <v>4</v>
      </c>
      <c r="H22" s="1">
        <v>86</v>
      </c>
      <c r="I22" s="1">
        <v>1</v>
      </c>
      <c r="J22" s="1">
        <v>204</v>
      </c>
      <c r="K22" s="1">
        <v>8</v>
      </c>
      <c r="L22" s="1">
        <v>120</v>
      </c>
      <c r="M22" s="1">
        <v>2</v>
      </c>
      <c r="N22" s="1"/>
      <c r="O22" s="1"/>
      <c r="P22" s="1">
        <v>155</v>
      </c>
      <c r="Q22" s="1">
        <v>12</v>
      </c>
      <c r="R22" s="1">
        <v>290</v>
      </c>
      <c r="S22" s="1">
        <v>11</v>
      </c>
      <c r="T22" s="1">
        <v>391</v>
      </c>
      <c r="U22" s="1">
        <v>13</v>
      </c>
      <c r="V22" s="1">
        <v>76</v>
      </c>
      <c r="W22" s="1">
        <v>1</v>
      </c>
      <c r="X22" s="1">
        <v>360</v>
      </c>
      <c r="Y22" s="1">
        <v>12</v>
      </c>
      <c r="Z22" s="1">
        <v>101</v>
      </c>
      <c r="AA22" s="1">
        <v>4</v>
      </c>
      <c r="AB22" s="1"/>
      <c r="AC22" s="1"/>
    </row>
    <row r="23" spans="1:29" x14ac:dyDescent="0.2">
      <c r="A23" s="1">
        <v>1837</v>
      </c>
      <c r="B23" s="1">
        <v>670</v>
      </c>
      <c r="C23" s="1">
        <v>19</v>
      </c>
      <c r="D23" s="1">
        <v>753</v>
      </c>
      <c r="E23" s="1">
        <v>20</v>
      </c>
      <c r="F23" s="1">
        <v>291</v>
      </c>
      <c r="G23" s="1">
        <v>5</v>
      </c>
      <c r="H23" s="1">
        <v>72</v>
      </c>
      <c r="I23" s="1">
        <v>1</v>
      </c>
      <c r="J23" s="1">
        <v>209</v>
      </c>
      <c r="K23" s="1">
        <v>1</v>
      </c>
      <c r="L23" s="1">
        <v>101</v>
      </c>
      <c r="M23" s="1">
        <v>2</v>
      </c>
      <c r="N23" s="1">
        <v>114</v>
      </c>
      <c r="O23" s="1">
        <v>2</v>
      </c>
      <c r="P23" s="1">
        <v>178</v>
      </c>
      <c r="Q23" s="1">
        <v>7</v>
      </c>
      <c r="R23" s="1">
        <v>352</v>
      </c>
      <c r="S23" s="1">
        <v>9</v>
      </c>
      <c r="T23" s="1">
        <v>390</v>
      </c>
      <c r="U23" s="1">
        <v>13</v>
      </c>
      <c r="V23" s="1">
        <v>77</v>
      </c>
      <c r="W23" s="1">
        <v>1</v>
      </c>
      <c r="X23" s="1">
        <v>387</v>
      </c>
      <c r="Y23" s="1">
        <v>17</v>
      </c>
      <c r="Z23" s="1">
        <v>94</v>
      </c>
      <c r="AA23" s="1">
        <v>0</v>
      </c>
      <c r="AB23" s="1">
        <v>141</v>
      </c>
      <c r="AC23" s="1">
        <v>1</v>
      </c>
    </row>
    <row r="24" spans="1:29" x14ac:dyDescent="0.2">
      <c r="A24" s="1">
        <v>1838</v>
      </c>
      <c r="B24" s="1">
        <v>660</v>
      </c>
      <c r="C24" s="1">
        <v>15</v>
      </c>
      <c r="D24" s="1">
        <v>842</v>
      </c>
      <c r="E24" s="1">
        <v>33</v>
      </c>
      <c r="F24" s="1">
        <v>302</v>
      </c>
      <c r="G24" s="1">
        <v>6</v>
      </c>
      <c r="H24" s="1">
        <v>73</v>
      </c>
      <c r="I24" s="1">
        <v>0</v>
      </c>
      <c r="J24" s="1">
        <v>198</v>
      </c>
      <c r="K24" s="1">
        <v>4</v>
      </c>
      <c r="L24" s="1">
        <v>95</v>
      </c>
      <c r="M24" s="1">
        <v>1</v>
      </c>
      <c r="N24" s="1">
        <v>141</v>
      </c>
      <c r="O24" s="1">
        <v>2</v>
      </c>
      <c r="P24" s="1">
        <v>191</v>
      </c>
      <c r="Q24" s="1">
        <v>25</v>
      </c>
      <c r="R24" s="1">
        <v>443</v>
      </c>
      <c r="S24" s="1">
        <v>25</v>
      </c>
      <c r="T24" s="1">
        <v>370</v>
      </c>
      <c r="U24" s="1">
        <v>11</v>
      </c>
      <c r="V24" s="1"/>
      <c r="W24" s="1"/>
      <c r="X24" s="1">
        <v>402</v>
      </c>
      <c r="Y24" s="1">
        <v>26</v>
      </c>
      <c r="Z24" s="1">
        <v>97</v>
      </c>
      <c r="AA24" s="1">
        <v>2</v>
      </c>
      <c r="AB24" s="1">
        <v>172</v>
      </c>
      <c r="AC24" s="1">
        <v>0</v>
      </c>
    </row>
    <row r="25" spans="1:29" x14ac:dyDescent="0.2">
      <c r="A25" s="1">
        <v>1839</v>
      </c>
      <c r="B25" s="1">
        <v>643</v>
      </c>
      <c r="C25" s="1">
        <v>10</v>
      </c>
      <c r="D25" s="1">
        <v>805</v>
      </c>
      <c r="E25" s="1">
        <v>34</v>
      </c>
      <c r="F25" s="1">
        <v>310</v>
      </c>
      <c r="G25" s="1">
        <v>5</v>
      </c>
      <c r="H25" s="1">
        <v>78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157</v>
      </c>
      <c r="O25" s="1">
        <v>4</v>
      </c>
      <c r="P25" s="1">
        <v>189</v>
      </c>
      <c r="Q25" s="1">
        <v>19</v>
      </c>
      <c r="R25" s="1">
        <v>422</v>
      </c>
      <c r="S25" s="1">
        <v>14</v>
      </c>
      <c r="T25" s="1">
        <v>338</v>
      </c>
      <c r="U25" s="1">
        <v>11</v>
      </c>
      <c r="V25" s="1"/>
      <c r="W25" s="1"/>
      <c r="X25" s="1">
        <v>434</v>
      </c>
      <c r="Y25" s="1">
        <v>11</v>
      </c>
      <c r="Z25" s="1">
        <v>124</v>
      </c>
      <c r="AA25" s="1">
        <v>2</v>
      </c>
      <c r="AB25" s="1">
        <v>161</v>
      </c>
      <c r="AC25" s="1">
        <v>2</v>
      </c>
    </row>
    <row r="26" spans="1:29" x14ac:dyDescent="0.2">
      <c r="A26" s="1">
        <v>1840</v>
      </c>
      <c r="B26" s="1">
        <v>683</v>
      </c>
      <c r="C26" s="1">
        <v>14</v>
      </c>
      <c r="D26" s="1">
        <v>797</v>
      </c>
      <c r="E26" s="1">
        <v>17</v>
      </c>
      <c r="F26" s="1">
        <v>320</v>
      </c>
      <c r="G26" s="1">
        <v>2</v>
      </c>
      <c r="H26" s="1">
        <v>81</v>
      </c>
      <c r="I26" s="1">
        <v>2</v>
      </c>
      <c r="J26" s="1">
        <v>186</v>
      </c>
      <c r="K26" s="1">
        <v>2</v>
      </c>
      <c r="L26" s="1"/>
      <c r="M26" s="1"/>
      <c r="N26" s="1">
        <v>160</v>
      </c>
      <c r="O26" s="1">
        <v>3</v>
      </c>
      <c r="P26" s="1">
        <v>180</v>
      </c>
      <c r="Q26" s="1">
        <v>8</v>
      </c>
      <c r="R26" s="1">
        <v>484</v>
      </c>
      <c r="S26" s="1">
        <v>4</v>
      </c>
      <c r="T26" s="1">
        <v>328</v>
      </c>
      <c r="U26" s="1">
        <v>14</v>
      </c>
      <c r="V26" s="1"/>
      <c r="W26" s="1"/>
      <c r="X26" s="1">
        <v>405</v>
      </c>
      <c r="Y26" s="1">
        <v>22</v>
      </c>
      <c r="Z26" s="1">
        <v>129</v>
      </c>
      <c r="AA26" s="1">
        <v>1</v>
      </c>
      <c r="AB26" s="1">
        <v>156</v>
      </c>
      <c r="AC26" s="1">
        <v>2</v>
      </c>
    </row>
    <row r="27" spans="1:29" x14ac:dyDescent="0.2">
      <c r="A27" s="1">
        <v>1841</v>
      </c>
      <c r="B27" s="1">
        <v>700</v>
      </c>
      <c r="C27" s="1">
        <v>9</v>
      </c>
      <c r="D27" s="1">
        <v>835</v>
      </c>
      <c r="E27" s="1">
        <v>18</v>
      </c>
      <c r="F27" s="1">
        <v>327</v>
      </c>
      <c r="G27" s="1">
        <v>8</v>
      </c>
      <c r="H27" s="1">
        <v>0</v>
      </c>
      <c r="I27" s="1">
        <v>0</v>
      </c>
      <c r="J27" s="1">
        <v>208</v>
      </c>
      <c r="K27" s="1">
        <v>10</v>
      </c>
      <c r="L27" s="1"/>
      <c r="M27" s="1"/>
      <c r="N27" s="1">
        <v>162</v>
      </c>
      <c r="O27" s="1">
        <v>0</v>
      </c>
      <c r="P27" s="1">
        <v>180</v>
      </c>
      <c r="Q27" s="1">
        <v>2</v>
      </c>
      <c r="R27" s="1"/>
      <c r="S27" s="1"/>
      <c r="T27" s="1">
        <v>306</v>
      </c>
      <c r="U27" s="1">
        <v>16</v>
      </c>
      <c r="V27" s="1"/>
      <c r="W27" s="1"/>
      <c r="X27" s="1">
        <v>381</v>
      </c>
      <c r="Y27" s="1">
        <v>17</v>
      </c>
      <c r="Z27" s="1">
        <v>151</v>
      </c>
      <c r="AA27" s="1">
        <v>7</v>
      </c>
      <c r="AB27" s="1">
        <v>139</v>
      </c>
      <c r="AC27" s="1">
        <v>0</v>
      </c>
    </row>
    <row r="28" spans="1:29" x14ac:dyDescent="0.2">
      <c r="A28" s="1">
        <v>1842</v>
      </c>
      <c r="B28" s="1">
        <v>710</v>
      </c>
      <c r="C28" s="1">
        <v>7</v>
      </c>
      <c r="D28" s="1">
        <v>798</v>
      </c>
      <c r="E28" s="1">
        <v>37</v>
      </c>
      <c r="F28" s="1">
        <v>309</v>
      </c>
      <c r="G28" s="1">
        <v>2</v>
      </c>
      <c r="H28" s="1">
        <v>95</v>
      </c>
      <c r="I28" s="1">
        <v>0</v>
      </c>
      <c r="J28" s="1">
        <v>207</v>
      </c>
      <c r="K28" s="1">
        <v>8</v>
      </c>
      <c r="L28" s="1"/>
      <c r="M28" s="1"/>
      <c r="N28" s="1">
        <v>163</v>
      </c>
      <c r="O28" s="1">
        <v>2</v>
      </c>
      <c r="P28" s="1">
        <v>195</v>
      </c>
      <c r="Q28" s="1">
        <v>10</v>
      </c>
      <c r="R28" s="1">
        <v>471</v>
      </c>
      <c r="S28" s="1">
        <v>8</v>
      </c>
      <c r="T28" s="1">
        <v>287</v>
      </c>
      <c r="U28" s="1">
        <v>14</v>
      </c>
      <c r="V28" s="1"/>
      <c r="W28" s="1"/>
      <c r="X28" s="1">
        <v>333</v>
      </c>
      <c r="Y28" s="1">
        <v>9</v>
      </c>
      <c r="Z28" s="1">
        <v>153</v>
      </c>
      <c r="AA28" s="1">
        <v>5</v>
      </c>
      <c r="AB28" s="1">
        <v>136</v>
      </c>
      <c r="AC28" s="1">
        <v>0</v>
      </c>
    </row>
    <row r="29" spans="1:29" x14ac:dyDescent="0.2">
      <c r="A29" s="1">
        <v>1843</v>
      </c>
      <c r="B29" s="1">
        <v>741</v>
      </c>
      <c r="C29" s="1">
        <v>11</v>
      </c>
      <c r="D29" s="1">
        <v>741</v>
      </c>
      <c r="E29" s="1">
        <v>33</v>
      </c>
      <c r="F29" s="1">
        <v>276</v>
      </c>
      <c r="G29" s="1">
        <v>2</v>
      </c>
      <c r="H29" s="1">
        <v>95</v>
      </c>
      <c r="I29" s="1">
        <v>0</v>
      </c>
      <c r="J29" s="1">
        <v>198</v>
      </c>
      <c r="K29" s="1">
        <v>12</v>
      </c>
      <c r="L29" s="1">
        <v>69</v>
      </c>
      <c r="M29" s="1">
        <v>1</v>
      </c>
      <c r="N29" s="1">
        <v>166</v>
      </c>
      <c r="O29" s="1">
        <v>6</v>
      </c>
      <c r="P29" s="1">
        <v>209</v>
      </c>
      <c r="Q29" s="1">
        <v>5</v>
      </c>
      <c r="R29" s="1"/>
      <c r="S29" s="1"/>
      <c r="T29" s="1">
        <v>289</v>
      </c>
      <c r="U29" s="1">
        <v>21</v>
      </c>
      <c r="V29" s="1">
        <v>60</v>
      </c>
      <c r="W29" s="1">
        <v>2</v>
      </c>
      <c r="X29" s="1">
        <v>345</v>
      </c>
      <c r="Y29" s="1">
        <v>11</v>
      </c>
      <c r="Z29" s="1">
        <v>138</v>
      </c>
      <c r="AA29" s="1">
        <v>6</v>
      </c>
      <c r="AB29" s="1">
        <v>146</v>
      </c>
      <c r="AC29" s="1">
        <v>3</v>
      </c>
    </row>
    <row r="30" spans="1:29" x14ac:dyDescent="0.2">
      <c r="A30" s="1" t="s">
        <v>50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">
      <c r="A31" s="1" t="s">
        <v>51</v>
      </c>
      <c r="B31" s="1">
        <f>SUM(B6:B15)</f>
        <v>2938</v>
      </c>
      <c r="C31" s="1">
        <f t="shared" ref="C31:AC31" si="0">SUM(C6:C15)</f>
        <v>35</v>
      </c>
      <c r="D31" s="1">
        <f t="shared" si="0"/>
        <v>0</v>
      </c>
      <c r="E31" s="1">
        <f t="shared" si="0"/>
        <v>0</v>
      </c>
      <c r="F31" s="1">
        <f t="shared" si="0"/>
        <v>2937</v>
      </c>
      <c r="G31" s="1">
        <f t="shared" si="0"/>
        <v>51</v>
      </c>
      <c r="H31" s="1">
        <f t="shared" si="0"/>
        <v>590</v>
      </c>
      <c r="I31" s="1">
        <f t="shared" si="0"/>
        <v>15</v>
      </c>
      <c r="J31" s="1">
        <f t="shared" si="0"/>
        <v>0</v>
      </c>
      <c r="K31" s="1">
        <f t="shared" si="0"/>
        <v>0</v>
      </c>
      <c r="L31" s="1">
        <f t="shared" si="0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  <c r="P31" s="1">
        <f t="shared" si="0"/>
        <v>1844</v>
      </c>
      <c r="Q31" s="1">
        <f t="shared" si="0"/>
        <v>161</v>
      </c>
      <c r="R31" s="1">
        <f t="shared" si="0"/>
        <v>0</v>
      </c>
      <c r="S31" s="1">
        <f t="shared" si="0"/>
        <v>0</v>
      </c>
      <c r="T31" s="1">
        <f t="shared" si="0"/>
        <v>0</v>
      </c>
      <c r="U31" s="1">
        <f t="shared" si="0"/>
        <v>0</v>
      </c>
      <c r="V31" s="1">
        <f t="shared" si="0"/>
        <v>471</v>
      </c>
      <c r="W31" s="1">
        <f t="shared" si="0"/>
        <v>9</v>
      </c>
      <c r="X31" s="1">
        <f t="shared" si="0"/>
        <v>0</v>
      </c>
      <c r="Y31" s="1">
        <f t="shared" si="0"/>
        <v>0</v>
      </c>
      <c r="Z31" s="1">
        <f t="shared" si="0"/>
        <v>141</v>
      </c>
      <c r="AA31" s="1">
        <f t="shared" si="0"/>
        <v>2</v>
      </c>
      <c r="AB31" s="1">
        <f t="shared" si="0"/>
        <v>0</v>
      </c>
      <c r="AC31" s="1">
        <f t="shared" si="0"/>
        <v>0</v>
      </c>
    </row>
    <row r="32" spans="1:29" x14ac:dyDescent="0.2">
      <c r="A32" s="1" t="s">
        <v>52</v>
      </c>
      <c r="B32" s="1">
        <f>SUM(B16:B29)</f>
        <v>9417</v>
      </c>
      <c r="C32" s="1">
        <f t="shared" ref="C32:AC32" si="1">SUM(C16:C29)</f>
        <v>180</v>
      </c>
      <c r="D32" s="1">
        <f t="shared" si="1"/>
        <v>10455</v>
      </c>
      <c r="E32" s="1">
        <f t="shared" si="1"/>
        <v>324</v>
      </c>
      <c r="F32" s="1">
        <f t="shared" si="1"/>
        <v>3992</v>
      </c>
      <c r="G32" s="1">
        <f t="shared" si="1"/>
        <v>70</v>
      </c>
      <c r="H32" s="1">
        <f t="shared" si="1"/>
        <v>1049</v>
      </c>
      <c r="I32" s="1">
        <f t="shared" si="1"/>
        <v>7</v>
      </c>
      <c r="J32" s="1">
        <f t="shared" si="1"/>
        <v>2523</v>
      </c>
      <c r="K32" s="1">
        <f t="shared" si="1"/>
        <v>63</v>
      </c>
      <c r="L32" s="1">
        <f t="shared" si="1"/>
        <v>728</v>
      </c>
      <c r="M32" s="1">
        <f t="shared" si="1"/>
        <v>10</v>
      </c>
      <c r="N32" s="1">
        <f t="shared" si="1"/>
        <v>1063</v>
      </c>
      <c r="O32" s="1">
        <f t="shared" si="1"/>
        <v>19</v>
      </c>
      <c r="P32" s="1">
        <f t="shared" si="1"/>
        <v>2365</v>
      </c>
      <c r="Q32" s="1">
        <f t="shared" si="1"/>
        <v>198</v>
      </c>
      <c r="R32" s="1">
        <f t="shared" si="1"/>
        <v>2462</v>
      </c>
      <c r="S32" s="1">
        <f t="shared" si="1"/>
        <v>71</v>
      </c>
      <c r="T32" s="1">
        <f t="shared" si="1"/>
        <v>4215</v>
      </c>
      <c r="U32" s="1">
        <f t="shared" si="1"/>
        <v>156</v>
      </c>
      <c r="V32" s="1">
        <f t="shared" si="1"/>
        <v>697</v>
      </c>
      <c r="W32" s="1">
        <f t="shared" si="1"/>
        <v>9</v>
      </c>
      <c r="X32" s="1">
        <f t="shared" si="1"/>
        <v>3841</v>
      </c>
      <c r="Y32" s="1">
        <f t="shared" si="1"/>
        <v>147</v>
      </c>
      <c r="Z32" s="1">
        <f t="shared" si="1"/>
        <v>1455</v>
      </c>
      <c r="AA32" s="1">
        <f t="shared" si="1"/>
        <v>42</v>
      </c>
      <c r="AB32" s="1">
        <f t="shared" si="1"/>
        <v>1051</v>
      </c>
      <c r="AC32" s="1">
        <f t="shared" si="1"/>
        <v>8</v>
      </c>
    </row>
    <row r="33" spans="1:29" x14ac:dyDescent="0.2">
      <c r="A33" s="1" t="s">
        <v>53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>
        <v>3808</v>
      </c>
      <c r="Y33" s="1"/>
      <c r="Z33" s="1">
        <v>1488</v>
      </c>
      <c r="AA33" s="1"/>
      <c r="AB33" s="1"/>
      <c r="AC33" s="1"/>
    </row>
    <row r="34" spans="1:2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</sheetData>
  <mergeCells count="15">
    <mergeCell ref="A1:D1"/>
    <mergeCell ref="B4:C4"/>
    <mergeCell ref="D4:E4"/>
    <mergeCell ref="F4:G4"/>
    <mergeCell ref="H4:I4"/>
    <mergeCell ref="J4:K4"/>
    <mergeCell ref="X4:Y4"/>
    <mergeCell ref="Z4:AA4"/>
    <mergeCell ref="AB4:AC4"/>
    <mergeCell ref="L4:M4"/>
    <mergeCell ref="N4:O4"/>
    <mergeCell ref="P4:Q4"/>
    <mergeCell ref="R4:S4"/>
    <mergeCell ref="T4:U4"/>
    <mergeCell ref="V4:W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"/>
  <sheetViews>
    <sheetView workbookViewId="0">
      <selection activeCell="G1" sqref="G1:G3"/>
    </sheetView>
  </sheetViews>
  <sheetFormatPr defaultRowHeight="12.75" x14ac:dyDescent="0.2"/>
  <cols>
    <col min="1" max="1" width="18.140625" customWidth="1"/>
    <col min="2" max="2" width="27.28515625" customWidth="1"/>
    <col min="3" max="3" width="8.5703125" customWidth="1"/>
    <col min="4" max="4" width="24.42578125" customWidth="1"/>
    <col min="6" max="6" width="2.42578125" customWidth="1"/>
    <col min="7" max="7" width="42.7109375" customWidth="1"/>
  </cols>
  <sheetData>
    <row r="1" spans="1:7" x14ac:dyDescent="0.2">
      <c r="A1" s="13" t="s">
        <v>75</v>
      </c>
      <c r="B1" s="13"/>
      <c r="G1" t="s">
        <v>95</v>
      </c>
    </row>
    <row r="2" spans="1:7" x14ac:dyDescent="0.2">
      <c r="G2" t="s">
        <v>96</v>
      </c>
    </row>
    <row r="3" spans="1:7" x14ac:dyDescent="0.2">
      <c r="G3" t="s">
        <v>97</v>
      </c>
    </row>
    <row r="4" spans="1:7" x14ac:dyDescent="0.2">
      <c r="A4" s="6" t="s">
        <v>54</v>
      </c>
      <c r="B4" s="6" t="s">
        <v>56</v>
      </c>
      <c r="C4" s="6" t="s">
        <v>55</v>
      </c>
      <c r="D4" s="6" t="s">
        <v>57</v>
      </c>
      <c r="E4" s="6" t="s">
        <v>58</v>
      </c>
    </row>
    <row r="5" spans="1:7" x14ac:dyDescent="0.2">
      <c r="A5" s="6" t="s">
        <v>49</v>
      </c>
      <c r="B5" s="6" t="s">
        <v>7</v>
      </c>
      <c r="C5" s="6">
        <v>1837</v>
      </c>
      <c r="D5" s="6" t="s">
        <v>40</v>
      </c>
      <c r="E5" s="6">
        <v>141</v>
      </c>
    </row>
    <row r="6" spans="1:7" x14ac:dyDescent="0.2">
      <c r="A6" s="6" t="s">
        <v>49</v>
      </c>
      <c r="B6" s="6" t="s">
        <v>7</v>
      </c>
      <c r="C6" s="6">
        <v>1837</v>
      </c>
      <c r="D6" s="6" t="s">
        <v>41</v>
      </c>
      <c r="E6" s="6">
        <v>1</v>
      </c>
    </row>
    <row r="7" spans="1:7" x14ac:dyDescent="0.2">
      <c r="A7" s="6" t="s">
        <v>49</v>
      </c>
      <c r="B7" s="6" t="s">
        <v>7</v>
      </c>
      <c r="C7" s="6">
        <v>1838</v>
      </c>
      <c r="D7" s="6" t="s">
        <v>40</v>
      </c>
      <c r="E7" s="6">
        <v>172</v>
      </c>
    </row>
    <row r="8" spans="1:7" x14ac:dyDescent="0.2">
      <c r="A8" s="6" t="s">
        <v>49</v>
      </c>
      <c r="B8" s="6" t="s">
        <v>7</v>
      </c>
      <c r="C8" s="6">
        <v>1838</v>
      </c>
      <c r="D8" s="6" t="s">
        <v>41</v>
      </c>
      <c r="E8" s="6">
        <v>0</v>
      </c>
    </row>
    <row r="9" spans="1:7" x14ac:dyDescent="0.2">
      <c r="A9" s="6" t="s">
        <v>49</v>
      </c>
      <c r="B9" s="6" t="s">
        <v>7</v>
      </c>
      <c r="C9" s="6">
        <v>1839</v>
      </c>
      <c r="D9" s="6" t="s">
        <v>40</v>
      </c>
      <c r="E9" s="6">
        <v>161</v>
      </c>
    </row>
    <row r="10" spans="1:7" x14ac:dyDescent="0.2">
      <c r="A10" s="6" t="s">
        <v>49</v>
      </c>
      <c r="B10" s="6" t="s">
        <v>7</v>
      </c>
      <c r="C10" s="6">
        <v>1839</v>
      </c>
      <c r="D10" s="6" t="s">
        <v>41</v>
      </c>
      <c r="E10" s="6">
        <v>2</v>
      </c>
    </row>
    <row r="11" spans="1:7" x14ac:dyDescent="0.2">
      <c r="A11" s="6" t="s">
        <v>49</v>
      </c>
      <c r="B11" s="6" t="s">
        <v>7</v>
      </c>
      <c r="C11" s="6">
        <v>1840</v>
      </c>
      <c r="D11" s="6" t="s">
        <v>40</v>
      </c>
      <c r="E11" s="6">
        <v>156</v>
      </c>
    </row>
    <row r="12" spans="1:7" x14ac:dyDescent="0.2">
      <c r="A12" s="6" t="s">
        <v>49</v>
      </c>
      <c r="B12" s="6" t="s">
        <v>7</v>
      </c>
      <c r="C12" s="6">
        <v>1840</v>
      </c>
      <c r="D12" s="6" t="s">
        <v>41</v>
      </c>
      <c r="E12" s="6">
        <v>2</v>
      </c>
    </row>
    <row r="13" spans="1:7" x14ac:dyDescent="0.2">
      <c r="A13" s="6" t="s">
        <v>49</v>
      </c>
      <c r="B13" s="6" t="s">
        <v>7</v>
      </c>
      <c r="C13" s="6">
        <v>1841</v>
      </c>
      <c r="D13" s="6" t="s">
        <v>40</v>
      </c>
      <c r="E13" s="6">
        <v>139</v>
      </c>
    </row>
    <row r="14" spans="1:7" x14ac:dyDescent="0.2">
      <c r="A14" s="6" t="s">
        <v>49</v>
      </c>
      <c r="B14" s="6" t="s">
        <v>7</v>
      </c>
      <c r="C14" s="6">
        <v>1841</v>
      </c>
      <c r="D14" s="6" t="s">
        <v>41</v>
      </c>
      <c r="E14" s="6">
        <v>0</v>
      </c>
    </row>
    <row r="15" spans="1:7" x14ac:dyDescent="0.2">
      <c r="A15" s="6" t="s">
        <v>49</v>
      </c>
      <c r="B15" s="6" t="s">
        <v>7</v>
      </c>
      <c r="C15" s="6">
        <v>1842</v>
      </c>
      <c r="D15" s="6" t="s">
        <v>40</v>
      </c>
      <c r="E15" s="6">
        <v>136</v>
      </c>
    </row>
    <row r="16" spans="1:7" x14ac:dyDescent="0.2">
      <c r="A16" s="6" t="s">
        <v>49</v>
      </c>
      <c r="B16" s="6" t="s">
        <v>7</v>
      </c>
      <c r="C16" s="6">
        <v>1842</v>
      </c>
      <c r="D16" s="6" t="s">
        <v>41</v>
      </c>
      <c r="E16" s="6">
        <v>0</v>
      </c>
    </row>
    <row r="17" spans="1:5" x14ac:dyDescent="0.2">
      <c r="A17" s="6" t="s">
        <v>49</v>
      </c>
      <c r="B17" s="6" t="s">
        <v>7</v>
      </c>
      <c r="C17" s="6">
        <v>1843</v>
      </c>
      <c r="D17" s="6" t="s">
        <v>40</v>
      </c>
      <c r="E17" s="6">
        <v>146</v>
      </c>
    </row>
    <row r="18" spans="1:5" x14ac:dyDescent="0.2">
      <c r="A18" s="6" t="s">
        <v>49</v>
      </c>
      <c r="B18" s="6" t="s">
        <v>7</v>
      </c>
      <c r="C18" s="6">
        <v>1843</v>
      </c>
      <c r="D18" s="6" t="s">
        <v>41</v>
      </c>
      <c r="E18" s="6">
        <v>3</v>
      </c>
    </row>
    <row r="19" spans="1:5" x14ac:dyDescent="0.2">
      <c r="A19" s="6" t="s">
        <v>49</v>
      </c>
      <c r="B19" s="6" t="s">
        <v>47</v>
      </c>
      <c r="C19" s="6">
        <v>1830</v>
      </c>
      <c r="D19" s="6" t="s">
        <v>40</v>
      </c>
      <c r="E19" s="6">
        <v>64</v>
      </c>
    </row>
    <row r="20" spans="1:5" x14ac:dyDescent="0.2">
      <c r="A20" s="6" t="s">
        <v>49</v>
      </c>
      <c r="B20" s="6" t="s">
        <v>47</v>
      </c>
      <c r="C20" s="6">
        <v>1830</v>
      </c>
      <c r="D20" s="6" t="s">
        <v>41</v>
      </c>
      <c r="E20" s="6">
        <v>1</v>
      </c>
    </row>
    <row r="21" spans="1:5" x14ac:dyDescent="0.2">
      <c r="A21" s="6" t="s">
        <v>49</v>
      </c>
      <c r="B21" s="6" t="s">
        <v>47</v>
      </c>
      <c r="C21" s="6">
        <v>1831</v>
      </c>
      <c r="D21" s="6" t="s">
        <v>40</v>
      </c>
      <c r="E21" s="6">
        <v>67</v>
      </c>
    </row>
    <row r="22" spans="1:5" x14ac:dyDescent="0.2">
      <c r="A22" s="6" t="s">
        <v>49</v>
      </c>
      <c r="B22" s="6" t="s">
        <v>47</v>
      </c>
      <c r="C22" s="6">
        <v>1831</v>
      </c>
      <c r="D22" s="6" t="s">
        <v>41</v>
      </c>
      <c r="E22" s="6">
        <v>4</v>
      </c>
    </row>
    <row r="23" spans="1:5" x14ac:dyDescent="0.2">
      <c r="A23" s="6" t="s">
        <v>49</v>
      </c>
      <c r="B23" s="6" t="s">
        <v>47</v>
      </c>
      <c r="C23" s="6">
        <v>1832</v>
      </c>
      <c r="D23" s="6" t="s">
        <v>40</v>
      </c>
      <c r="E23" s="6">
        <v>91</v>
      </c>
    </row>
    <row r="24" spans="1:5" x14ac:dyDescent="0.2">
      <c r="A24" s="6" t="s">
        <v>49</v>
      </c>
      <c r="B24" s="6" t="s">
        <v>47</v>
      </c>
      <c r="C24" s="6">
        <v>1832</v>
      </c>
      <c r="D24" s="6" t="s">
        <v>41</v>
      </c>
      <c r="E24" s="6">
        <v>4</v>
      </c>
    </row>
    <row r="25" spans="1:5" x14ac:dyDescent="0.2">
      <c r="A25" s="6" t="s">
        <v>49</v>
      </c>
      <c r="B25" s="6" t="s">
        <v>47</v>
      </c>
      <c r="C25" s="6">
        <v>1833</v>
      </c>
      <c r="D25" s="6" t="s">
        <v>40</v>
      </c>
      <c r="E25" s="6">
        <v>123</v>
      </c>
    </row>
    <row r="26" spans="1:5" x14ac:dyDescent="0.2">
      <c r="A26" s="6" t="s">
        <v>49</v>
      </c>
      <c r="B26" s="6" t="s">
        <v>47</v>
      </c>
      <c r="C26" s="6">
        <v>1833</v>
      </c>
      <c r="D26" s="6" t="s">
        <v>41</v>
      </c>
      <c r="E26" s="6">
        <v>1</v>
      </c>
    </row>
    <row r="27" spans="1:5" x14ac:dyDescent="0.2">
      <c r="A27" s="6" t="s">
        <v>49</v>
      </c>
      <c r="B27" s="6" t="s">
        <v>47</v>
      </c>
      <c r="C27" s="6">
        <v>1834</v>
      </c>
      <c r="D27" s="6" t="s">
        <v>40</v>
      </c>
      <c r="E27" s="6">
        <v>183</v>
      </c>
    </row>
    <row r="28" spans="1:5" x14ac:dyDescent="0.2">
      <c r="A28" s="6" t="s">
        <v>49</v>
      </c>
      <c r="B28" s="6" t="s">
        <v>47</v>
      </c>
      <c r="C28" s="6">
        <v>1834</v>
      </c>
      <c r="D28" s="6" t="s">
        <v>41</v>
      </c>
      <c r="E28" s="6">
        <v>5</v>
      </c>
    </row>
    <row r="29" spans="1:5" x14ac:dyDescent="0.2">
      <c r="A29" s="6" t="s">
        <v>49</v>
      </c>
      <c r="B29" s="6" t="s">
        <v>47</v>
      </c>
      <c r="C29" s="6">
        <v>1835</v>
      </c>
      <c r="D29" s="6" t="s">
        <v>40</v>
      </c>
      <c r="E29" s="6">
        <v>266</v>
      </c>
    </row>
    <row r="30" spans="1:5" x14ac:dyDescent="0.2">
      <c r="A30" s="6" t="s">
        <v>49</v>
      </c>
      <c r="B30" s="6" t="s">
        <v>47</v>
      </c>
      <c r="C30" s="6">
        <v>1835</v>
      </c>
      <c r="D30" s="6" t="s">
        <v>41</v>
      </c>
      <c r="E30" s="6">
        <v>7</v>
      </c>
    </row>
    <row r="31" spans="1:5" x14ac:dyDescent="0.2">
      <c r="A31" s="6" t="s">
        <v>49</v>
      </c>
      <c r="B31" s="6" t="s">
        <v>47</v>
      </c>
      <c r="C31" s="6">
        <v>1836</v>
      </c>
      <c r="D31" s="6" t="s">
        <v>40</v>
      </c>
      <c r="E31" s="6">
        <v>360</v>
      </c>
    </row>
    <row r="32" spans="1:5" x14ac:dyDescent="0.2">
      <c r="A32" s="6" t="s">
        <v>49</v>
      </c>
      <c r="B32" s="6" t="s">
        <v>47</v>
      </c>
      <c r="C32" s="6">
        <v>1836</v>
      </c>
      <c r="D32" s="6" t="s">
        <v>41</v>
      </c>
      <c r="E32" s="6">
        <v>12</v>
      </c>
    </row>
    <row r="33" spans="1:5" x14ac:dyDescent="0.2">
      <c r="A33" s="6" t="s">
        <v>49</v>
      </c>
      <c r="B33" s="6" t="s">
        <v>47</v>
      </c>
      <c r="C33" s="6">
        <v>1837</v>
      </c>
      <c r="D33" s="6" t="s">
        <v>40</v>
      </c>
      <c r="E33" s="6">
        <v>387</v>
      </c>
    </row>
    <row r="34" spans="1:5" x14ac:dyDescent="0.2">
      <c r="A34" s="6" t="s">
        <v>49</v>
      </c>
      <c r="B34" s="6" t="s">
        <v>47</v>
      </c>
      <c r="C34" s="6">
        <v>1837</v>
      </c>
      <c r="D34" s="6" t="s">
        <v>41</v>
      </c>
      <c r="E34" s="6">
        <v>17</v>
      </c>
    </row>
    <row r="35" spans="1:5" x14ac:dyDescent="0.2">
      <c r="A35" s="6" t="s">
        <v>49</v>
      </c>
      <c r="B35" s="6" t="s">
        <v>47</v>
      </c>
      <c r="C35" s="6">
        <v>1838</v>
      </c>
      <c r="D35" s="6" t="s">
        <v>40</v>
      </c>
      <c r="E35" s="6">
        <v>402</v>
      </c>
    </row>
    <row r="36" spans="1:5" x14ac:dyDescent="0.2">
      <c r="A36" s="6" t="s">
        <v>49</v>
      </c>
      <c r="B36" s="6" t="s">
        <v>47</v>
      </c>
      <c r="C36" s="6">
        <v>1838</v>
      </c>
      <c r="D36" s="6" t="s">
        <v>41</v>
      </c>
      <c r="E36" s="6">
        <v>26</v>
      </c>
    </row>
    <row r="37" spans="1:5" x14ac:dyDescent="0.2">
      <c r="A37" s="6" t="s">
        <v>49</v>
      </c>
      <c r="B37" s="6" t="s">
        <v>47</v>
      </c>
      <c r="C37" s="6">
        <v>1839</v>
      </c>
      <c r="D37" s="6" t="s">
        <v>40</v>
      </c>
      <c r="E37" s="6">
        <v>434</v>
      </c>
    </row>
    <row r="38" spans="1:5" x14ac:dyDescent="0.2">
      <c r="A38" s="6" t="s">
        <v>49</v>
      </c>
      <c r="B38" s="6" t="s">
        <v>47</v>
      </c>
      <c r="C38" s="6">
        <v>1839</v>
      </c>
      <c r="D38" s="6" t="s">
        <v>41</v>
      </c>
      <c r="E38" s="6">
        <v>11</v>
      </c>
    </row>
    <row r="39" spans="1:5" x14ac:dyDescent="0.2">
      <c r="A39" s="6" t="s">
        <v>49</v>
      </c>
      <c r="B39" s="6" t="s">
        <v>47</v>
      </c>
      <c r="C39" s="6">
        <v>1840</v>
      </c>
      <c r="D39" s="6" t="s">
        <v>40</v>
      </c>
      <c r="E39" s="6">
        <v>405</v>
      </c>
    </row>
    <row r="40" spans="1:5" x14ac:dyDescent="0.2">
      <c r="A40" s="6" t="s">
        <v>49</v>
      </c>
      <c r="B40" s="6" t="s">
        <v>47</v>
      </c>
      <c r="C40" s="6">
        <v>1840</v>
      </c>
      <c r="D40" s="6" t="s">
        <v>41</v>
      </c>
      <c r="E40" s="6">
        <v>22</v>
      </c>
    </row>
    <row r="41" spans="1:5" x14ac:dyDescent="0.2">
      <c r="A41" s="6" t="s">
        <v>49</v>
      </c>
      <c r="B41" s="6" t="s">
        <v>47</v>
      </c>
      <c r="C41" s="6">
        <v>1841</v>
      </c>
      <c r="D41" s="6" t="s">
        <v>40</v>
      </c>
      <c r="E41" s="6">
        <v>381</v>
      </c>
    </row>
    <row r="42" spans="1:5" x14ac:dyDescent="0.2">
      <c r="A42" s="6" t="s">
        <v>49</v>
      </c>
      <c r="B42" s="6" t="s">
        <v>47</v>
      </c>
      <c r="C42" s="6">
        <v>1841</v>
      </c>
      <c r="D42" s="6" t="s">
        <v>41</v>
      </c>
      <c r="E42" s="6">
        <v>17</v>
      </c>
    </row>
    <row r="43" spans="1:5" x14ac:dyDescent="0.2">
      <c r="A43" s="6" t="s">
        <v>49</v>
      </c>
      <c r="B43" s="6" t="s">
        <v>47</v>
      </c>
      <c r="C43" s="6">
        <v>1842</v>
      </c>
      <c r="D43" s="6" t="s">
        <v>40</v>
      </c>
      <c r="E43" s="6">
        <v>333</v>
      </c>
    </row>
    <row r="44" spans="1:5" x14ac:dyDescent="0.2">
      <c r="A44" s="6" t="s">
        <v>49</v>
      </c>
      <c r="B44" s="6" t="s">
        <v>47</v>
      </c>
      <c r="C44" s="6">
        <v>1842</v>
      </c>
      <c r="D44" s="6" t="s">
        <v>41</v>
      </c>
      <c r="E44" s="6">
        <v>9</v>
      </c>
    </row>
    <row r="45" spans="1:5" x14ac:dyDescent="0.2">
      <c r="A45" s="6" t="s">
        <v>49</v>
      </c>
      <c r="B45" s="6" t="s">
        <v>47</v>
      </c>
      <c r="C45" s="6">
        <v>1843</v>
      </c>
      <c r="D45" s="6" t="s">
        <v>40</v>
      </c>
      <c r="E45" s="6">
        <v>345</v>
      </c>
    </row>
    <row r="46" spans="1:5" x14ac:dyDescent="0.2">
      <c r="A46" s="6" t="s">
        <v>49</v>
      </c>
      <c r="B46" s="6" t="s">
        <v>47</v>
      </c>
      <c r="C46" s="6">
        <v>1843</v>
      </c>
      <c r="D46" s="6" t="s">
        <v>41</v>
      </c>
      <c r="E46" s="6">
        <v>11</v>
      </c>
    </row>
    <row r="47" spans="1:5" x14ac:dyDescent="0.2">
      <c r="A47" s="6" t="s">
        <v>49</v>
      </c>
      <c r="B47" s="6" t="s">
        <v>44</v>
      </c>
      <c r="C47" s="6">
        <v>1826</v>
      </c>
      <c r="D47" s="6" t="s">
        <v>40</v>
      </c>
      <c r="E47" s="6">
        <v>10</v>
      </c>
    </row>
    <row r="48" spans="1:5" x14ac:dyDescent="0.2">
      <c r="A48" s="6" t="s">
        <v>49</v>
      </c>
      <c r="B48" s="6" t="s">
        <v>44</v>
      </c>
      <c r="C48" s="6">
        <v>1826</v>
      </c>
      <c r="D48" s="6" t="s">
        <v>41</v>
      </c>
      <c r="E48" s="6">
        <v>0</v>
      </c>
    </row>
    <row r="49" spans="1:5" x14ac:dyDescent="0.2">
      <c r="A49" s="6" t="s">
        <v>49</v>
      </c>
      <c r="B49" s="6" t="s">
        <v>44</v>
      </c>
      <c r="C49" s="6">
        <v>1827</v>
      </c>
      <c r="D49" s="6" t="s">
        <v>40</v>
      </c>
      <c r="E49" s="6">
        <v>26</v>
      </c>
    </row>
    <row r="50" spans="1:5" x14ac:dyDescent="0.2">
      <c r="A50" s="6" t="s">
        <v>49</v>
      </c>
      <c r="B50" s="6" t="s">
        <v>44</v>
      </c>
      <c r="C50" s="6">
        <v>1827</v>
      </c>
      <c r="D50" s="6" t="s">
        <v>41</v>
      </c>
      <c r="E50" s="6">
        <v>0</v>
      </c>
    </row>
    <row r="51" spans="1:5" x14ac:dyDescent="0.2">
      <c r="A51" s="6" t="s">
        <v>49</v>
      </c>
      <c r="B51" s="6" t="s">
        <v>44</v>
      </c>
      <c r="C51" s="6">
        <v>1828</v>
      </c>
      <c r="D51" s="6" t="s">
        <v>40</v>
      </c>
      <c r="E51" s="6">
        <v>43</v>
      </c>
    </row>
    <row r="52" spans="1:5" x14ac:dyDescent="0.2">
      <c r="A52" s="6" t="s">
        <v>49</v>
      </c>
      <c r="B52" s="6" t="s">
        <v>44</v>
      </c>
      <c r="C52" s="6">
        <v>1828</v>
      </c>
      <c r="D52" s="6" t="s">
        <v>41</v>
      </c>
      <c r="E52" s="6">
        <v>2</v>
      </c>
    </row>
    <row r="53" spans="1:5" x14ac:dyDescent="0.2">
      <c r="A53" s="6" t="s">
        <v>49</v>
      </c>
      <c r="B53" s="6" t="s">
        <v>44</v>
      </c>
      <c r="C53" s="6">
        <v>1829</v>
      </c>
      <c r="D53" s="6" t="s">
        <v>40</v>
      </c>
      <c r="E53" s="6">
        <v>62</v>
      </c>
    </row>
    <row r="54" spans="1:5" x14ac:dyDescent="0.2">
      <c r="A54" s="6" t="s">
        <v>49</v>
      </c>
      <c r="B54" s="6" t="s">
        <v>44</v>
      </c>
      <c r="C54" s="6">
        <v>1829</v>
      </c>
      <c r="D54" s="6" t="s">
        <v>41</v>
      </c>
      <c r="E54" s="6">
        <v>0</v>
      </c>
    </row>
    <row r="55" spans="1:5" x14ac:dyDescent="0.2">
      <c r="A55" s="6" t="s">
        <v>49</v>
      </c>
      <c r="B55" s="6" t="s">
        <v>44</v>
      </c>
      <c r="C55" s="6">
        <v>1830</v>
      </c>
      <c r="D55" s="6" t="s">
        <v>40</v>
      </c>
      <c r="E55" s="6">
        <v>31</v>
      </c>
    </row>
    <row r="56" spans="1:5" x14ac:dyDescent="0.2">
      <c r="A56" s="6" t="s">
        <v>49</v>
      </c>
      <c r="B56" s="6" t="s">
        <v>44</v>
      </c>
      <c r="C56" s="6">
        <v>1830</v>
      </c>
      <c r="D56" s="6" t="s">
        <v>41</v>
      </c>
      <c r="E56" s="6">
        <v>3</v>
      </c>
    </row>
    <row r="57" spans="1:5" x14ac:dyDescent="0.2">
      <c r="A57" s="6" t="s">
        <v>49</v>
      </c>
      <c r="B57" s="6" t="s">
        <v>44</v>
      </c>
      <c r="C57" s="6">
        <v>1831</v>
      </c>
      <c r="D57" s="6" t="s">
        <v>40</v>
      </c>
      <c r="E57" s="6">
        <v>68</v>
      </c>
    </row>
    <row r="58" spans="1:5" x14ac:dyDescent="0.2">
      <c r="A58" s="6" t="s">
        <v>49</v>
      </c>
      <c r="B58" s="6" t="s">
        <v>44</v>
      </c>
      <c r="C58" s="6">
        <v>1831</v>
      </c>
      <c r="D58" s="6" t="s">
        <v>41</v>
      </c>
      <c r="E58" s="6">
        <v>1</v>
      </c>
    </row>
    <row r="59" spans="1:5" x14ac:dyDescent="0.2">
      <c r="A59" s="6" t="s">
        <v>49</v>
      </c>
      <c r="B59" s="6" t="s">
        <v>44</v>
      </c>
      <c r="C59" s="6">
        <v>1832</v>
      </c>
      <c r="D59" s="6" t="s">
        <v>40</v>
      </c>
      <c r="E59" s="6">
        <v>80</v>
      </c>
    </row>
    <row r="60" spans="1:5" x14ac:dyDescent="0.2">
      <c r="A60" s="6" t="s">
        <v>49</v>
      </c>
      <c r="B60" s="6" t="s">
        <v>44</v>
      </c>
      <c r="C60" s="6">
        <v>1832</v>
      </c>
      <c r="D60" s="6" t="s">
        <v>41</v>
      </c>
      <c r="E60" s="6">
        <v>2</v>
      </c>
    </row>
    <row r="61" spans="1:5" x14ac:dyDescent="0.2">
      <c r="A61" s="6" t="s">
        <v>49</v>
      </c>
      <c r="B61" s="6" t="s">
        <v>44</v>
      </c>
      <c r="C61" s="6">
        <v>1833</v>
      </c>
      <c r="D61" s="6" t="s">
        <v>40</v>
      </c>
      <c r="E61" s="6">
        <v>96</v>
      </c>
    </row>
    <row r="62" spans="1:5" x14ac:dyDescent="0.2">
      <c r="A62" s="6" t="s">
        <v>49</v>
      </c>
      <c r="B62" s="6" t="s">
        <v>44</v>
      </c>
      <c r="C62" s="6">
        <v>1833</v>
      </c>
      <c r="D62" s="6" t="s">
        <v>41</v>
      </c>
      <c r="E62" s="6">
        <v>3</v>
      </c>
    </row>
    <row r="63" spans="1:5" x14ac:dyDescent="0.2">
      <c r="A63" s="6" t="s">
        <v>49</v>
      </c>
      <c r="B63" s="6" t="s">
        <v>44</v>
      </c>
      <c r="C63" s="6">
        <v>1834</v>
      </c>
      <c r="D63" s="6" t="s">
        <v>40</v>
      </c>
      <c r="E63" s="6">
        <v>81</v>
      </c>
    </row>
    <row r="64" spans="1:5" x14ac:dyDescent="0.2">
      <c r="A64" s="6" t="s">
        <v>49</v>
      </c>
      <c r="B64" s="6" t="s">
        <v>44</v>
      </c>
      <c r="C64" s="6">
        <v>1834</v>
      </c>
      <c r="D64" s="6" t="s">
        <v>41</v>
      </c>
      <c r="E64" s="6">
        <v>2</v>
      </c>
    </row>
    <row r="65" spans="1:5" x14ac:dyDescent="0.2">
      <c r="A65" s="6" t="s">
        <v>49</v>
      </c>
      <c r="B65" s="6" t="s">
        <v>44</v>
      </c>
      <c r="C65" s="6">
        <v>1835</v>
      </c>
      <c r="D65" s="6" t="s">
        <v>40</v>
      </c>
      <c r="E65" s="6">
        <v>112</v>
      </c>
    </row>
    <row r="66" spans="1:5" x14ac:dyDescent="0.2">
      <c r="A66" s="6" t="s">
        <v>49</v>
      </c>
      <c r="B66" s="6" t="s">
        <v>44</v>
      </c>
      <c r="C66" s="6">
        <v>1835</v>
      </c>
      <c r="D66" s="6" t="s">
        <v>41</v>
      </c>
      <c r="E66" s="6">
        <v>4</v>
      </c>
    </row>
    <row r="67" spans="1:5" x14ac:dyDescent="0.2">
      <c r="A67" s="6" t="s">
        <v>49</v>
      </c>
      <c r="B67" s="6" t="s">
        <v>44</v>
      </c>
      <c r="C67" s="6">
        <v>1836</v>
      </c>
      <c r="D67" s="6" t="s">
        <v>40</v>
      </c>
      <c r="E67" s="6">
        <v>101</v>
      </c>
    </row>
    <row r="68" spans="1:5" x14ac:dyDescent="0.2">
      <c r="A68" s="6" t="s">
        <v>49</v>
      </c>
      <c r="B68" s="6" t="s">
        <v>44</v>
      </c>
      <c r="C68" s="6">
        <v>1836</v>
      </c>
      <c r="D68" s="6" t="s">
        <v>41</v>
      </c>
      <c r="E68" s="6">
        <v>4</v>
      </c>
    </row>
    <row r="69" spans="1:5" x14ac:dyDescent="0.2">
      <c r="A69" s="6" t="s">
        <v>49</v>
      </c>
      <c r="B69" s="6" t="s">
        <v>44</v>
      </c>
      <c r="C69" s="6">
        <v>1837</v>
      </c>
      <c r="D69" s="6" t="s">
        <v>40</v>
      </c>
      <c r="E69" s="6">
        <v>94</v>
      </c>
    </row>
    <row r="70" spans="1:5" x14ac:dyDescent="0.2">
      <c r="A70" s="6" t="s">
        <v>49</v>
      </c>
      <c r="B70" s="6" t="s">
        <v>44</v>
      </c>
      <c r="C70" s="6">
        <v>1837</v>
      </c>
      <c r="D70" s="6" t="s">
        <v>41</v>
      </c>
      <c r="E70" s="6">
        <v>0</v>
      </c>
    </row>
    <row r="71" spans="1:5" x14ac:dyDescent="0.2">
      <c r="A71" s="6" t="s">
        <v>49</v>
      </c>
      <c r="B71" s="6" t="s">
        <v>44</v>
      </c>
      <c r="C71" s="6">
        <v>1838</v>
      </c>
      <c r="D71" s="6" t="s">
        <v>40</v>
      </c>
      <c r="E71" s="6">
        <v>97</v>
      </c>
    </row>
    <row r="72" spans="1:5" x14ac:dyDescent="0.2">
      <c r="A72" s="6" t="s">
        <v>49</v>
      </c>
      <c r="B72" s="6" t="s">
        <v>44</v>
      </c>
      <c r="C72" s="6">
        <v>1838</v>
      </c>
      <c r="D72" s="6" t="s">
        <v>41</v>
      </c>
      <c r="E72" s="6">
        <v>2</v>
      </c>
    </row>
    <row r="73" spans="1:5" x14ac:dyDescent="0.2">
      <c r="A73" s="6" t="s">
        <v>49</v>
      </c>
      <c r="B73" s="6" t="s">
        <v>44</v>
      </c>
      <c r="C73" s="6">
        <v>1839</v>
      </c>
      <c r="D73" s="6" t="s">
        <v>40</v>
      </c>
      <c r="E73" s="6">
        <v>124</v>
      </c>
    </row>
    <row r="74" spans="1:5" x14ac:dyDescent="0.2">
      <c r="A74" s="6" t="s">
        <v>49</v>
      </c>
      <c r="B74" s="6" t="s">
        <v>44</v>
      </c>
      <c r="C74" s="6">
        <v>1839</v>
      </c>
      <c r="D74" s="6" t="s">
        <v>41</v>
      </c>
      <c r="E74" s="6">
        <v>2</v>
      </c>
    </row>
    <row r="75" spans="1:5" x14ac:dyDescent="0.2">
      <c r="A75" s="6" t="s">
        <v>49</v>
      </c>
      <c r="B75" s="6" t="s">
        <v>44</v>
      </c>
      <c r="C75" s="6">
        <v>1840</v>
      </c>
      <c r="D75" s="6" t="s">
        <v>40</v>
      </c>
      <c r="E75" s="6">
        <v>129</v>
      </c>
    </row>
    <row r="76" spans="1:5" x14ac:dyDescent="0.2">
      <c r="A76" s="6" t="s">
        <v>49</v>
      </c>
      <c r="B76" s="6" t="s">
        <v>44</v>
      </c>
      <c r="C76" s="6">
        <v>1840</v>
      </c>
      <c r="D76" s="6" t="s">
        <v>41</v>
      </c>
      <c r="E76" s="6">
        <v>1</v>
      </c>
    </row>
    <row r="77" spans="1:5" x14ac:dyDescent="0.2">
      <c r="A77" s="6" t="s">
        <v>49</v>
      </c>
      <c r="B77" s="6" t="s">
        <v>44</v>
      </c>
      <c r="C77" s="6">
        <v>1841</v>
      </c>
      <c r="D77" s="6" t="s">
        <v>40</v>
      </c>
      <c r="E77" s="6">
        <v>151</v>
      </c>
    </row>
    <row r="78" spans="1:5" x14ac:dyDescent="0.2">
      <c r="A78" s="6" t="s">
        <v>49</v>
      </c>
      <c r="B78" s="6" t="s">
        <v>44</v>
      </c>
      <c r="C78" s="6">
        <v>1841</v>
      </c>
      <c r="D78" s="6" t="s">
        <v>41</v>
      </c>
      <c r="E78" s="6">
        <v>7</v>
      </c>
    </row>
    <row r="79" spans="1:5" x14ac:dyDescent="0.2">
      <c r="A79" s="6" t="s">
        <v>49</v>
      </c>
      <c r="B79" s="6" t="s">
        <v>44</v>
      </c>
      <c r="C79" s="6">
        <v>1842</v>
      </c>
      <c r="D79" s="6" t="s">
        <v>40</v>
      </c>
      <c r="E79" s="6">
        <v>153</v>
      </c>
    </row>
    <row r="80" spans="1:5" x14ac:dyDescent="0.2">
      <c r="A80" s="6" t="s">
        <v>49</v>
      </c>
      <c r="B80" s="6" t="s">
        <v>44</v>
      </c>
      <c r="C80" s="6">
        <v>1842</v>
      </c>
      <c r="D80" s="6" t="s">
        <v>41</v>
      </c>
      <c r="E80" s="6">
        <v>5</v>
      </c>
    </row>
    <row r="81" spans="1:5" x14ac:dyDescent="0.2">
      <c r="A81" s="6" t="s">
        <v>49</v>
      </c>
      <c r="B81" s="6" t="s">
        <v>44</v>
      </c>
      <c r="C81" s="6">
        <v>1843</v>
      </c>
      <c r="D81" s="6" t="s">
        <v>40</v>
      </c>
      <c r="E81" s="6">
        <v>138</v>
      </c>
    </row>
    <row r="82" spans="1:5" x14ac:dyDescent="0.2">
      <c r="A82" s="6" t="s">
        <v>49</v>
      </c>
      <c r="B82" s="6" t="s">
        <v>44</v>
      </c>
      <c r="C82" s="6">
        <v>1843</v>
      </c>
      <c r="D82" s="6" t="s">
        <v>41</v>
      </c>
      <c r="E82" s="6">
        <v>6</v>
      </c>
    </row>
    <row r="83" spans="1:5" x14ac:dyDescent="0.2">
      <c r="A83" s="6" t="s">
        <v>48</v>
      </c>
      <c r="B83" s="6" t="s">
        <v>46</v>
      </c>
      <c r="C83" s="6">
        <v>1830</v>
      </c>
      <c r="D83" s="6" t="s">
        <v>40</v>
      </c>
      <c r="E83" s="6">
        <v>167</v>
      </c>
    </row>
    <row r="84" spans="1:5" x14ac:dyDescent="0.2">
      <c r="A84" s="6" t="s">
        <v>48</v>
      </c>
      <c r="B84" s="6" t="s">
        <v>46</v>
      </c>
      <c r="C84" s="6">
        <v>1830</v>
      </c>
      <c r="D84" s="6" t="s">
        <v>41</v>
      </c>
      <c r="E84" s="6">
        <v>4</v>
      </c>
    </row>
    <row r="85" spans="1:5" x14ac:dyDescent="0.2">
      <c r="A85" s="6" t="s">
        <v>48</v>
      </c>
      <c r="B85" s="6" t="s">
        <v>46</v>
      </c>
      <c r="C85" s="6">
        <v>1831</v>
      </c>
      <c r="D85" s="6" t="s">
        <v>40</v>
      </c>
      <c r="E85" s="6">
        <v>182</v>
      </c>
    </row>
    <row r="86" spans="1:5" x14ac:dyDescent="0.2">
      <c r="A86" s="6" t="s">
        <v>48</v>
      </c>
      <c r="B86" s="6" t="s">
        <v>46</v>
      </c>
      <c r="C86" s="6">
        <v>1831</v>
      </c>
      <c r="D86" s="6" t="s">
        <v>41</v>
      </c>
      <c r="E86" s="6">
        <v>4</v>
      </c>
    </row>
    <row r="87" spans="1:5" x14ac:dyDescent="0.2">
      <c r="A87" s="6" t="s">
        <v>48</v>
      </c>
      <c r="B87" s="6" t="s">
        <v>46</v>
      </c>
      <c r="C87" s="6">
        <v>1832</v>
      </c>
      <c r="D87" s="6" t="s">
        <v>40</v>
      </c>
      <c r="E87" s="6">
        <v>192</v>
      </c>
    </row>
    <row r="88" spans="1:5" x14ac:dyDescent="0.2">
      <c r="A88" s="6" t="s">
        <v>48</v>
      </c>
      <c r="B88" s="6" t="s">
        <v>46</v>
      </c>
      <c r="C88" s="6">
        <v>1832</v>
      </c>
      <c r="D88" s="6" t="s">
        <v>41</v>
      </c>
      <c r="E88" s="6">
        <v>2</v>
      </c>
    </row>
    <row r="89" spans="1:5" x14ac:dyDescent="0.2">
      <c r="A89" s="6" t="s">
        <v>48</v>
      </c>
      <c r="B89" s="6" t="s">
        <v>46</v>
      </c>
      <c r="C89" s="6">
        <v>1833</v>
      </c>
      <c r="D89" s="6" t="s">
        <v>40</v>
      </c>
      <c r="E89" s="6">
        <v>186</v>
      </c>
    </row>
    <row r="90" spans="1:5" x14ac:dyDescent="0.2">
      <c r="A90" s="6" t="s">
        <v>48</v>
      </c>
      <c r="B90" s="6" t="s">
        <v>46</v>
      </c>
      <c r="C90" s="6">
        <v>1833</v>
      </c>
      <c r="D90" s="6" t="s">
        <v>41</v>
      </c>
      <c r="E90" s="6">
        <v>3</v>
      </c>
    </row>
    <row r="91" spans="1:5" x14ac:dyDescent="0.2">
      <c r="A91" s="6" t="s">
        <v>48</v>
      </c>
      <c r="B91" s="6" t="s">
        <v>46</v>
      </c>
      <c r="C91" s="6">
        <v>1834</v>
      </c>
      <c r="D91" s="6" t="s">
        <v>40</v>
      </c>
      <c r="E91" s="6">
        <v>189</v>
      </c>
    </row>
    <row r="92" spans="1:5" x14ac:dyDescent="0.2">
      <c r="A92" s="6" t="s">
        <v>48</v>
      </c>
      <c r="B92" s="6" t="s">
        <v>46</v>
      </c>
      <c r="C92" s="6">
        <v>1834</v>
      </c>
      <c r="D92" s="6" t="s">
        <v>41</v>
      </c>
      <c r="E92" s="6">
        <v>1</v>
      </c>
    </row>
    <row r="93" spans="1:5" x14ac:dyDescent="0.2">
      <c r="A93" s="6" t="s">
        <v>48</v>
      </c>
      <c r="B93" s="6" t="s">
        <v>46</v>
      </c>
      <c r="C93" s="6">
        <v>1835</v>
      </c>
      <c r="D93" s="6" t="s">
        <v>40</v>
      </c>
      <c r="E93" s="6">
        <v>197</v>
      </c>
    </row>
    <row r="94" spans="1:5" x14ac:dyDescent="0.2">
      <c r="A94" s="6" t="s">
        <v>48</v>
      </c>
      <c r="B94" s="6" t="s">
        <v>46</v>
      </c>
      <c r="C94" s="6">
        <v>1835</v>
      </c>
      <c r="D94" s="6" t="s">
        <v>41</v>
      </c>
      <c r="E94" s="6">
        <v>4</v>
      </c>
    </row>
    <row r="95" spans="1:5" x14ac:dyDescent="0.2">
      <c r="A95" s="6" t="s">
        <v>48</v>
      </c>
      <c r="B95" s="6" t="s">
        <v>46</v>
      </c>
      <c r="C95" s="6">
        <v>1836</v>
      </c>
      <c r="D95" s="6" t="s">
        <v>40</v>
      </c>
      <c r="E95" s="6">
        <v>204</v>
      </c>
    </row>
    <row r="96" spans="1:5" x14ac:dyDescent="0.2">
      <c r="A96" s="6" t="s">
        <v>48</v>
      </c>
      <c r="B96" s="6" t="s">
        <v>46</v>
      </c>
      <c r="C96" s="6">
        <v>1836</v>
      </c>
      <c r="D96" s="6" t="s">
        <v>41</v>
      </c>
      <c r="E96" s="6">
        <v>8</v>
      </c>
    </row>
    <row r="97" spans="1:5" x14ac:dyDescent="0.2">
      <c r="A97" s="6" t="s">
        <v>48</v>
      </c>
      <c r="B97" s="6" t="s">
        <v>46</v>
      </c>
      <c r="C97" s="6">
        <v>1837</v>
      </c>
      <c r="D97" s="6" t="s">
        <v>40</v>
      </c>
      <c r="E97" s="6">
        <v>209</v>
      </c>
    </row>
    <row r="98" spans="1:5" x14ac:dyDescent="0.2">
      <c r="A98" s="6" t="s">
        <v>48</v>
      </c>
      <c r="B98" s="6" t="s">
        <v>46</v>
      </c>
      <c r="C98" s="6">
        <v>1837</v>
      </c>
      <c r="D98" s="6" t="s">
        <v>41</v>
      </c>
      <c r="E98" s="6">
        <v>1</v>
      </c>
    </row>
    <row r="99" spans="1:5" x14ac:dyDescent="0.2">
      <c r="A99" s="6" t="s">
        <v>48</v>
      </c>
      <c r="B99" s="6" t="s">
        <v>46</v>
      </c>
      <c r="C99" s="6">
        <v>1838</v>
      </c>
      <c r="D99" s="6" t="s">
        <v>40</v>
      </c>
      <c r="E99" s="6">
        <v>198</v>
      </c>
    </row>
    <row r="100" spans="1:5" x14ac:dyDescent="0.2">
      <c r="A100" s="6" t="s">
        <v>48</v>
      </c>
      <c r="B100" s="6" t="s">
        <v>46</v>
      </c>
      <c r="C100" s="6">
        <v>1838</v>
      </c>
      <c r="D100" s="6" t="s">
        <v>41</v>
      </c>
      <c r="E100" s="6">
        <v>4</v>
      </c>
    </row>
    <row r="101" spans="1:5" x14ac:dyDescent="0.2">
      <c r="A101" s="6" t="s">
        <v>48</v>
      </c>
      <c r="B101" s="6" t="s">
        <v>46</v>
      </c>
      <c r="C101" s="6">
        <v>1839</v>
      </c>
      <c r="D101" s="6" t="s">
        <v>40</v>
      </c>
      <c r="E101" s="6">
        <v>0</v>
      </c>
    </row>
    <row r="102" spans="1:5" x14ac:dyDescent="0.2">
      <c r="A102" s="6" t="s">
        <v>48</v>
      </c>
      <c r="B102" s="6" t="s">
        <v>46</v>
      </c>
      <c r="C102" s="6">
        <v>1839</v>
      </c>
      <c r="D102" s="6" t="s">
        <v>41</v>
      </c>
      <c r="E102" s="6">
        <v>0</v>
      </c>
    </row>
    <row r="103" spans="1:5" x14ac:dyDescent="0.2">
      <c r="A103" s="6" t="s">
        <v>48</v>
      </c>
      <c r="B103" s="6" t="s">
        <v>46</v>
      </c>
      <c r="C103" s="6">
        <v>1840</v>
      </c>
      <c r="D103" s="6" t="s">
        <v>40</v>
      </c>
      <c r="E103" s="6">
        <v>186</v>
      </c>
    </row>
    <row r="104" spans="1:5" x14ac:dyDescent="0.2">
      <c r="A104" s="6" t="s">
        <v>48</v>
      </c>
      <c r="B104" s="6" t="s">
        <v>46</v>
      </c>
      <c r="C104" s="6">
        <v>1840</v>
      </c>
      <c r="D104" s="6" t="s">
        <v>41</v>
      </c>
      <c r="E104" s="6">
        <v>2</v>
      </c>
    </row>
    <row r="105" spans="1:5" x14ac:dyDescent="0.2">
      <c r="A105" s="6" t="s">
        <v>48</v>
      </c>
      <c r="B105" s="6" t="s">
        <v>46</v>
      </c>
      <c r="C105" s="6">
        <v>1841</v>
      </c>
      <c r="D105" s="6" t="s">
        <v>40</v>
      </c>
      <c r="E105" s="6">
        <v>208</v>
      </c>
    </row>
    <row r="106" spans="1:5" x14ac:dyDescent="0.2">
      <c r="A106" s="6" t="s">
        <v>48</v>
      </c>
      <c r="B106" s="6" t="s">
        <v>46</v>
      </c>
      <c r="C106" s="6">
        <v>1841</v>
      </c>
      <c r="D106" s="6" t="s">
        <v>41</v>
      </c>
      <c r="E106" s="6">
        <v>10</v>
      </c>
    </row>
    <row r="107" spans="1:5" x14ac:dyDescent="0.2">
      <c r="A107" s="6" t="s">
        <v>48</v>
      </c>
      <c r="B107" s="6" t="s">
        <v>46</v>
      </c>
      <c r="C107" s="6">
        <v>1842</v>
      </c>
      <c r="D107" s="6" t="s">
        <v>40</v>
      </c>
      <c r="E107" s="6">
        <v>207</v>
      </c>
    </row>
    <row r="108" spans="1:5" x14ac:dyDescent="0.2">
      <c r="A108" s="6" t="s">
        <v>48</v>
      </c>
      <c r="B108" s="6" t="s">
        <v>46</v>
      </c>
      <c r="C108" s="6">
        <v>1842</v>
      </c>
      <c r="D108" s="6" t="s">
        <v>41</v>
      </c>
      <c r="E108" s="6">
        <v>8</v>
      </c>
    </row>
    <row r="109" spans="1:5" x14ac:dyDescent="0.2">
      <c r="A109" s="6" t="s">
        <v>48</v>
      </c>
      <c r="B109" s="6" t="s">
        <v>46</v>
      </c>
      <c r="C109" s="6">
        <v>1843</v>
      </c>
      <c r="D109" s="6" t="s">
        <v>40</v>
      </c>
      <c r="E109" s="6">
        <v>198</v>
      </c>
    </row>
    <row r="110" spans="1:5" x14ac:dyDescent="0.2">
      <c r="A110" s="6" t="s">
        <v>48</v>
      </c>
      <c r="B110" s="6" t="s">
        <v>46</v>
      </c>
      <c r="C110" s="6">
        <v>1843</v>
      </c>
      <c r="D110" s="6" t="s">
        <v>41</v>
      </c>
      <c r="E110" s="6">
        <v>12</v>
      </c>
    </row>
    <row r="111" spans="1:5" x14ac:dyDescent="0.2">
      <c r="A111" s="6" t="s">
        <v>48</v>
      </c>
      <c r="B111" s="6" t="s">
        <v>2</v>
      </c>
      <c r="C111" s="6">
        <v>1837</v>
      </c>
      <c r="D111" s="6" t="s">
        <v>40</v>
      </c>
      <c r="E111" s="6">
        <v>114</v>
      </c>
    </row>
    <row r="112" spans="1:5" x14ac:dyDescent="0.2">
      <c r="A112" s="6" t="s">
        <v>48</v>
      </c>
      <c r="B112" s="6" t="s">
        <v>2</v>
      </c>
      <c r="C112" s="6">
        <v>1837</v>
      </c>
      <c r="D112" s="6" t="s">
        <v>41</v>
      </c>
      <c r="E112" s="6">
        <v>2</v>
      </c>
    </row>
    <row r="113" spans="1:5" x14ac:dyDescent="0.2">
      <c r="A113" s="6" t="s">
        <v>48</v>
      </c>
      <c r="B113" s="6" t="s">
        <v>2</v>
      </c>
      <c r="C113" s="6">
        <v>1838</v>
      </c>
      <c r="D113" s="6" t="s">
        <v>40</v>
      </c>
      <c r="E113" s="6">
        <v>141</v>
      </c>
    </row>
    <row r="114" spans="1:5" x14ac:dyDescent="0.2">
      <c r="A114" s="6" t="s">
        <v>48</v>
      </c>
      <c r="B114" s="6" t="s">
        <v>2</v>
      </c>
      <c r="C114" s="6">
        <v>1838</v>
      </c>
      <c r="D114" s="6" t="s">
        <v>41</v>
      </c>
      <c r="E114" s="6">
        <v>2</v>
      </c>
    </row>
    <row r="115" spans="1:5" x14ac:dyDescent="0.2">
      <c r="A115" s="6" t="s">
        <v>48</v>
      </c>
      <c r="B115" s="6" t="s">
        <v>2</v>
      </c>
      <c r="C115" s="6">
        <v>1839</v>
      </c>
      <c r="D115" s="6" t="s">
        <v>40</v>
      </c>
      <c r="E115" s="6">
        <v>157</v>
      </c>
    </row>
    <row r="116" spans="1:5" x14ac:dyDescent="0.2">
      <c r="A116" s="6" t="s">
        <v>48</v>
      </c>
      <c r="B116" s="6" t="s">
        <v>2</v>
      </c>
      <c r="C116" s="6">
        <v>1839</v>
      </c>
      <c r="D116" s="6" t="s">
        <v>41</v>
      </c>
      <c r="E116" s="6">
        <v>4</v>
      </c>
    </row>
    <row r="117" spans="1:5" x14ac:dyDescent="0.2">
      <c r="A117" s="6" t="s">
        <v>48</v>
      </c>
      <c r="B117" s="6" t="s">
        <v>2</v>
      </c>
      <c r="C117" s="6">
        <v>1840</v>
      </c>
      <c r="D117" s="6" t="s">
        <v>40</v>
      </c>
      <c r="E117" s="6">
        <v>160</v>
      </c>
    </row>
    <row r="118" spans="1:5" x14ac:dyDescent="0.2">
      <c r="A118" s="6" t="s">
        <v>48</v>
      </c>
      <c r="B118" s="6" t="s">
        <v>2</v>
      </c>
      <c r="C118" s="6">
        <v>1840</v>
      </c>
      <c r="D118" s="6" t="s">
        <v>41</v>
      </c>
      <c r="E118" s="6">
        <v>3</v>
      </c>
    </row>
    <row r="119" spans="1:5" x14ac:dyDescent="0.2">
      <c r="A119" s="6" t="s">
        <v>48</v>
      </c>
      <c r="B119" s="6" t="s">
        <v>2</v>
      </c>
      <c r="C119" s="6">
        <v>1841</v>
      </c>
      <c r="D119" s="6" t="s">
        <v>40</v>
      </c>
      <c r="E119" s="6">
        <v>162</v>
      </c>
    </row>
    <row r="120" spans="1:5" x14ac:dyDescent="0.2">
      <c r="A120" s="6" t="s">
        <v>48</v>
      </c>
      <c r="B120" s="6" t="s">
        <v>2</v>
      </c>
      <c r="C120" s="6">
        <v>1841</v>
      </c>
      <c r="D120" s="6" t="s">
        <v>41</v>
      </c>
      <c r="E120" s="6">
        <v>0</v>
      </c>
    </row>
    <row r="121" spans="1:5" x14ac:dyDescent="0.2">
      <c r="A121" s="6" t="s">
        <v>48</v>
      </c>
      <c r="B121" s="6" t="s">
        <v>2</v>
      </c>
      <c r="C121" s="6">
        <v>1842</v>
      </c>
      <c r="D121" s="6" t="s">
        <v>40</v>
      </c>
      <c r="E121" s="6">
        <v>163</v>
      </c>
    </row>
    <row r="122" spans="1:5" x14ac:dyDescent="0.2">
      <c r="A122" s="6" t="s">
        <v>48</v>
      </c>
      <c r="B122" s="6" t="s">
        <v>2</v>
      </c>
      <c r="C122" s="6">
        <v>1842</v>
      </c>
      <c r="D122" s="6" t="s">
        <v>41</v>
      </c>
      <c r="E122" s="6">
        <v>2</v>
      </c>
    </row>
    <row r="123" spans="1:5" x14ac:dyDescent="0.2">
      <c r="A123" s="6" t="s">
        <v>48</v>
      </c>
      <c r="B123" s="6" t="s">
        <v>2</v>
      </c>
      <c r="C123" s="6">
        <v>1843</v>
      </c>
      <c r="D123" s="6" t="s">
        <v>40</v>
      </c>
      <c r="E123" s="6">
        <v>166</v>
      </c>
    </row>
    <row r="124" spans="1:5" x14ac:dyDescent="0.2">
      <c r="A124" s="6" t="s">
        <v>48</v>
      </c>
      <c r="B124" s="6" t="s">
        <v>2</v>
      </c>
      <c r="C124" s="6">
        <v>1843</v>
      </c>
      <c r="D124" s="6" t="s">
        <v>41</v>
      </c>
      <c r="E124" s="6">
        <v>6</v>
      </c>
    </row>
    <row r="125" spans="1:5" x14ac:dyDescent="0.2">
      <c r="A125" s="6" t="s">
        <v>48</v>
      </c>
      <c r="B125" s="6" t="s">
        <v>6</v>
      </c>
      <c r="C125" s="6">
        <v>1824</v>
      </c>
      <c r="D125" s="6" t="s">
        <v>40</v>
      </c>
      <c r="E125" s="6">
        <v>58</v>
      </c>
    </row>
    <row r="126" spans="1:5" x14ac:dyDescent="0.2">
      <c r="A126" s="6" t="s">
        <v>48</v>
      </c>
      <c r="B126" s="6" t="s">
        <v>6</v>
      </c>
      <c r="C126" s="6">
        <v>1824</v>
      </c>
      <c r="D126" s="6" t="s">
        <v>41</v>
      </c>
      <c r="E126" s="6">
        <v>1</v>
      </c>
    </row>
    <row r="127" spans="1:5" x14ac:dyDescent="0.2">
      <c r="A127" s="6" t="s">
        <v>48</v>
      </c>
      <c r="B127" s="6" t="s">
        <v>6</v>
      </c>
      <c r="C127" s="6">
        <v>1825</v>
      </c>
      <c r="D127" s="6" t="s">
        <v>40</v>
      </c>
      <c r="E127" s="6">
        <v>69</v>
      </c>
    </row>
    <row r="128" spans="1:5" x14ac:dyDescent="0.2">
      <c r="A128" s="6" t="s">
        <v>48</v>
      </c>
      <c r="B128" s="6" t="s">
        <v>6</v>
      </c>
      <c r="C128" s="6">
        <v>1825</v>
      </c>
      <c r="D128" s="6" t="s">
        <v>41</v>
      </c>
      <c r="E128" s="6">
        <v>1</v>
      </c>
    </row>
    <row r="129" spans="1:5" x14ac:dyDescent="0.2">
      <c r="A129" s="6" t="s">
        <v>48</v>
      </c>
      <c r="B129" s="6" t="s">
        <v>6</v>
      </c>
      <c r="C129" s="6">
        <v>1826</v>
      </c>
      <c r="D129" s="6" t="s">
        <v>40</v>
      </c>
      <c r="E129" s="6">
        <v>79</v>
      </c>
    </row>
    <row r="130" spans="1:5" x14ac:dyDescent="0.2">
      <c r="A130" s="6" t="s">
        <v>48</v>
      </c>
      <c r="B130" s="6" t="s">
        <v>6</v>
      </c>
      <c r="C130" s="6">
        <v>1826</v>
      </c>
      <c r="D130" s="6" t="s">
        <v>41</v>
      </c>
      <c r="E130" s="6">
        <v>1</v>
      </c>
    </row>
    <row r="131" spans="1:5" x14ac:dyDescent="0.2">
      <c r="A131" s="6" t="s">
        <v>48</v>
      </c>
      <c r="B131" s="6" t="s">
        <v>6</v>
      </c>
      <c r="C131" s="6">
        <v>1827</v>
      </c>
      <c r="D131" s="6" t="s">
        <v>40</v>
      </c>
      <c r="E131" s="6">
        <v>72</v>
      </c>
    </row>
    <row r="132" spans="1:5" x14ac:dyDescent="0.2">
      <c r="A132" s="6" t="s">
        <v>48</v>
      </c>
      <c r="B132" s="6" t="s">
        <v>6</v>
      </c>
      <c r="C132" s="6">
        <v>1827</v>
      </c>
      <c r="D132" s="6" t="s">
        <v>41</v>
      </c>
      <c r="E132" s="6">
        <v>3</v>
      </c>
    </row>
    <row r="133" spans="1:5" x14ac:dyDescent="0.2">
      <c r="A133" s="6" t="s">
        <v>48</v>
      </c>
      <c r="B133" s="6" t="s">
        <v>6</v>
      </c>
      <c r="C133" s="6">
        <v>1828</v>
      </c>
      <c r="D133" s="6" t="s">
        <v>40</v>
      </c>
      <c r="E133" s="6">
        <v>99</v>
      </c>
    </row>
    <row r="134" spans="1:5" x14ac:dyDescent="0.2">
      <c r="A134" s="6" t="s">
        <v>48</v>
      </c>
      <c r="B134" s="6" t="s">
        <v>6</v>
      </c>
      <c r="C134" s="6">
        <v>1828</v>
      </c>
      <c r="D134" s="6" t="s">
        <v>41</v>
      </c>
      <c r="E134" s="6">
        <v>1</v>
      </c>
    </row>
    <row r="135" spans="1:5" x14ac:dyDescent="0.2">
      <c r="A135" s="6" t="s">
        <v>48</v>
      </c>
      <c r="B135" s="6" t="s">
        <v>6</v>
      </c>
      <c r="C135" s="6">
        <v>1829</v>
      </c>
      <c r="D135" s="6" t="s">
        <v>40</v>
      </c>
      <c r="E135" s="6">
        <v>94</v>
      </c>
    </row>
    <row r="136" spans="1:5" x14ac:dyDescent="0.2">
      <c r="A136" s="6" t="s">
        <v>48</v>
      </c>
      <c r="B136" s="6" t="s">
        <v>6</v>
      </c>
      <c r="C136" s="6">
        <v>1829</v>
      </c>
      <c r="D136" s="6" t="s">
        <v>41</v>
      </c>
      <c r="E136" s="6">
        <v>2</v>
      </c>
    </row>
    <row r="137" spans="1:5" x14ac:dyDescent="0.2">
      <c r="A137" s="6" t="s">
        <v>48</v>
      </c>
      <c r="B137" s="6" t="s">
        <v>6</v>
      </c>
      <c r="C137" s="6">
        <v>1830</v>
      </c>
      <c r="D137" s="6" t="s">
        <v>40</v>
      </c>
      <c r="E137" s="6">
        <v>94</v>
      </c>
    </row>
    <row r="138" spans="1:5" x14ac:dyDescent="0.2">
      <c r="A138" s="6" t="s">
        <v>48</v>
      </c>
      <c r="B138" s="6" t="s">
        <v>6</v>
      </c>
      <c r="C138" s="6">
        <v>1830</v>
      </c>
      <c r="D138" s="6" t="s">
        <v>41</v>
      </c>
      <c r="E138" s="6">
        <v>0</v>
      </c>
    </row>
    <row r="139" spans="1:5" x14ac:dyDescent="0.2">
      <c r="A139" s="6" t="s">
        <v>48</v>
      </c>
      <c r="B139" s="6" t="s">
        <v>6</v>
      </c>
      <c r="C139" s="6">
        <v>1831</v>
      </c>
      <c r="D139" s="6" t="s">
        <v>40</v>
      </c>
      <c r="E139" s="6">
        <v>95</v>
      </c>
    </row>
    <row r="140" spans="1:5" x14ac:dyDescent="0.2">
      <c r="A140" s="6" t="s">
        <v>48</v>
      </c>
      <c r="B140" s="6" t="s">
        <v>6</v>
      </c>
      <c r="C140" s="6">
        <v>1831</v>
      </c>
      <c r="D140" s="6" t="s">
        <v>41</v>
      </c>
      <c r="E140" s="6">
        <v>2</v>
      </c>
    </row>
    <row r="141" spans="1:5" x14ac:dyDescent="0.2">
      <c r="A141" s="6" t="s">
        <v>48</v>
      </c>
      <c r="B141" s="6" t="s">
        <v>6</v>
      </c>
      <c r="C141" s="6">
        <v>1832</v>
      </c>
      <c r="D141" s="6" t="s">
        <v>40</v>
      </c>
      <c r="E141" s="6">
        <v>91</v>
      </c>
    </row>
    <row r="142" spans="1:5" x14ac:dyDescent="0.2">
      <c r="A142" s="6" t="s">
        <v>48</v>
      </c>
      <c r="B142" s="6" t="s">
        <v>6</v>
      </c>
      <c r="C142" s="6">
        <v>1832</v>
      </c>
      <c r="D142" s="6" t="s">
        <v>41</v>
      </c>
      <c r="E142" s="6">
        <v>1</v>
      </c>
    </row>
    <row r="143" spans="1:5" x14ac:dyDescent="0.2">
      <c r="A143" s="6" t="s">
        <v>48</v>
      </c>
      <c r="B143" s="6" t="s">
        <v>6</v>
      </c>
      <c r="C143" s="6">
        <v>1833</v>
      </c>
      <c r="D143" s="6" t="s">
        <v>40</v>
      </c>
      <c r="E143" s="6">
        <v>75</v>
      </c>
    </row>
    <row r="144" spans="1:5" x14ac:dyDescent="0.2">
      <c r="A144" s="6" t="s">
        <v>48</v>
      </c>
      <c r="B144" s="6" t="s">
        <v>6</v>
      </c>
      <c r="C144" s="6">
        <v>1833</v>
      </c>
      <c r="D144" s="6" t="s">
        <v>41</v>
      </c>
      <c r="E144" s="6">
        <v>0</v>
      </c>
    </row>
    <row r="145" spans="1:5" x14ac:dyDescent="0.2">
      <c r="A145" s="6" t="s">
        <v>48</v>
      </c>
      <c r="B145" s="6" t="s">
        <v>6</v>
      </c>
      <c r="C145" s="6">
        <v>1834</v>
      </c>
      <c r="D145" s="6" t="s">
        <v>40</v>
      </c>
      <c r="E145" s="6">
        <v>64</v>
      </c>
    </row>
    <row r="146" spans="1:5" x14ac:dyDescent="0.2">
      <c r="A146" s="6" t="s">
        <v>48</v>
      </c>
      <c r="B146" s="6" t="s">
        <v>6</v>
      </c>
      <c r="C146" s="6">
        <v>1834</v>
      </c>
      <c r="D146" s="6" t="s">
        <v>41</v>
      </c>
      <c r="E146" s="6">
        <v>1</v>
      </c>
    </row>
    <row r="147" spans="1:5" x14ac:dyDescent="0.2">
      <c r="A147" s="6" t="s">
        <v>48</v>
      </c>
      <c r="B147" s="6" t="s">
        <v>6</v>
      </c>
      <c r="C147" s="6">
        <v>1835</v>
      </c>
      <c r="D147" s="6" t="s">
        <v>40</v>
      </c>
      <c r="E147" s="6">
        <v>65</v>
      </c>
    </row>
    <row r="148" spans="1:5" x14ac:dyDescent="0.2">
      <c r="A148" s="6" t="s">
        <v>48</v>
      </c>
      <c r="B148" s="6" t="s">
        <v>6</v>
      </c>
      <c r="C148" s="6">
        <v>1835</v>
      </c>
      <c r="D148" s="6" t="s">
        <v>41</v>
      </c>
      <c r="E148" s="6">
        <v>1</v>
      </c>
    </row>
    <row r="149" spans="1:5" x14ac:dyDescent="0.2">
      <c r="A149" s="6" t="s">
        <v>48</v>
      </c>
      <c r="B149" s="6" t="s">
        <v>6</v>
      </c>
      <c r="C149" s="6">
        <v>1836</v>
      </c>
      <c r="D149" s="6" t="s">
        <v>40</v>
      </c>
      <c r="E149" s="6">
        <v>76</v>
      </c>
    </row>
    <row r="150" spans="1:5" x14ac:dyDescent="0.2">
      <c r="A150" s="6" t="s">
        <v>48</v>
      </c>
      <c r="B150" s="6" t="s">
        <v>6</v>
      </c>
      <c r="C150" s="6">
        <v>1836</v>
      </c>
      <c r="D150" s="6" t="s">
        <v>41</v>
      </c>
      <c r="E150" s="6">
        <v>1</v>
      </c>
    </row>
    <row r="151" spans="1:5" x14ac:dyDescent="0.2">
      <c r="A151" s="6" t="s">
        <v>48</v>
      </c>
      <c r="B151" s="6" t="s">
        <v>6</v>
      </c>
      <c r="C151" s="6">
        <v>1837</v>
      </c>
      <c r="D151" s="6" t="s">
        <v>40</v>
      </c>
      <c r="E151" s="6">
        <v>77</v>
      </c>
    </row>
    <row r="152" spans="1:5" x14ac:dyDescent="0.2">
      <c r="A152" s="6" t="s">
        <v>48</v>
      </c>
      <c r="B152" s="6" t="s">
        <v>6</v>
      </c>
      <c r="C152" s="6">
        <v>1837</v>
      </c>
      <c r="D152" s="6" t="s">
        <v>41</v>
      </c>
      <c r="E152" s="6">
        <v>1</v>
      </c>
    </row>
    <row r="153" spans="1:5" x14ac:dyDescent="0.2">
      <c r="A153" s="6" t="s">
        <v>48</v>
      </c>
      <c r="B153" s="6" t="s">
        <v>6</v>
      </c>
      <c r="C153" s="6">
        <v>1843</v>
      </c>
      <c r="D153" s="6" t="s">
        <v>40</v>
      </c>
      <c r="E153" s="6">
        <v>60</v>
      </c>
    </row>
    <row r="154" spans="1:5" x14ac:dyDescent="0.2">
      <c r="A154" s="6" t="s">
        <v>48</v>
      </c>
      <c r="B154" s="6" t="s">
        <v>6</v>
      </c>
      <c r="C154" s="6">
        <v>1843</v>
      </c>
      <c r="D154" s="6" t="s">
        <v>41</v>
      </c>
      <c r="E154" s="6">
        <v>2</v>
      </c>
    </row>
    <row r="155" spans="1:5" x14ac:dyDescent="0.2">
      <c r="A155" s="6" t="s">
        <v>48</v>
      </c>
      <c r="B155" s="6" t="s">
        <v>5</v>
      </c>
      <c r="C155" s="6">
        <v>1832</v>
      </c>
      <c r="D155" s="6" t="s">
        <v>40</v>
      </c>
      <c r="E155" s="6">
        <v>356</v>
      </c>
    </row>
    <row r="156" spans="1:5" x14ac:dyDescent="0.2">
      <c r="A156" s="6" t="s">
        <v>48</v>
      </c>
      <c r="B156" s="6" t="s">
        <v>5</v>
      </c>
      <c r="C156" s="6">
        <v>1832</v>
      </c>
      <c r="D156" s="6" t="s">
        <v>41</v>
      </c>
      <c r="E156" s="6">
        <v>16</v>
      </c>
    </row>
    <row r="157" spans="1:5" x14ac:dyDescent="0.2">
      <c r="A157" s="6" t="s">
        <v>48</v>
      </c>
      <c r="B157" s="6" t="s">
        <v>5</v>
      </c>
      <c r="C157" s="6">
        <v>1833</v>
      </c>
      <c r="D157" s="6" t="s">
        <v>40</v>
      </c>
      <c r="E157" s="6">
        <v>370</v>
      </c>
    </row>
    <row r="158" spans="1:5" x14ac:dyDescent="0.2">
      <c r="A158" s="6" t="s">
        <v>48</v>
      </c>
      <c r="B158" s="6" t="s">
        <v>5</v>
      </c>
      <c r="C158" s="6">
        <v>1833</v>
      </c>
      <c r="D158" s="6" t="s">
        <v>41</v>
      </c>
      <c r="E158" s="6">
        <v>10</v>
      </c>
    </row>
    <row r="159" spans="1:5" x14ac:dyDescent="0.2">
      <c r="A159" s="6" t="s">
        <v>48</v>
      </c>
      <c r="B159" s="6" t="s">
        <v>5</v>
      </c>
      <c r="C159" s="6">
        <v>1834</v>
      </c>
      <c r="D159" s="6" t="s">
        <v>40</v>
      </c>
      <c r="E159" s="6">
        <v>390</v>
      </c>
    </row>
    <row r="160" spans="1:5" x14ac:dyDescent="0.2">
      <c r="A160" s="6" t="s">
        <v>48</v>
      </c>
      <c r="B160" s="6" t="s">
        <v>5</v>
      </c>
      <c r="C160" s="6">
        <v>1834</v>
      </c>
      <c r="D160" s="6" t="s">
        <v>41</v>
      </c>
      <c r="E160" s="6">
        <v>11</v>
      </c>
    </row>
    <row r="161" spans="1:5" x14ac:dyDescent="0.2">
      <c r="A161" s="6" t="s">
        <v>48</v>
      </c>
      <c r="B161" s="6" t="s">
        <v>5</v>
      </c>
      <c r="C161" s="6">
        <v>1835</v>
      </c>
      <c r="D161" s="6" t="s">
        <v>40</v>
      </c>
      <c r="E161" s="6">
        <v>400</v>
      </c>
    </row>
    <row r="162" spans="1:5" x14ac:dyDescent="0.2">
      <c r="A162" s="6" t="s">
        <v>48</v>
      </c>
      <c r="B162" s="6" t="s">
        <v>5</v>
      </c>
      <c r="C162" s="6">
        <v>1835</v>
      </c>
      <c r="D162" s="6" t="s">
        <v>41</v>
      </c>
      <c r="E162" s="6">
        <v>6</v>
      </c>
    </row>
    <row r="163" spans="1:5" x14ac:dyDescent="0.2">
      <c r="A163" s="6" t="s">
        <v>48</v>
      </c>
      <c r="B163" s="6" t="s">
        <v>5</v>
      </c>
      <c r="C163" s="6">
        <v>1836</v>
      </c>
      <c r="D163" s="6" t="s">
        <v>40</v>
      </c>
      <c r="E163" s="6">
        <v>391</v>
      </c>
    </row>
    <row r="164" spans="1:5" x14ac:dyDescent="0.2">
      <c r="A164" s="6" t="s">
        <v>48</v>
      </c>
      <c r="B164" s="6" t="s">
        <v>5</v>
      </c>
      <c r="C164" s="6">
        <v>1836</v>
      </c>
      <c r="D164" s="6" t="s">
        <v>41</v>
      </c>
      <c r="E164" s="6">
        <v>13</v>
      </c>
    </row>
    <row r="165" spans="1:5" x14ac:dyDescent="0.2">
      <c r="A165" s="6" t="s">
        <v>48</v>
      </c>
      <c r="B165" s="6" t="s">
        <v>5</v>
      </c>
      <c r="C165" s="6">
        <v>1837</v>
      </c>
      <c r="D165" s="6" t="s">
        <v>40</v>
      </c>
      <c r="E165" s="6">
        <v>390</v>
      </c>
    </row>
    <row r="166" spans="1:5" x14ac:dyDescent="0.2">
      <c r="A166" s="6" t="s">
        <v>48</v>
      </c>
      <c r="B166" s="6" t="s">
        <v>5</v>
      </c>
      <c r="C166" s="6">
        <v>1837</v>
      </c>
      <c r="D166" s="6" t="s">
        <v>41</v>
      </c>
      <c r="E166" s="6">
        <v>13</v>
      </c>
    </row>
    <row r="167" spans="1:5" x14ac:dyDescent="0.2">
      <c r="A167" s="6" t="s">
        <v>48</v>
      </c>
      <c r="B167" s="6" t="s">
        <v>5</v>
      </c>
      <c r="C167" s="6">
        <v>1838</v>
      </c>
      <c r="D167" s="6" t="s">
        <v>40</v>
      </c>
      <c r="E167" s="6">
        <v>370</v>
      </c>
    </row>
    <row r="168" spans="1:5" x14ac:dyDescent="0.2">
      <c r="A168" s="6" t="s">
        <v>48</v>
      </c>
      <c r="B168" s="6" t="s">
        <v>5</v>
      </c>
      <c r="C168" s="6">
        <v>1838</v>
      </c>
      <c r="D168" s="6" t="s">
        <v>41</v>
      </c>
      <c r="E168" s="6">
        <v>11</v>
      </c>
    </row>
    <row r="169" spans="1:5" x14ac:dyDescent="0.2">
      <c r="A169" s="6" t="s">
        <v>48</v>
      </c>
      <c r="B169" s="6" t="s">
        <v>5</v>
      </c>
      <c r="C169" s="6">
        <v>1839</v>
      </c>
      <c r="D169" s="6" t="s">
        <v>40</v>
      </c>
      <c r="E169" s="6">
        <v>338</v>
      </c>
    </row>
    <row r="170" spans="1:5" x14ac:dyDescent="0.2">
      <c r="A170" s="6" t="s">
        <v>48</v>
      </c>
      <c r="B170" s="6" t="s">
        <v>5</v>
      </c>
      <c r="C170" s="6">
        <v>1839</v>
      </c>
      <c r="D170" s="6" t="s">
        <v>41</v>
      </c>
      <c r="E170" s="6">
        <v>11</v>
      </c>
    </row>
    <row r="171" spans="1:5" x14ac:dyDescent="0.2">
      <c r="A171" s="6" t="s">
        <v>48</v>
      </c>
      <c r="B171" s="6" t="s">
        <v>5</v>
      </c>
      <c r="C171" s="6">
        <v>1840</v>
      </c>
      <c r="D171" s="6" t="s">
        <v>40</v>
      </c>
      <c r="E171" s="6">
        <v>328</v>
      </c>
    </row>
    <row r="172" spans="1:5" x14ac:dyDescent="0.2">
      <c r="A172" s="6" t="s">
        <v>48</v>
      </c>
      <c r="B172" s="6" t="s">
        <v>5</v>
      </c>
      <c r="C172" s="6">
        <v>1840</v>
      </c>
      <c r="D172" s="6" t="s">
        <v>41</v>
      </c>
      <c r="E172" s="6">
        <v>14</v>
      </c>
    </row>
    <row r="173" spans="1:5" x14ac:dyDescent="0.2">
      <c r="A173" s="6" t="s">
        <v>48</v>
      </c>
      <c r="B173" s="6" t="s">
        <v>5</v>
      </c>
      <c r="C173" s="6">
        <v>1841</v>
      </c>
      <c r="D173" s="6" t="s">
        <v>40</v>
      </c>
      <c r="E173" s="6">
        <v>306</v>
      </c>
    </row>
    <row r="174" spans="1:5" x14ac:dyDescent="0.2">
      <c r="A174" s="6" t="s">
        <v>48</v>
      </c>
      <c r="B174" s="6" t="s">
        <v>5</v>
      </c>
      <c r="C174" s="6">
        <v>1841</v>
      </c>
      <c r="D174" s="6" t="s">
        <v>41</v>
      </c>
      <c r="E174" s="6">
        <v>16</v>
      </c>
    </row>
    <row r="175" spans="1:5" x14ac:dyDescent="0.2">
      <c r="A175" s="6" t="s">
        <v>48</v>
      </c>
      <c r="B175" s="6" t="s">
        <v>5</v>
      </c>
      <c r="C175" s="6">
        <v>1842</v>
      </c>
      <c r="D175" s="6" t="s">
        <v>40</v>
      </c>
      <c r="E175" s="6">
        <v>287</v>
      </c>
    </row>
    <row r="176" spans="1:5" x14ac:dyDescent="0.2">
      <c r="A176" s="6" t="s">
        <v>48</v>
      </c>
      <c r="B176" s="6" t="s">
        <v>5</v>
      </c>
      <c r="C176" s="6">
        <v>1842</v>
      </c>
      <c r="D176" s="6" t="s">
        <v>41</v>
      </c>
      <c r="E176" s="6">
        <v>14</v>
      </c>
    </row>
    <row r="177" spans="1:5" x14ac:dyDescent="0.2">
      <c r="A177" s="6" t="s">
        <v>48</v>
      </c>
      <c r="B177" s="6" t="s">
        <v>5</v>
      </c>
      <c r="C177" s="6">
        <v>1843</v>
      </c>
      <c r="D177" s="6" t="s">
        <v>40</v>
      </c>
      <c r="E177" s="6">
        <v>289</v>
      </c>
    </row>
    <row r="178" spans="1:5" x14ac:dyDescent="0.2">
      <c r="A178" s="6" t="s">
        <v>48</v>
      </c>
      <c r="B178" s="6" t="s">
        <v>5</v>
      </c>
      <c r="C178" s="6">
        <v>1843</v>
      </c>
      <c r="D178" s="6" t="s">
        <v>41</v>
      </c>
      <c r="E178" s="6">
        <v>21</v>
      </c>
    </row>
    <row r="179" spans="1:5" x14ac:dyDescent="0.2">
      <c r="A179" s="6" t="s">
        <v>48</v>
      </c>
      <c r="B179" s="6" t="s">
        <v>42</v>
      </c>
      <c r="C179" s="6">
        <v>1820</v>
      </c>
      <c r="D179" s="6" t="s">
        <v>40</v>
      </c>
      <c r="E179" s="6">
        <v>306</v>
      </c>
    </row>
    <row r="180" spans="1:5" x14ac:dyDescent="0.2">
      <c r="A180" s="6" t="s">
        <v>48</v>
      </c>
      <c r="B180" s="6" t="s">
        <v>42</v>
      </c>
      <c r="C180" s="6">
        <v>1820</v>
      </c>
      <c r="D180" s="6" t="s">
        <v>41</v>
      </c>
      <c r="E180" s="6">
        <v>6</v>
      </c>
    </row>
    <row r="181" spans="1:5" x14ac:dyDescent="0.2">
      <c r="A181" s="6" t="s">
        <v>48</v>
      </c>
      <c r="B181" s="6" t="s">
        <v>42</v>
      </c>
      <c r="C181" s="6">
        <v>1821</v>
      </c>
      <c r="D181" s="6" t="s">
        <v>40</v>
      </c>
      <c r="E181" s="6">
        <v>282</v>
      </c>
    </row>
    <row r="182" spans="1:5" x14ac:dyDescent="0.2">
      <c r="A182" s="6" t="s">
        <v>48</v>
      </c>
      <c r="B182" s="6" t="s">
        <v>42</v>
      </c>
      <c r="C182" s="6">
        <v>1821</v>
      </c>
      <c r="D182" s="6" t="s">
        <v>41</v>
      </c>
      <c r="E182" s="6">
        <v>5</v>
      </c>
    </row>
    <row r="183" spans="1:5" x14ac:dyDescent="0.2">
      <c r="A183" s="6" t="s">
        <v>48</v>
      </c>
      <c r="B183" s="6" t="s">
        <v>42</v>
      </c>
      <c r="C183" s="6">
        <v>1822</v>
      </c>
      <c r="D183" s="6" t="s">
        <v>40</v>
      </c>
      <c r="E183" s="6">
        <v>279</v>
      </c>
    </row>
    <row r="184" spans="1:5" x14ac:dyDescent="0.2">
      <c r="A184" s="6" t="s">
        <v>48</v>
      </c>
      <c r="B184" s="6" t="s">
        <v>42</v>
      </c>
      <c r="C184" s="6">
        <v>1822</v>
      </c>
      <c r="D184" s="6" t="s">
        <v>41</v>
      </c>
      <c r="E184" s="6">
        <v>10</v>
      </c>
    </row>
    <row r="185" spans="1:5" x14ac:dyDescent="0.2">
      <c r="A185" s="6" t="s">
        <v>48</v>
      </c>
      <c r="B185" s="6" t="s">
        <v>42</v>
      </c>
      <c r="C185" s="6">
        <v>1823</v>
      </c>
      <c r="D185" s="6" t="s">
        <v>40</v>
      </c>
      <c r="E185" s="6">
        <v>308</v>
      </c>
    </row>
    <row r="186" spans="1:5" x14ac:dyDescent="0.2">
      <c r="A186" s="6" t="s">
        <v>48</v>
      </c>
      <c r="B186" s="6" t="s">
        <v>42</v>
      </c>
      <c r="C186" s="6">
        <v>1823</v>
      </c>
      <c r="D186" s="6" t="s">
        <v>41</v>
      </c>
      <c r="E186" s="6">
        <v>6</v>
      </c>
    </row>
    <row r="187" spans="1:5" x14ac:dyDescent="0.2">
      <c r="A187" s="6" t="s">
        <v>48</v>
      </c>
      <c r="B187" s="6" t="s">
        <v>42</v>
      </c>
      <c r="C187" s="6">
        <v>1824</v>
      </c>
      <c r="D187" s="6" t="s">
        <v>40</v>
      </c>
      <c r="E187" s="6">
        <v>298</v>
      </c>
    </row>
    <row r="188" spans="1:5" x14ac:dyDescent="0.2">
      <c r="A188" s="6" t="s">
        <v>48</v>
      </c>
      <c r="B188" s="6" t="s">
        <v>42</v>
      </c>
      <c r="C188" s="6">
        <v>1824</v>
      </c>
      <c r="D188" s="6" t="s">
        <v>41</v>
      </c>
      <c r="E188" s="6">
        <v>6</v>
      </c>
    </row>
    <row r="189" spans="1:5" x14ac:dyDescent="0.2">
      <c r="A189" s="6" t="s">
        <v>48</v>
      </c>
      <c r="B189" s="6" t="s">
        <v>42</v>
      </c>
      <c r="C189" s="6">
        <v>1825</v>
      </c>
      <c r="D189" s="6" t="s">
        <v>40</v>
      </c>
      <c r="E189" s="6">
        <v>314</v>
      </c>
    </row>
    <row r="190" spans="1:5" x14ac:dyDescent="0.2">
      <c r="A190" s="6" t="s">
        <v>48</v>
      </c>
      <c r="B190" s="6" t="s">
        <v>42</v>
      </c>
      <c r="C190" s="6">
        <v>1825</v>
      </c>
      <c r="D190" s="6" t="s">
        <v>41</v>
      </c>
      <c r="E190" s="6">
        <v>1</v>
      </c>
    </row>
    <row r="191" spans="1:5" x14ac:dyDescent="0.2">
      <c r="A191" s="6" t="s">
        <v>48</v>
      </c>
      <c r="B191" s="6" t="s">
        <v>42</v>
      </c>
      <c r="C191" s="6">
        <v>1826</v>
      </c>
      <c r="D191" s="6" t="s">
        <v>40</v>
      </c>
      <c r="E191" s="6">
        <v>313</v>
      </c>
    </row>
    <row r="192" spans="1:5" x14ac:dyDescent="0.2">
      <c r="A192" s="6" t="s">
        <v>48</v>
      </c>
      <c r="B192" s="6" t="s">
        <v>42</v>
      </c>
      <c r="C192" s="6">
        <v>1826</v>
      </c>
      <c r="D192" s="6" t="s">
        <v>41</v>
      </c>
      <c r="E192" s="6">
        <v>6</v>
      </c>
    </row>
    <row r="193" spans="1:5" x14ac:dyDescent="0.2">
      <c r="A193" s="6" t="s">
        <v>48</v>
      </c>
      <c r="B193" s="6" t="s">
        <v>42</v>
      </c>
      <c r="C193" s="6">
        <v>1827</v>
      </c>
      <c r="D193" s="6" t="s">
        <v>40</v>
      </c>
      <c r="E193" s="6">
        <v>285</v>
      </c>
    </row>
    <row r="194" spans="1:5" x14ac:dyDescent="0.2">
      <c r="A194" s="6" t="s">
        <v>48</v>
      </c>
      <c r="B194" s="6" t="s">
        <v>42</v>
      </c>
      <c r="C194" s="6">
        <v>1827</v>
      </c>
      <c r="D194" s="6" t="s">
        <v>41</v>
      </c>
      <c r="E194" s="6">
        <v>1</v>
      </c>
    </row>
    <row r="195" spans="1:5" x14ac:dyDescent="0.2">
      <c r="A195" s="6" t="s">
        <v>48</v>
      </c>
      <c r="B195" s="6" t="s">
        <v>42</v>
      </c>
      <c r="C195" s="6">
        <v>1828</v>
      </c>
      <c r="D195" s="6" t="s">
        <v>40</v>
      </c>
      <c r="E195" s="6">
        <v>290</v>
      </c>
    </row>
    <row r="196" spans="1:5" x14ac:dyDescent="0.2">
      <c r="A196" s="6" t="s">
        <v>48</v>
      </c>
      <c r="B196" s="6" t="s">
        <v>42</v>
      </c>
      <c r="C196" s="6">
        <v>1828</v>
      </c>
      <c r="D196" s="6" t="s">
        <v>41</v>
      </c>
      <c r="E196" s="6">
        <v>4</v>
      </c>
    </row>
    <row r="197" spans="1:5" x14ac:dyDescent="0.2">
      <c r="A197" s="6" t="s">
        <v>48</v>
      </c>
      <c r="B197" s="6" t="s">
        <v>42</v>
      </c>
      <c r="C197" s="6">
        <v>1829</v>
      </c>
      <c r="D197" s="6" t="s">
        <v>40</v>
      </c>
      <c r="E197" s="6">
        <v>262</v>
      </c>
    </row>
    <row r="198" spans="1:5" x14ac:dyDescent="0.2">
      <c r="A198" s="6" t="s">
        <v>48</v>
      </c>
      <c r="B198" s="6" t="s">
        <v>42</v>
      </c>
      <c r="C198" s="6">
        <v>1829</v>
      </c>
      <c r="D198" s="6" t="s">
        <v>41</v>
      </c>
      <c r="E198" s="6">
        <v>6</v>
      </c>
    </row>
    <row r="199" spans="1:5" x14ac:dyDescent="0.2">
      <c r="A199" s="6" t="s">
        <v>48</v>
      </c>
      <c r="B199" s="6" t="s">
        <v>42</v>
      </c>
      <c r="C199" s="6">
        <v>1830</v>
      </c>
      <c r="D199" s="6" t="s">
        <v>40</v>
      </c>
      <c r="E199" s="6">
        <v>290</v>
      </c>
    </row>
    <row r="200" spans="1:5" x14ac:dyDescent="0.2">
      <c r="A200" s="6" t="s">
        <v>48</v>
      </c>
      <c r="B200" s="6" t="s">
        <v>42</v>
      </c>
      <c r="C200" s="6">
        <v>1830</v>
      </c>
      <c r="D200" s="6" t="s">
        <v>41</v>
      </c>
      <c r="E200" s="6">
        <v>5</v>
      </c>
    </row>
    <row r="201" spans="1:5" x14ac:dyDescent="0.2">
      <c r="A201" s="6" t="s">
        <v>48</v>
      </c>
      <c r="B201" s="6" t="s">
        <v>42</v>
      </c>
      <c r="C201" s="6">
        <v>1831</v>
      </c>
      <c r="D201" s="6" t="s">
        <v>40</v>
      </c>
      <c r="E201" s="6">
        <v>256</v>
      </c>
    </row>
    <row r="202" spans="1:5" x14ac:dyDescent="0.2">
      <c r="A202" s="6" t="s">
        <v>48</v>
      </c>
      <c r="B202" s="6" t="s">
        <v>42</v>
      </c>
      <c r="C202" s="6">
        <v>1831</v>
      </c>
      <c r="D202" s="6" t="s">
        <v>41</v>
      </c>
      <c r="E202" s="6">
        <v>7</v>
      </c>
    </row>
    <row r="203" spans="1:5" x14ac:dyDescent="0.2">
      <c r="A203" s="6" t="s">
        <v>48</v>
      </c>
      <c r="B203" s="6" t="s">
        <v>42</v>
      </c>
      <c r="C203" s="6">
        <v>1832</v>
      </c>
      <c r="D203" s="6" t="s">
        <v>40</v>
      </c>
      <c r="E203" s="6">
        <v>227</v>
      </c>
    </row>
    <row r="204" spans="1:5" x14ac:dyDescent="0.2">
      <c r="A204" s="6" t="s">
        <v>48</v>
      </c>
      <c r="B204" s="6" t="s">
        <v>42</v>
      </c>
      <c r="C204" s="6">
        <v>1832</v>
      </c>
      <c r="D204" s="6" t="s">
        <v>41</v>
      </c>
      <c r="E204" s="6">
        <v>11</v>
      </c>
    </row>
    <row r="205" spans="1:5" x14ac:dyDescent="0.2">
      <c r="A205" s="6" t="s">
        <v>48</v>
      </c>
      <c r="B205" s="6" t="s">
        <v>42</v>
      </c>
      <c r="C205" s="6">
        <v>1833</v>
      </c>
      <c r="D205" s="6" t="s">
        <v>40</v>
      </c>
      <c r="E205" s="6">
        <v>250</v>
      </c>
    </row>
    <row r="206" spans="1:5" x14ac:dyDescent="0.2">
      <c r="A206" s="6" t="s">
        <v>48</v>
      </c>
      <c r="B206" s="6" t="s">
        <v>42</v>
      </c>
      <c r="C206" s="6">
        <v>1833</v>
      </c>
      <c r="D206" s="6" t="s">
        <v>41</v>
      </c>
      <c r="E206" s="6">
        <v>6</v>
      </c>
    </row>
    <row r="207" spans="1:5" x14ac:dyDescent="0.2">
      <c r="A207" s="6" t="s">
        <v>48</v>
      </c>
      <c r="B207" s="6" t="s">
        <v>42</v>
      </c>
      <c r="C207" s="6">
        <v>1834</v>
      </c>
      <c r="D207" s="6" t="s">
        <v>40</v>
      </c>
      <c r="E207" s="6">
        <v>277</v>
      </c>
    </row>
    <row r="208" spans="1:5" x14ac:dyDescent="0.2">
      <c r="A208" s="6" t="s">
        <v>48</v>
      </c>
      <c r="B208" s="6" t="s">
        <v>42</v>
      </c>
      <c r="C208" s="6">
        <v>1834</v>
      </c>
      <c r="D208" s="6" t="s">
        <v>41</v>
      </c>
      <c r="E208" s="6">
        <v>4</v>
      </c>
    </row>
    <row r="209" spans="1:5" x14ac:dyDescent="0.2">
      <c r="A209" s="6" t="s">
        <v>48</v>
      </c>
      <c r="B209" s="6" t="s">
        <v>42</v>
      </c>
      <c r="C209" s="6">
        <v>1835</v>
      </c>
      <c r="D209" s="6" t="s">
        <v>40</v>
      </c>
      <c r="E209" s="6">
        <v>279</v>
      </c>
    </row>
    <row r="210" spans="1:5" x14ac:dyDescent="0.2">
      <c r="A210" s="6" t="s">
        <v>48</v>
      </c>
      <c r="B210" s="6" t="s">
        <v>42</v>
      </c>
      <c r="C210" s="6">
        <v>1835</v>
      </c>
      <c r="D210" s="6" t="s">
        <v>41</v>
      </c>
      <c r="E210" s="6">
        <v>3</v>
      </c>
    </row>
    <row r="211" spans="1:5" x14ac:dyDescent="0.2">
      <c r="A211" s="6" t="s">
        <v>48</v>
      </c>
      <c r="B211" s="6" t="s">
        <v>42</v>
      </c>
      <c r="C211" s="6">
        <v>1836</v>
      </c>
      <c r="D211" s="6" t="s">
        <v>40</v>
      </c>
      <c r="E211" s="6">
        <v>278</v>
      </c>
    </row>
    <row r="212" spans="1:5" x14ac:dyDescent="0.2">
      <c r="A212" s="6" t="s">
        <v>48</v>
      </c>
      <c r="B212" s="6" t="s">
        <v>42</v>
      </c>
      <c r="C212" s="6">
        <v>1836</v>
      </c>
      <c r="D212" s="6" t="s">
        <v>41</v>
      </c>
      <c r="E212" s="6">
        <v>4</v>
      </c>
    </row>
    <row r="213" spans="1:5" x14ac:dyDescent="0.2">
      <c r="A213" s="6" t="s">
        <v>48</v>
      </c>
      <c r="B213" s="6" t="s">
        <v>42</v>
      </c>
      <c r="C213" s="6">
        <v>1837</v>
      </c>
      <c r="D213" s="6" t="s">
        <v>40</v>
      </c>
      <c r="E213" s="6">
        <v>291</v>
      </c>
    </row>
    <row r="214" spans="1:5" x14ac:dyDescent="0.2">
      <c r="A214" s="6" t="s">
        <v>48</v>
      </c>
      <c r="B214" s="6" t="s">
        <v>42</v>
      </c>
      <c r="C214" s="6">
        <v>1837</v>
      </c>
      <c r="D214" s="6" t="s">
        <v>41</v>
      </c>
      <c r="E214" s="6">
        <v>5</v>
      </c>
    </row>
    <row r="215" spans="1:5" x14ac:dyDescent="0.2">
      <c r="A215" s="6" t="s">
        <v>48</v>
      </c>
      <c r="B215" s="6" t="s">
        <v>42</v>
      </c>
      <c r="C215" s="6">
        <v>1838</v>
      </c>
      <c r="D215" s="6" t="s">
        <v>40</v>
      </c>
      <c r="E215" s="6">
        <v>302</v>
      </c>
    </row>
    <row r="216" spans="1:5" x14ac:dyDescent="0.2">
      <c r="A216" s="6" t="s">
        <v>48</v>
      </c>
      <c r="B216" s="6" t="s">
        <v>42</v>
      </c>
      <c r="C216" s="6">
        <v>1838</v>
      </c>
      <c r="D216" s="6" t="s">
        <v>41</v>
      </c>
      <c r="E216" s="6">
        <v>6</v>
      </c>
    </row>
    <row r="217" spans="1:5" x14ac:dyDescent="0.2">
      <c r="A217" s="6" t="s">
        <v>48</v>
      </c>
      <c r="B217" s="6" t="s">
        <v>42</v>
      </c>
      <c r="C217" s="6">
        <v>1839</v>
      </c>
      <c r="D217" s="6" t="s">
        <v>40</v>
      </c>
      <c r="E217" s="6">
        <v>310</v>
      </c>
    </row>
    <row r="218" spans="1:5" x14ac:dyDescent="0.2">
      <c r="A218" s="6" t="s">
        <v>48</v>
      </c>
      <c r="B218" s="6" t="s">
        <v>42</v>
      </c>
      <c r="C218" s="6">
        <v>1839</v>
      </c>
      <c r="D218" s="6" t="s">
        <v>41</v>
      </c>
      <c r="E218" s="6">
        <v>5</v>
      </c>
    </row>
    <row r="219" spans="1:5" x14ac:dyDescent="0.2">
      <c r="A219" s="6" t="s">
        <v>48</v>
      </c>
      <c r="B219" s="6" t="s">
        <v>42</v>
      </c>
      <c r="C219" s="6">
        <v>1840</v>
      </c>
      <c r="D219" s="6" t="s">
        <v>40</v>
      </c>
      <c r="E219" s="6">
        <v>320</v>
      </c>
    </row>
    <row r="220" spans="1:5" x14ac:dyDescent="0.2">
      <c r="A220" s="6" t="s">
        <v>48</v>
      </c>
      <c r="B220" s="6" t="s">
        <v>42</v>
      </c>
      <c r="C220" s="6">
        <v>1840</v>
      </c>
      <c r="D220" s="6" t="s">
        <v>41</v>
      </c>
      <c r="E220" s="6">
        <v>2</v>
      </c>
    </row>
    <row r="221" spans="1:5" x14ac:dyDescent="0.2">
      <c r="A221" s="6" t="s">
        <v>48</v>
      </c>
      <c r="B221" s="6" t="s">
        <v>42</v>
      </c>
      <c r="C221" s="6">
        <v>1841</v>
      </c>
      <c r="D221" s="6" t="s">
        <v>40</v>
      </c>
      <c r="E221" s="6">
        <v>327</v>
      </c>
    </row>
    <row r="222" spans="1:5" x14ac:dyDescent="0.2">
      <c r="A222" s="6" t="s">
        <v>48</v>
      </c>
      <c r="B222" s="6" t="s">
        <v>42</v>
      </c>
      <c r="C222" s="6">
        <v>1841</v>
      </c>
      <c r="D222" s="6" t="s">
        <v>41</v>
      </c>
      <c r="E222" s="6">
        <v>8</v>
      </c>
    </row>
    <row r="223" spans="1:5" x14ac:dyDescent="0.2">
      <c r="A223" s="6" t="s">
        <v>48</v>
      </c>
      <c r="B223" s="6" t="s">
        <v>42</v>
      </c>
      <c r="C223" s="6">
        <v>1842</v>
      </c>
      <c r="D223" s="6" t="s">
        <v>40</v>
      </c>
      <c r="E223" s="6">
        <v>309</v>
      </c>
    </row>
    <row r="224" spans="1:5" x14ac:dyDescent="0.2">
      <c r="A224" s="6" t="s">
        <v>48</v>
      </c>
      <c r="B224" s="6" t="s">
        <v>42</v>
      </c>
      <c r="C224" s="6">
        <v>1842</v>
      </c>
      <c r="D224" s="6" t="s">
        <v>41</v>
      </c>
      <c r="E224" s="6">
        <v>2</v>
      </c>
    </row>
    <row r="225" spans="1:5" x14ac:dyDescent="0.2">
      <c r="A225" s="6" t="s">
        <v>48</v>
      </c>
      <c r="B225" s="6" t="s">
        <v>42</v>
      </c>
      <c r="C225" s="6">
        <v>1843</v>
      </c>
      <c r="D225" s="6" t="s">
        <v>40</v>
      </c>
      <c r="E225" s="6">
        <v>276</v>
      </c>
    </row>
    <row r="226" spans="1:5" x14ac:dyDescent="0.2">
      <c r="A226" s="6" t="s">
        <v>48</v>
      </c>
      <c r="B226" s="6" t="s">
        <v>42</v>
      </c>
      <c r="C226" s="6">
        <v>1843</v>
      </c>
      <c r="D226" s="6" t="s">
        <v>41</v>
      </c>
      <c r="E226" s="6">
        <v>2</v>
      </c>
    </row>
    <row r="227" spans="1:5" x14ac:dyDescent="0.2">
      <c r="A227" s="6" t="s">
        <v>48</v>
      </c>
      <c r="B227" s="6" t="s">
        <v>43</v>
      </c>
      <c r="C227" s="6">
        <v>1820</v>
      </c>
      <c r="D227" s="6" t="s">
        <v>40</v>
      </c>
      <c r="E227" s="6">
        <v>61</v>
      </c>
    </row>
    <row r="228" spans="1:5" x14ac:dyDescent="0.2">
      <c r="A228" s="6" t="s">
        <v>48</v>
      </c>
      <c r="B228" s="6" t="s">
        <v>43</v>
      </c>
      <c r="C228" s="6">
        <v>1820</v>
      </c>
      <c r="D228" s="6" t="s">
        <v>41</v>
      </c>
      <c r="E228" s="6">
        <v>2</v>
      </c>
    </row>
    <row r="229" spans="1:5" x14ac:dyDescent="0.2">
      <c r="A229" s="6" t="s">
        <v>48</v>
      </c>
      <c r="B229" s="6" t="s">
        <v>43</v>
      </c>
      <c r="C229" s="6">
        <v>1821</v>
      </c>
      <c r="D229" s="6" t="s">
        <v>40</v>
      </c>
      <c r="E229" s="6">
        <v>65</v>
      </c>
    </row>
    <row r="230" spans="1:5" x14ac:dyDescent="0.2">
      <c r="A230" s="6" t="s">
        <v>48</v>
      </c>
      <c r="B230" s="6" t="s">
        <v>43</v>
      </c>
      <c r="C230" s="6">
        <v>1821</v>
      </c>
      <c r="D230" s="6" t="s">
        <v>41</v>
      </c>
      <c r="E230" s="6">
        <v>2</v>
      </c>
    </row>
    <row r="231" spans="1:5" x14ac:dyDescent="0.2">
      <c r="A231" s="6" t="s">
        <v>48</v>
      </c>
      <c r="B231" s="6" t="s">
        <v>43</v>
      </c>
      <c r="C231" s="6">
        <v>1822</v>
      </c>
      <c r="D231" s="6" t="s">
        <v>40</v>
      </c>
      <c r="E231" s="6">
        <v>57</v>
      </c>
    </row>
    <row r="232" spans="1:5" x14ac:dyDescent="0.2">
      <c r="A232" s="6" t="s">
        <v>48</v>
      </c>
      <c r="B232" s="6" t="s">
        <v>43</v>
      </c>
      <c r="C232" s="6">
        <v>1822</v>
      </c>
      <c r="D232" s="6" t="s">
        <v>41</v>
      </c>
      <c r="E232" s="6">
        <v>3</v>
      </c>
    </row>
    <row r="233" spans="1:5" x14ac:dyDescent="0.2">
      <c r="A233" s="6" t="s">
        <v>48</v>
      </c>
      <c r="B233" s="6" t="s">
        <v>43</v>
      </c>
      <c r="C233" s="6">
        <v>1823</v>
      </c>
      <c r="D233" s="6" t="s">
        <v>40</v>
      </c>
      <c r="E233" s="6">
        <v>66</v>
      </c>
    </row>
    <row r="234" spans="1:5" x14ac:dyDescent="0.2">
      <c r="A234" s="6" t="s">
        <v>48</v>
      </c>
      <c r="B234" s="6" t="s">
        <v>43</v>
      </c>
      <c r="C234" s="6">
        <v>1823</v>
      </c>
      <c r="D234" s="6" t="s">
        <v>41</v>
      </c>
      <c r="E234" s="6">
        <v>1</v>
      </c>
    </row>
    <row r="235" spans="1:5" x14ac:dyDescent="0.2">
      <c r="A235" s="6" t="s">
        <v>48</v>
      </c>
      <c r="B235" s="6" t="s">
        <v>43</v>
      </c>
      <c r="C235" s="6">
        <v>1824</v>
      </c>
      <c r="D235" s="6" t="s">
        <v>40</v>
      </c>
      <c r="E235" s="6">
        <v>62</v>
      </c>
    </row>
    <row r="236" spans="1:5" x14ac:dyDescent="0.2">
      <c r="A236" s="6" t="s">
        <v>48</v>
      </c>
      <c r="B236" s="6" t="s">
        <v>43</v>
      </c>
      <c r="C236" s="6">
        <v>1824</v>
      </c>
      <c r="D236" s="6" t="s">
        <v>41</v>
      </c>
      <c r="E236" s="6">
        <v>1</v>
      </c>
    </row>
    <row r="237" spans="1:5" x14ac:dyDescent="0.2">
      <c r="A237" s="6" t="s">
        <v>48</v>
      </c>
      <c r="B237" s="6" t="s">
        <v>43</v>
      </c>
      <c r="C237" s="6">
        <v>1825</v>
      </c>
      <c r="D237" s="6" t="s">
        <v>40</v>
      </c>
      <c r="E237" s="6">
        <v>66</v>
      </c>
    </row>
    <row r="238" spans="1:5" x14ac:dyDescent="0.2">
      <c r="A238" s="6" t="s">
        <v>48</v>
      </c>
      <c r="B238" s="6" t="s">
        <v>43</v>
      </c>
      <c r="C238" s="6">
        <v>1825</v>
      </c>
      <c r="D238" s="6" t="s">
        <v>41</v>
      </c>
      <c r="E238" s="6">
        <v>2</v>
      </c>
    </row>
    <row r="239" spans="1:5" x14ac:dyDescent="0.2">
      <c r="A239" s="6" t="s">
        <v>48</v>
      </c>
      <c r="B239" s="6" t="s">
        <v>43</v>
      </c>
      <c r="C239" s="6">
        <v>1826</v>
      </c>
      <c r="D239" s="6" t="s">
        <v>40</v>
      </c>
      <c r="E239" s="6">
        <v>59</v>
      </c>
    </row>
    <row r="240" spans="1:5" x14ac:dyDescent="0.2">
      <c r="A240" s="6" t="s">
        <v>48</v>
      </c>
      <c r="B240" s="6" t="s">
        <v>43</v>
      </c>
      <c r="C240" s="6">
        <v>1826</v>
      </c>
      <c r="D240" s="6" t="s">
        <v>41</v>
      </c>
      <c r="E240" s="6">
        <v>1</v>
      </c>
    </row>
    <row r="241" spans="1:5" x14ac:dyDescent="0.2">
      <c r="A241" s="6" t="s">
        <v>48</v>
      </c>
      <c r="B241" s="6" t="s">
        <v>43</v>
      </c>
      <c r="C241" s="6">
        <v>1827</v>
      </c>
      <c r="D241" s="6" t="s">
        <v>40</v>
      </c>
      <c r="E241" s="6">
        <v>48</v>
      </c>
    </row>
    <row r="242" spans="1:5" x14ac:dyDescent="0.2">
      <c r="A242" s="6" t="s">
        <v>48</v>
      </c>
      <c r="B242" s="6" t="s">
        <v>43</v>
      </c>
      <c r="C242" s="6">
        <v>1827</v>
      </c>
      <c r="D242" s="6" t="s">
        <v>41</v>
      </c>
      <c r="E242" s="6">
        <v>2</v>
      </c>
    </row>
    <row r="243" spans="1:5" x14ac:dyDescent="0.2">
      <c r="A243" s="6" t="s">
        <v>48</v>
      </c>
      <c r="B243" s="6" t="s">
        <v>43</v>
      </c>
      <c r="C243" s="6">
        <v>1828</v>
      </c>
      <c r="D243" s="6" t="s">
        <v>40</v>
      </c>
      <c r="E243" s="6">
        <v>56</v>
      </c>
    </row>
    <row r="244" spans="1:5" x14ac:dyDescent="0.2">
      <c r="A244" s="6" t="s">
        <v>48</v>
      </c>
      <c r="B244" s="6" t="s">
        <v>43</v>
      </c>
      <c r="C244" s="6">
        <v>1828</v>
      </c>
      <c r="D244" s="6" t="s">
        <v>41</v>
      </c>
      <c r="E244" s="6">
        <v>0</v>
      </c>
    </row>
    <row r="245" spans="1:5" x14ac:dyDescent="0.2">
      <c r="A245" s="6" t="s">
        <v>48</v>
      </c>
      <c r="B245" s="6" t="s">
        <v>43</v>
      </c>
      <c r="C245" s="6">
        <v>1829</v>
      </c>
      <c r="D245" s="6" t="s">
        <v>40</v>
      </c>
      <c r="E245" s="6">
        <v>50</v>
      </c>
    </row>
    <row r="246" spans="1:5" x14ac:dyDescent="0.2">
      <c r="A246" s="6" t="s">
        <v>48</v>
      </c>
      <c r="B246" s="6" t="s">
        <v>43</v>
      </c>
      <c r="C246" s="6">
        <v>1829</v>
      </c>
      <c r="D246" s="6" t="s">
        <v>41</v>
      </c>
      <c r="E246" s="6">
        <v>1</v>
      </c>
    </row>
    <row r="247" spans="1:5" x14ac:dyDescent="0.2">
      <c r="A247" s="6" t="s">
        <v>48</v>
      </c>
      <c r="B247" s="6" t="s">
        <v>43</v>
      </c>
      <c r="C247" s="6">
        <v>1830</v>
      </c>
      <c r="D247" s="6" t="s">
        <v>40</v>
      </c>
      <c r="E247" s="6">
        <v>68</v>
      </c>
    </row>
    <row r="248" spans="1:5" x14ac:dyDescent="0.2">
      <c r="A248" s="6" t="s">
        <v>48</v>
      </c>
      <c r="B248" s="6" t="s">
        <v>43</v>
      </c>
      <c r="C248" s="6">
        <v>1830</v>
      </c>
      <c r="D248" s="6" t="s">
        <v>41</v>
      </c>
      <c r="E248" s="6">
        <v>0</v>
      </c>
    </row>
    <row r="249" spans="1:5" x14ac:dyDescent="0.2">
      <c r="A249" s="6" t="s">
        <v>48</v>
      </c>
      <c r="B249" s="6" t="s">
        <v>43</v>
      </c>
      <c r="C249" s="6">
        <v>1831</v>
      </c>
      <c r="D249" s="6" t="s">
        <v>40</v>
      </c>
      <c r="E249" s="6">
        <v>81</v>
      </c>
    </row>
    <row r="250" spans="1:5" x14ac:dyDescent="0.2">
      <c r="A250" s="6" t="s">
        <v>48</v>
      </c>
      <c r="B250" s="6" t="s">
        <v>43</v>
      </c>
      <c r="C250" s="6">
        <v>1831</v>
      </c>
      <c r="D250" s="6" t="s">
        <v>41</v>
      </c>
      <c r="E250" s="6">
        <v>0</v>
      </c>
    </row>
    <row r="251" spans="1:5" x14ac:dyDescent="0.2">
      <c r="A251" s="6" t="s">
        <v>48</v>
      </c>
      <c r="B251" s="6" t="s">
        <v>43</v>
      </c>
      <c r="C251" s="6">
        <v>1832</v>
      </c>
      <c r="D251" s="6" t="s">
        <v>40</v>
      </c>
      <c r="E251" s="6">
        <v>82</v>
      </c>
    </row>
    <row r="252" spans="1:5" x14ac:dyDescent="0.2">
      <c r="A252" s="6" t="s">
        <v>48</v>
      </c>
      <c r="B252" s="6" t="s">
        <v>43</v>
      </c>
      <c r="C252" s="6">
        <v>1832</v>
      </c>
      <c r="D252" s="6" t="s">
        <v>41</v>
      </c>
      <c r="E252" s="6">
        <v>1</v>
      </c>
    </row>
    <row r="253" spans="1:5" x14ac:dyDescent="0.2">
      <c r="A253" s="6" t="s">
        <v>48</v>
      </c>
      <c r="B253" s="6" t="s">
        <v>43</v>
      </c>
      <c r="C253" s="6">
        <v>1833</v>
      </c>
      <c r="D253" s="6" t="s">
        <v>40</v>
      </c>
      <c r="E253" s="6">
        <v>81</v>
      </c>
    </row>
    <row r="254" spans="1:5" x14ac:dyDescent="0.2">
      <c r="A254" s="6" t="s">
        <v>48</v>
      </c>
      <c r="B254" s="6" t="s">
        <v>43</v>
      </c>
      <c r="C254" s="6">
        <v>1833</v>
      </c>
      <c r="D254" s="6" t="s">
        <v>41</v>
      </c>
      <c r="E254" s="6">
        <v>0</v>
      </c>
    </row>
    <row r="255" spans="1:5" x14ac:dyDescent="0.2">
      <c r="A255" s="6" t="s">
        <v>48</v>
      </c>
      <c r="B255" s="6" t="s">
        <v>43</v>
      </c>
      <c r="C255" s="6">
        <v>1834</v>
      </c>
      <c r="D255" s="6" t="s">
        <v>40</v>
      </c>
      <c r="E255" s="6">
        <v>79</v>
      </c>
    </row>
    <row r="256" spans="1:5" x14ac:dyDescent="0.2">
      <c r="A256" s="6" t="s">
        <v>48</v>
      </c>
      <c r="B256" s="6" t="s">
        <v>43</v>
      </c>
      <c r="C256" s="6">
        <v>1834</v>
      </c>
      <c r="D256" s="6" t="s">
        <v>41</v>
      </c>
      <c r="E256" s="6">
        <v>0</v>
      </c>
    </row>
    <row r="257" spans="1:5" x14ac:dyDescent="0.2">
      <c r="A257" s="6" t="s">
        <v>48</v>
      </c>
      <c r="B257" s="6" t="s">
        <v>43</v>
      </c>
      <c r="C257" s="6">
        <v>1835</v>
      </c>
      <c r="D257" s="6" t="s">
        <v>40</v>
      </c>
      <c r="E257" s="6">
        <v>78</v>
      </c>
    </row>
    <row r="258" spans="1:5" x14ac:dyDescent="0.2">
      <c r="A258" s="6" t="s">
        <v>48</v>
      </c>
      <c r="B258" s="6" t="s">
        <v>43</v>
      </c>
      <c r="C258" s="6">
        <v>1835</v>
      </c>
      <c r="D258" s="6" t="s">
        <v>41</v>
      </c>
      <c r="E258" s="6">
        <v>1</v>
      </c>
    </row>
    <row r="259" spans="1:5" x14ac:dyDescent="0.2">
      <c r="A259" s="6" t="s">
        <v>48</v>
      </c>
      <c r="B259" s="6" t="s">
        <v>43</v>
      </c>
      <c r="C259" s="6">
        <v>1836</v>
      </c>
      <c r="D259" s="6" t="s">
        <v>40</v>
      </c>
      <c r="E259" s="6">
        <v>86</v>
      </c>
    </row>
    <row r="260" spans="1:5" x14ac:dyDescent="0.2">
      <c r="A260" s="6" t="s">
        <v>48</v>
      </c>
      <c r="B260" s="6" t="s">
        <v>43</v>
      </c>
      <c r="C260" s="6">
        <v>1836</v>
      </c>
      <c r="D260" s="6" t="s">
        <v>41</v>
      </c>
      <c r="E260" s="6">
        <v>1</v>
      </c>
    </row>
    <row r="261" spans="1:5" x14ac:dyDescent="0.2">
      <c r="A261" s="6" t="s">
        <v>48</v>
      </c>
      <c r="B261" s="6" t="s">
        <v>43</v>
      </c>
      <c r="C261" s="6">
        <v>1837</v>
      </c>
      <c r="D261" s="6" t="s">
        <v>40</v>
      </c>
      <c r="E261" s="6">
        <v>72</v>
      </c>
    </row>
    <row r="262" spans="1:5" x14ac:dyDescent="0.2">
      <c r="A262" s="6" t="s">
        <v>48</v>
      </c>
      <c r="B262" s="6" t="s">
        <v>43</v>
      </c>
      <c r="C262" s="6">
        <v>1837</v>
      </c>
      <c r="D262" s="6" t="s">
        <v>41</v>
      </c>
      <c r="E262" s="6">
        <v>1</v>
      </c>
    </row>
    <row r="263" spans="1:5" x14ac:dyDescent="0.2">
      <c r="A263" s="6" t="s">
        <v>48</v>
      </c>
      <c r="B263" s="6" t="s">
        <v>43</v>
      </c>
      <c r="C263" s="6">
        <v>1838</v>
      </c>
      <c r="D263" s="6" t="s">
        <v>40</v>
      </c>
      <c r="E263" s="6">
        <v>73</v>
      </c>
    </row>
    <row r="264" spans="1:5" x14ac:dyDescent="0.2">
      <c r="A264" s="6" t="s">
        <v>48</v>
      </c>
      <c r="B264" s="6" t="s">
        <v>43</v>
      </c>
      <c r="C264" s="6">
        <v>1838</v>
      </c>
      <c r="D264" s="6" t="s">
        <v>41</v>
      </c>
      <c r="E264" s="6">
        <v>0</v>
      </c>
    </row>
    <row r="265" spans="1:5" x14ac:dyDescent="0.2">
      <c r="A265" s="6" t="s">
        <v>48</v>
      </c>
      <c r="B265" s="6" t="s">
        <v>43</v>
      </c>
      <c r="C265" s="6">
        <v>1839</v>
      </c>
      <c r="D265" s="6" t="s">
        <v>40</v>
      </c>
      <c r="E265" s="6">
        <v>78</v>
      </c>
    </row>
    <row r="266" spans="1:5" x14ac:dyDescent="0.2">
      <c r="A266" s="6" t="s">
        <v>48</v>
      </c>
      <c r="B266" s="6" t="s">
        <v>43</v>
      </c>
      <c r="C266" s="6">
        <v>1839</v>
      </c>
      <c r="D266" s="6" t="s">
        <v>41</v>
      </c>
      <c r="E266" s="6">
        <v>1</v>
      </c>
    </row>
    <row r="267" spans="1:5" x14ac:dyDescent="0.2">
      <c r="A267" s="6" t="s">
        <v>48</v>
      </c>
      <c r="B267" s="6" t="s">
        <v>43</v>
      </c>
      <c r="C267" s="6">
        <v>1840</v>
      </c>
      <c r="D267" s="6" t="s">
        <v>40</v>
      </c>
      <c r="E267" s="6">
        <v>81</v>
      </c>
    </row>
    <row r="268" spans="1:5" x14ac:dyDescent="0.2">
      <c r="A268" s="6" t="s">
        <v>48</v>
      </c>
      <c r="B268" s="6" t="s">
        <v>43</v>
      </c>
      <c r="C268" s="6">
        <v>1840</v>
      </c>
      <c r="D268" s="6" t="s">
        <v>41</v>
      </c>
      <c r="E268" s="6">
        <v>2</v>
      </c>
    </row>
    <row r="269" spans="1:5" x14ac:dyDescent="0.2">
      <c r="A269" s="6" t="s">
        <v>48</v>
      </c>
      <c r="B269" s="6" t="s">
        <v>43</v>
      </c>
      <c r="C269" s="6">
        <v>1841</v>
      </c>
      <c r="D269" s="6" t="s">
        <v>40</v>
      </c>
      <c r="E269" s="6">
        <v>0</v>
      </c>
    </row>
    <row r="270" spans="1:5" x14ac:dyDescent="0.2">
      <c r="A270" s="6" t="s">
        <v>48</v>
      </c>
      <c r="B270" s="6" t="s">
        <v>43</v>
      </c>
      <c r="C270" s="6">
        <v>1841</v>
      </c>
      <c r="D270" s="6" t="s">
        <v>41</v>
      </c>
      <c r="E270" s="6">
        <v>0</v>
      </c>
    </row>
    <row r="271" spans="1:5" x14ac:dyDescent="0.2">
      <c r="A271" s="6" t="s">
        <v>48</v>
      </c>
      <c r="B271" s="6" t="s">
        <v>43</v>
      </c>
      <c r="C271" s="6">
        <v>1842</v>
      </c>
      <c r="D271" s="6" t="s">
        <v>40</v>
      </c>
      <c r="E271" s="6">
        <v>95</v>
      </c>
    </row>
    <row r="272" spans="1:5" x14ac:dyDescent="0.2">
      <c r="A272" s="6" t="s">
        <v>48</v>
      </c>
      <c r="B272" s="6" t="s">
        <v>43</v>
      </c>
      <c r="C272" s="6">
        <v>1842</v>
      </c>
      <c r="D272" s="6" t="s">
        <v>41</v>
      </c>
      <c r="E272" s="6">
        <v>0</v>
      </c>
    </row>
    <row r="273" spans="1:5" x14ac:dyDescent="0.2">
      <c r="A273" s="6" t="s">
        <v>48</v>
      </c>
      <c r="B273" s="6" t="s">
        <v>43</v>
      </c>
      <c r="C273" s="6">
        <v>1843</v>
      </c>
      <c r="D273" s="6" t="s">
        <v>40</v>
      </c>
      <c r="E273" s="6">
        <v>95</v>
      </c>
    </row>
    <row r="274" spans="1:5" x14ac:dyDescent="0.2">
      <c r="A274" s="6" t="s">
        <v>48</v>
      </c>
      <c r="B274" s="6" t="s">
        <v>43</v>
      </c>
      <c r="C274" s="6">
        <v>1843</v>
      </c>
      <c r="D274" s="6" t="s">
        <v>41</v>
      </c>
      <c r="E274" s="6">
        <v>0</v>
      </c>
    </row>
    <row r="275" spans="1:5" x14ac:dyDescent="0.2">
      <c r="A275" s="6" t="s">
        <v>48</v>
      </c>
      <c r="B275" s="6" t="s">
        <v>39</v>
      </c>
      <c r="C275" s="6">
        <v>1824</v>
      </c>
      <c r="D275" s="6" t="s">
        <v>40</v>
      </c>
      <c r="E275" s="6">
        <v>349</v>
      </c>
    </row>
    <row r="276" spans="1:5" x14ac:dyDescent="0.2">
      <c r="A276" s="6" t="s">
        <v>48</v>
      </c>
      <c r="B276" s="6" t="s">
        <v>39</v>
      </c>
      <c r="C276" s="6">
        <v>1824</v>
      </c>
      <c r="D276" s="6" t="s">
        <v>41</v>
      </c>
      <c r="E276" s="6">
        <v>2</v>
      </c>
    </row>
    <row r="277" spans="1:5" x14ac:dyDescent="0.2">
      <c r="A277" s="6" t="s">
        <v>48</v>
      </c>
      <c r="B277" s="6" t="s">
        <v>39</v>
      </c>
      <c r="C277" s="6">
        <v>1825</v>
      </c>
      <c r="D277" s="6" t="s">
        <v>40</v>
      </c>
      <c r="E277" s="6">
        <v>427</v>
      </c>
    </row>
    <row r="278" spans="1:5" x14ac:dyDescent="0.2">
      <c r="A278" s="6" t="s">
        <v>48</v>
      </c>
      <c r="B278" s="6" t="s">
        <v>39</v>
      </c>
      <c r="C278" s="6">
        <v>1825</v>
      </c>
      <c r="D278" s="6" t="s">
        <v>41</v>
      </c>
      <c r="E278" s="6">
        <v>3</v>
      </c>
    </row>
    <row r="279" spans="1:5" x14ac:dyDescent="0.2">
      <c r="A279" s="6" t="s">
        <v>48</v>
      </c>
      <c r="B279" s="6" t="s">
        <v>39</v>
      </c>
      <c r="C279" s="6">
        <v>1826</v>
      </c>
      <c r="D279" s="6" t="s">
        <v>40</v>
      </c>
      <c r="E279" s="6">
        <v>427</v>
      </c>
    </row>
    <row r="280" spans="1:5" x14ac:dyDescent="0.2">
      <c r="A280" s="6" t="s">
        <v>48</v>
      </c>
      <c r="B280" s="6" t="s">
        <v>39</v>
      </c>
      <c r="C280" s="6">
        <v>1826</v>
      </c>
      <c r="D280" s="6" t="s">
        <v>41</v>
      </c>
      <c r="E280" s="6">
        <v>7</v>
      </c>
    </row>
    <row r="281" spans="1:5" x14ac:dyDescent="0.2">
      <c r="A281" s="6" t="s">
        <v>48</v>
      </c>
      <c r="B281" s="6" t="s">
        <v>39</v>
      </c>
      <c r="C281" s="6">
        <v>1827</v>
      </c>
      <c r="D281" s="6" t="s">
        <v>40</v>
      </c>
      <c r="E281" s="6">
        <v>525</v>
      </c>
    </row>
    <row r="282" spans="1:5" x14ac:dyDescent="0.2">
      <c r="A282" s="6" t="s">
        <v>48</v>
      </c>
      <c r="B282" s="6" t="s">
        <v>39</v>
      </c>
      <c r="C282" s="6">
        <v>1827</v>
      </c>
      <c r="D282" s="6" t="s">
        <v>41</v>
      </c>
      <c r="E282" s="6">
        <v>9</v>
      </c>
    </row>
    <row r="283" spans="1:5" x14ac:dyDescent="0.2">
      <c r="A283" s="6" t="s">
        <v>48</v>
      </c>
      <c r="B283" s="6" t="s">
        <v>39</v>
      </c>
      <c r="C283" s="6">
        <v>1828</v>
      </c>
      <c r="D283" s="6" t="s">
        <v>40</v>
      </c>
      <c r="E283" s="6">
        <v>571</v>
      </c>
    </row>
    <row r="284" spans="1:5" x14ac:dyDescent="0.2">
      <c r="A284" s="6" t="s">
        <v>48</v>
      </c>
      <c r="B284" s="6" t="s">
        <v>39</v>
      </c>
      <c r="C284" s="6">
        <v>1828</v>
      </c>
      <c r="D284" s="6" t="s">
        <v>41</v>
      </c>
      <c r="E284" s="6">
        <v>9</v>
      </c>
    </row>
    <row r="285" spans="1:5" x14ac:dyDescent="0.2">
      <c r="A285" s="6" t="s">
        <v>48</v>
      </c>
      <c r="B285" s="6" t="s">
        <v>39</v>
      </c>
      <c r="C285" s="6">
        <v>1829</v>
      </c>
      <c r="D285" s="6" t="s">
        <v>40</v>
      </c>
      <c r="E285" s="6">
        <v>639</v>
      </c>
    </row>
    <row r="286" spans="1:5" x14ac:dyDescent="0.2">
      <c r="A286" s="6" t="s">
        <v>48</v>
      </c>
      <c r="B286" s="6" t="s">
        <v>39</v>
      </c>
      <c r="C286" s="6">
        <v>1829</v>
      </c>
      <c r="D286" s="6" t="s">
        <v>41</v>
      </c>
      <c r="E286" s="6">
        <v>5</v>
      </c>
    </row>
    <row r="287" spans="1:5" x14ac:dyDescent="0.2">
      <c r="A287" s="6" t="s">
        <v>48</v>
      </c>
      <c r="B287" s="6" t="s">
        <v>39</v>
      </c>
      <c r="C287" s="6">
        <v>1830</v>
      </c>
      <c r="D287" s="6" t="s">
        <v>40</v>
      </c>
      <c r="E287" s="6">
        <v>620</v>
      </c>
    </row>
    <row r="288" spans="1:5" x14ac:dyDescent="0.2">
      <c r="A288" s="6" t="s">
        <v>48</v>
      </c>
      <c r="B288" s="6" t="s">
        <v>39</v>
      </c>
      <c r="C288" s="6">
        <v>1830</v>
      </c>
      <c r="D288" s="6" t="s">
        <v>41</v>
      </c>
      <c r="E288" s="6">
        <v>18</v>
      </c>
    </row>
    <row r="289" spans="1:5" x14ac:dyDescent="0.2">
      <c r="A289" s="6" t="s">
        <v>48</v>
      </c>
      <c r="B289" s="6" t="s">
        <v>39</v>
      </c>
      <c r="C289" s="6">
        <v>1831</v>
      </c>
      <c r="D289" s="6" t="s">
        <v>40</v>
      </c>
      <c r="E289" s="6">
        <v>647</v>
      </c>
    </row>
    <row r="290" spans="1:5" x14ac:dyDescent="0.2">
      <c r="A290" s="6" t="s">
        <v>48</v>
      </c>
      <c r="B290" s="6" t="s">
        <v>39</v>
      </c>
      <c r="C290" s="6">
        <v>1831</v>
      </c>
      <c r="D290" s="6" t="s">
        <v>41</v>
      </c>
      <c r="E290" s="6">
        <v>14</v>
      </c>
    </row>
    <row r="291" spans="1:5" x14ac:dyDescent="0.2">
      <c r="A291" s="6" t="s">
        <v>48</v>
      </c>
      <c r="B291" s="6" t="s">
        <v>39</v>
      </c>
      <c r="C291" s="6">
        <v>1832</v>
      </c>
      <c r="D291" s="6" t="s">
        <v>40</v>
      </c>
      <c r="E291" s="6">
        <v>683</v>
      </c>
    </row>
    <row r="292" spans="1:5" x14ac:dyDescent="0.2">
      <c r="A292" s="6" t="s">
        <v>48</v>
      </c>
      <c r="B292" s="6" t="s">
        <v>39</v>
      </c>
      <c r="C292" s="6">
        <v>1832</v>
      </c>
      <c r="D292" s="6" t="s">
        <v>41</v>
      </c>
      <c r="E292" s="6">
        <v>13</v>
      </c>
    </row>
    <row r="293" spans="1:5" x14ac:dyDescent="0.2">
      <c r="A293" s="6" t="s">
        <v>48</v>
      </c>
      <c r="B293" s="6" t="s">
        <v>39</v>
      </c>
      <c r="C293" s="6">
        <v>1833</v>
      </c>
      <c r="D293" s="6" t="s">
        <v>40</v>
      </c>
      <c r="E293" s="6">
        <v>679</v>
      </c>
    </row>
    <row r="294" spans="1:5" x14ac:dyDescent="0.2">
      <c r="A294" s="6" t="s">
        <v>48</v>
      </c>
      <c r="B294" s="6" t="s">
        <v>39</v>
      </c>
      <c r="C294" s="6">
        <v>1833</v>
      </c>
      <c r="D294" s="6" t="s">
        <v>41</v>
      </c>
      <c r="E294" s="6">
        <v>11</v>
      </c>
    </row>
    <row r="295" spans="1:5" x14ac:dyDescent="0.2">
      <c r="A295" s="6" t="s">
        <v>48</v>
      </c>
      <c r="B295" s="6" t="s">
        <v>39</v>
      </c>
      <c r="C295" s="6">
        <v>1834</v>
      </c>
      <c r="D295" s="6" t="s">
        <v>40</v>
      </c>
      <c r="E295" s="6">
        <v>679</v>
      </c>
    </row>
    <row r="296" spans="1:5" x14ac:dyDescent="0.2">
      <c r="A296" s="6" t="s">
        <v>48</v>
      </c>
      <c r="B296" s="6" t="s">
        <v>39</v>
      </c>
      <c r="C296" s="6">
        <v>1834</v>
      </c>
      <c r="D296" s="6" t="s">
        <v>41</v>
      </c>
      <c r="E296" s="6">
        <v>11</v>
      </c>
    </row>
    <row r="297" spans="1:5" x14ac:dyDescent="0.2">
      <c r="A297" s="6" t="s">
        <v>48</v>
      </c>
      <c r="B297" s="6" t="s">
        <v>39</v>
      </c>
      <c r="C297" s="6">
        <v>1835</v>
      </c>
      <c r="D297" s="6" t="s">
        <v>40</v>
      </c>
      <c r="E297" s="6">
        <v>654</v>
      </c>
    </row>
    <row r="298" spans="1:5" x14ac:dyDescent="0.2">
      <c r="A298" s="6" t="s">
        <v>48</v>
      </c>
      <c r="B298" s="6" t="s">
        <v>39</v>
      </c>
      <c r="C298" s="6">
        <v>1835</v>
      </c>
      <c r="D298" s="6" t="s">
        <v>41</v>
      </c>
      <c r="E298" s="6">
        <v>10</v>
      </c>
    </row>
    <row r="299" spans="1:5" x14ac:dyDescent="0.2">
      <c r="A299" s="6" t="s">
        <v>48</v>
      </c>
      <c r="B299" s="6" t="s">
        <v>39</v>
      </c>
      <c r="C299" s="6">
        <v>1836</v>
      </c>
      <c r="D299" s="6" t="s">
        <v>40</v>
      </c>
      <c r="E299" s="6">
        <v>648</v>
      </c>
    </row>
    <row r="300" spans="1:5" x14ac:dyDescent="0.2">
      <c r="A300" s="6" t="s">
        <v>48</v>
      </c>
      <c r="B300" s="6" t="s">
        <v>39</v>
      </c>
      <c r="C300" s="6">
        <v>1836</v>
      </c>
      <c r="D300" s="6" t="s">
        <v>41</v>
      </c>
      <c r="E300" s="6">
        <v>18</v>
      </c>
    </row>
    <row r="301" spans="1:5" x14ac:dyDescent="0.2">
      <c r="A301" s="6" t="s">
        <v>48</v>
      </c>
      <c r="B301" s="6" t="s">
        <v>39</v>
      </c>
      <c r="C301" s="6">
        <v>1837</v>
      </c>
      <c r="D301" s="6" t="s">
        <v>40</v>
      </c>
      <c r="E301" s="6">
        <v>670</v>
      </c>
    </row>
    <row r="302" spans="1:5" x14ac:dyDescent="0.2">
      <c r="A302" s="6" t="s">
        <v>48</v>
      </c>
      <c r="B302" s="6" t="s">
        <v>39</v>
      </c>
      <c r="C302" s="6">
        <v>1837</v>
      </c>
      <c r="D302" s="6" t="s">
        <v>41</v>
      </c>
      <c r="E302" s="6">
        <v>19</v>
      </c>
    </row>
    <row r="303" spans="1:5" x14ac:dyDescent="0.2">
      <c r="A303" s="6" t="s">
        <v>48</v>
      </c>
      <c r="B303" s="6" t="s">
        <v>39</v>
      </c>
      <c r="C303" s="6">
        <v>1838</v>
      </c>
      <c r="D303" s="6" t="s">
        <v>40</v>
      </c>
      <c r="E303" s="6">
        <v>660</v>
      </c>
    </row>
    <row r="304" spans="1:5" x14ac:dyDescent="0.2">
      <c r="A304" s="6" t="s">
        <v>48</v>
      </c>
      <c r="B304" s="6" t="s">
        <v>39</v>
      </c>
      <c r="C304" s="6">
        <v>1838</v>
      </c>
      <c r="D304" s="6" t="s">
        <v>41</v>
      </c>
      <c r="E304" s="6">
        <v>15</v>
      </c>
    </row>
    <row r="305" spans="1:5" x14ac:dyDescent="0.2">
      <c r="A305" s="6" t="s">
        <v>48</v>
      </c>
      <c r="B305" s="6" t="s">
        <v>39</v>
      </c>
      <c r="C305" s="6">
        <v>1839</v>
      </c>
      <c r="D305" s="6" t="s">
        <v>40</v>
      </c>
      <c r="E305" s="6">
        <v>643</v>
      </c>
    </row>
    <row r="306" spans="1:5" x14ac:dyDescent="0.2">
      <c r="A306" s="6" t="s">
        <v>48</v>
      </c>
      <c r="B306" s="6" t="s">
        <v>39</v>
      </c>
      <c r="C306" s="6">
        <v>1839</v>
      </c>
      <c r="D306" s="6" t="s">
        <v>41</v>
      </c>
      <c r="E306" s="6">
        <v>10</v>
      </c>
    </row>
    <row r="307" spans="1:5" x14ac:dyDescent="0.2">
      <c r="A307" s="6" t="s">
        <v>48</v>
      </c>
      <c r="B307" s="6" t="s">
        <v>39</v>
      </c>
      <c r="C307" s="6">
        <v>1840</v>
      </c>
      <c r="D307" s="6" t="s">
        <v>40</v>
      </c>
      <c r="E307" s="6">
        <v>683</v>
      </c>
    </row>
    <row r="308" spans="1:5" x14ac:dyDescent="0.2">
      <c r="A308" s="6" t="s">
        <v>48</v>
      </c>
      <c r="B308" s="6" t="s">
        <v>39</v>
      </c>
      <c r="C308" s="6">
        <v>1840</v>
      </c>
      <c r="D308" s="6" t="s">
        <v>41</v>
      </c>
      <c r="E308" s="6">
        <v>14</v>
      </c>
    </row>
    <row r="309" spans="1:5" x14ac:dyDescent="0.2">
      <c r="A309" s="6" t="s">
        <v>48</v>
      </c>
      <c r="B309" s="6" t="s">
        <v>39</v>
      </c>
      <c r="C309" s="6">
        <v>1841</v>
      </c>
      <c r="D309" s="6" t="s">
        <v>40</v>
      </c>
      <c r="E309" s="6">
        <v>700</v>
      </c>
    </row>
    <row r="310" spans="1:5" x14ac:dyDescent="0.2">
      <c r="A310" s="6" t="s">
        <v>48</v>
      </c>
      <c r="B310" s="6" t="s">
        <v>39</v>
      </c>
      <c r="C310" s="6">
        <v>1841</v>
      </c>
      <c r="D310" s="6" t="s">
        <v>41</v>
      </c>
      <c r="E310" s="6">
        <v>9</v>
      </c>
    </row>
    <row r="311" spans="1:5" x14ac:dyDescent="0.2">
      <c r="A311" s="6" t="s">
        <v>48</v>
      </c>
      <c r="B311" s="6" t="s">
        <v>39</v>
      </c>
      <c r="C311" s="6">
        <v>1842</v>
      </c>
      <c r="D311" s="6" t="s">
        <v>40</v>
      </c>
      <c r="E311" s="6">
        <v>710</v>
      </c>
    </row>
    <row r="312" spans="1:5" x14ac:dyDescent="0.2">
      <c r="A312" s="6" t="s">
        <v>48</v>
      </c>
      <c r="B312" s="6" t="s">
        <v>39</v>
      </c>
      <c r="C312" s="6">
        <v>1842</v>
      </c>
      <c r="D312" s="6" t="s">
        <v>41</v>
      </c>
      <c r="E312" s="6">
        <v>7</v>
      </c>
    </row>
    <row r="313" spans="1:5" x14ac:dyDescent="0.2">
      <c r="A313" s="6" t="s">
        <v>48</v>
      </c>
      <c r="B313" s="6" t="s">
        <v>39</v>
      </c>
      <c r="C313" s="6">
        <v>1843</v>
      </c>
      <c r="D313" s="6" t="s">
        <v>40</v>
      </c>
      <c r="E313" s="6">
        <v>741</v>
      </c>
    </row>
    <row r="314" spans="1:5" x14ac:dyDescent="0.2">
      <c r="A314" s="6" t="s">
        <v>48</v>
      </c>
      <c r="B314" s="6" t="s">
        <v>39</v>
      </c>
      <c r="C314" s="6">
        <v>1843</v>
      </c>
      <c r="D314" s="6" t="s">
        <v>41</v>
      </c>
      <c r="E314" s="6">
        <v>11</v>
      </c>
    </row>
    <row r="315" spans="1:5" x14ac:dyDescent="0.2">
      <c r="A315" s="6" t="s">
        <v>48</v>
      </c>
      <c r="B315" s="6" t="s">
        <v>45</v>
      </c>
      <c r="C315" s="6">
        <v>1831</v>
      </c>
      <c r="D315" s="6" t="s">
        <v>40</v>
      </c>
      <c r="E315" s="6">
        <v>814</v>
      </c>
    </row>
    <row r="316" spans="1:5" x14ac:dyDescent="0.2">
      <c r="A316" s="6" t="s">
        <v>48</v>
      </c>
      <c r="B316" s="6" t="s">
        <v>45</v>
      </c>
      <c r="C316" s="6">
        <v>1831</v>
      </c>
      <c r="D316" s="6" t="s">
        <v>41</v>
      </c>
      <c r="E316" s="6">
        <v>22</v>
      </c>
    </row>
    <row r="317" spans="1:5" x14ac:dyDescent="0.2">
      <c r="A317" s="6" t="s">
        <v>48</v>
      </c>
      <c r="B317" s="6" t="s">
        <v>45</v>
      </c>
      <c r="C317" s="6">
        <v>1832</v>
      </c>
      <c r="D317" s="6" t="s">
        <v>40</v>
      </c>
      <c r="E317" s="6">
        <v>814</v>
      </c>
    </row>
    <row r="318" spans="1:5" x14ac:dyDescent="0.2">
      <c r="A318" s="6" t="s">
        <v>48</v>
      </c>
      <c r="B318" s="6" t="s">
        <v>45</v>
      </c>
      <c r="C318" s="6">
        <v>1832</v>
      </c>
      <c r="D318" s="6" t="s">
        <v>41</v>
      </c>
      <c r="E318" s="6">
        <v>22</v>
      </c>
    </row>
    <row r="319" spans="1:5" x14ac:dyDescent="0.2">
      <c r="A319" s="6" t="s">
        <v>48</v>
      </c>
      <c r="B319" s="6" t="s">
        <v>45</v>
      </c>
      <c r="C319" s="6">
        <v>1833</v>
      </c>
      <c r="D319" s="6" t="s">
        <v>40</v>
      </c>
      <c r="E319" s="6">
        <v>814</v>
      </c>
    </row>
    <row r="320" spans="1:5" x14ac:dyDescent="0.2">
      <c r="A320" s="6" t="s">
        <v>48</v>
      </c>
      <c r="B320" s="6" t="s">
        <v>45</v>
      </c>
      <c r="C320" s="6">
        <v>1833</v>
      </c>
      <c r="D320" s="6" t="s">
        <v>41</v>
      </c>
      <c r="E320" s="6">
        <v>22</v>
      </c>
    </row>
    <row r="321" spans="1:5" x14ac:dyDescent="0.2">
      <c r="A321" s="6" t="s">
        <v>48</v>
      </c>
      <c r="B321" s="6" t="s">
        <v>45</v>
      </c>
      <c r="C321" s="6">
        <v>1834</v>
      </c>
      <c r="D321" s="6" t="s">
        <v>40</v>
      </c>
      <c r="E321" s="6">
        <v>814</v>
      </c>
    </row>
    <row r="322" spans="1:5" x14ac:dyDescent="0.2">
      <c r="A322" s="6" t="s">
        <v>48</v>
      </c>
      <c r="B322" s="6" t="s">
        <v>45</v>
      </c>
      <c r="C322" s="6">
        <v>1834</v>
      </c>
      <c r="D322" s="6" t="s">
        <v>41</v>
      </c>
      <c r="E322" s="6">
        <v>22</v>
      </c>
    </row>
    <row r="323" spans="1:5" x14ac:dyDescent="0.2">
      <c r="A323" s="6" t="s">
        <v>48</v>
      </c>
      <c r="B323" s="6" t="s">
        <v>45</v>
      </c>
      <c r="C323" s="6">
        <v>1835</v>
      </c>
      <c r="D323" s="6" t="s">
        <v>40</v>
      </c>
      <c r="E323" s="6">
        <v>814</v>
      </c>
    </row>
    <row r="324" spans="1:5" x14ac:dyDescent="0.2">
      <c r="A324" s="6" t="s">
        <v>48</v>
      </c>
      <c r="B324" s="6" t="s">
        <v>45</v>
      </c>
      <c r="C324" s="6">
        <v>1835</v>
      </c>
      <c r="D324" s="6" t="s">
        <v>41</v>
      </c>
      <c r="E324" s="6">
        <v>22</v>
      </c>
    </row>
    <row r="325" spans="1:5" x14ac:dyDescent="0.2">
      <c r="A325" s="6" t="s">
        <v>48</v>
      </c>
      <c r="B325" s="6" t="s">
        <v>45</v>
      </c>
      <c r="C325" s="6">
        <v>1836</v>
      </c>
      <c r="D325" s="6" t="s">
        <v>40</v>
      </c>
      <c r="E325" s="6">
        <v>814</v>
      </c>
    </row>
    <row r="326" spans="1:5" x14ac:dyDescent="0.2">
      <c r="A326" s="6" t="s">
        <v>48</v>
      </c>
      <c r="B326" s="6" t="s">
        <v>45</v>
      </c>
      <c r="C326" s="6">
        <v>1836</v>
      </c>
      <c r="D326" s="6" t="s">
        <v>41</v>
      </c>
      <c r="E326" s="6">
        <v>22</v>
      </c>
    </row>
    <row r="327" spans="1:5" x14ac:dyDescent="0.2">
      <c r="A327" s="6" t="s">
        <v>48</v>
      </c>
      <c r="B327" s="6" t="s">
        <v>45</v>
      </c>
      <c r="C327" s="6">
        <v>1837</v>
      </c>
      <c r="D327" s="6" t="s">
        <v>40</v>
      </c>
      <c r="E327" s="6">
        <v>753</v>
      </c>
    </row>
    <row r="328" spans="1:5" x14ac:dyDescent="0.2">
      <c r="A328" s="6" t="s">
        <v>48</v>
      </c>
      <c r="B328" s="6" t="s">
        <v>45</v>
      </c>
      <c r="C328" s="6">
        <v>1837</v>
      </c>
      <c r="D328" s="6" t="s">
        <v>41</v>
      </c>
      <c r="E328" s="6">
        <v>20</v>
      </c>
    </row>
    <row r="329" spans="1:5" x14ac:dyDescent="0.2">
      <c r="A329" s="6" t="s">
        <v>48</v>
      </c>
      <c r="B329" s="6" t="s">
        <v>45</v>
      </c>
      <c r="C329" s="6">
        <v>1838</v>
      </c>
      <c r="D329" s="6" t="s">
        <v>40</v>
      </c>
      <c r="E329" s="6">
        <v>842</v>
      </c>
    </row>
    <row r="330" spans="1:5" x14ac:dyDescent="0.2">
      <c r="A330" s="6" t="s">
        <v>48</v>
      </c>
      <c r="B330" s="6" t="s">
        <v>45</v>
      </c>
      <c r="C330" s="6">
        <v>1838</v>
      </c>
      <c r="D330" s="6" t="s">
        <v>41</v>
      </c>
      <c r="E330" s="6">
        <v>33</v>
      </c>
    </row>
    <row r="331" spans="1:5" x14ac:dyDescent="0.2">
      <c r="A331" s="6" t="s">
        <v>48</v>
      </c>
      <c r="B331" s="6" t="s">
        <v>45</v>
      </c>
      <c r="C331" s="6">
        <v>1839</v>
      </c>
      <c r="D331" s="6" t="s">
        <v>40</v>
      </c>
      <c r="E331" s="6">
        <v>805</v>
      </c>
    </row>
    <row r="332" spans="1:5" x14ac:dyDescent="0.2">
      <c r="A332" s="6" t="s">
        <v>48</v>
      </c>
      <c r="B332" s="6" t="s">
        <v>45</v>
      </c>
      <c r="C332" s="6">
        <v>1839</v>
      </c>
      <c r="D332" s="6" t="s">
        <v>41</v>
      </c>
      <c r="E332" s="6">
        <v>34</v>
      </c>
    </row>
    <row r="333" spans="1:5" x14ac:dyDescent="0.2">
      <c r="A333" s="6" t="s">
        <v>48</v>
      </c>
      <c r="B333" s="6" t="s">
        <v>45</v>
      </c>
      <c r="C333" s="6">
        <v>1840</v>
      </c>
      <c r="D333" s="6" t="s">
        <v>40</v>
      </c>
      <c r="E333" s="6">
        <v>797</v>
      </c>
    </row>
    <row r="334" spans="1:5" x14ac:dyDescent="0.2">
      <c r="A334" s="6" t="s">
        <v>48</v>
      </c>
      <c r="B334" s="6" t="s">
        <v>45</v>
      </c>
      <c r="C334" s="6">
        <v>1840</v>
      </c>
      <c r="D334" s="6" t="s">
        <v>41</v>
      </c>
      <c r="E334" s="6">
        <v>17</v>
      </c>
    </row>
    <row r="335" spans="1:5" x14ac:dyDescent="0.2">
      <c r="A335" s="6" t="s">
        <v>48</v>
      </c>
      <c r="B335" s="6" t="s">
        <v>45</v>
      </c>
      <c r="C335" s="6">
        <v>1841</v>
      </c>
      <c r="D335" s="6" t="s">
        <v>40</v>
      </c>
      <c r="E335" s="6">
        <v>835</v>
      </c>
    </row>
    <row r="336" spans="1:5" x14ac:dyDescent="0.2">
      <c r="A336" s="6" t="s">
        <v>48</v>
      </c>
      <c r="B336" s="6" t="s">
        <v>45</v>
      </c>
      <c r="C336" s="6">
        <v>1841</v>
      </c>
      <c r="D336" s="6" t="s">
        <v>41</v>
      </c>
      <c r="E336" s="6">
        <v>18</v>
      </c>
    </row>
    <row r="337" spans="1:5" x14ac:dyDescent="0.2">
      <c r="A337" s="6" t="s">
        <v>48</v>
      </c>
      <c r="B337" s="6" t="s">
        <v>45</v>
      </c>
      <c r="C337" s="6">
        <v>1842</v>
      </c>
      <c r="D337" s="6" t="s">
        <v>40</v>
      </c>
      <c r="E337" s="6">
        <v>798</v>
      </c>
    </row>
    <row r="338" spans="1:5" x14ac:dyDescent="0.2">
      <c r="A338" s="6" t="s">
        <v>48</v>
      </c>
      <c r="B338" s="6" t="s">
        <v>45</v>
      </c>
      <c r="C338" s="6">
        <v>1842</v>
      </c>
      <c r="D338" s="6" t="s">
        <v>41</v>
      </c>
      <c r="E338" s="6">
        <v>37</v>
      </c>
    </row>
    <row r="339" spans="1:5" x14ac:dyDescent="0.2">
      <c r="A339" s="6" t="s">
        <v>48</v>
      </c>
      <c r="B339" s="6" t="s">
        <v>45</v>
      </c>
      <c r="C339" s="6">
        <v>1843</v>
      </c>
      <c r="D339" s="6" t="s">
        <v>40</v>
      </c>
      <c r="E339" s="6">
        <v>741</v>
      </c>
    </row>
    <row r="340" spans="1:5" x14ac:dyDescent="0.2">
      <c r="A340" s="6" t="s">
        <v>48</v>
      </c>
      <c r="B340" s="6" t="s">
        <v>45</v>
      </c>
      <c r="C340" s="6">
        <v>1843</v>
      </c>
      <c r="D340" s="6" t="s">
        <v>41</v>
      </c>
      <c r="E340" s="6">
        <v>33</v>
      </c>
    </row>
    <row r="341" spans="1:5" x14ac:dyDescent="0.2">
      <c r="A341" s="6" t="s">
        <v>48</v>
      </c>
      <c r="B341" s="6" t="s">
        <v>4</v>
      </c>
      <c r="C341" s="6">
        <v>1836</v>
      </c>
      <c r="D341" s="6" t="s">
        <v>40</v>
      </c>
      <c r="E341" s="6">
        <v>290</v>
      </c>
    </row>
    <row r="342" spans="1:5" x14ac:dyDescent="0.2">
      <c r="A342" s="6" t="s">
        <v>48</v>
      </c>
      <c r="B342" s="6" t="s">
        <v>4</v>
      </c>
      <c r="C342" s="6">
        <v>1836</v>
      </c>
      <c r="D342" s="6" t="s">
        <v>41</v>
      </c>
      <c r="E342" s="6">
        <v>11</v>
      </c>
    </row>
    <row r="343" spans="1:5" x14ac:dyDescent="0.2">
      <c r="A343" s="6" t="s">
        <v>48</v>
      </c>
      <c r="B343" s="6" t="s">
        <v>4</v>
      </c>
      <c r="C343" s="6">
        <v>1837</v>
      </c>
      <c r="D343" s="6" t="s">
        <v>40</v>
      </c>
      <c r="E343" s="6">
        <v>352</v>
      </c>
    </row>
    <row r="344" spans="1:5" x14ac:dyDescent="0.2">
      <c r="A344" s="6" t="s">
        <v>48</v>
      </c>
      <c r="B344" s="6" t="s">
        <v>4</v>
      </c>
      <c r="C344" s="6">
        <v>1837</v>
      </c>
      <c r="D344" s="6" t="s">
        <v>41</v>
      </c>
      <c r="E344" s="6">
        <v>9</v>
      </c>
    </row>
    <row r="345" spans="1:5" x14ac:dyDescent="0.2">
      <c r="A345" s="6" t="s">
        <v>48</v>
      </c>
      <c r="B345" s="6" t="s">
        <v>4</v>
      </c>
      <c r="C345" s="6">
        <v>1838</v>
      </c>
      <c r="D345" s="6" t="s">
        <v>40</v>
      </c>
      <c r="E345" s="6">
        <v>443</v>
      </c>
    </row>
    <row r="346" spans="1:5" x14ac:dyDescent="0.2">
      <c r="A346" s="6" t="s">
        <v>48</v>
      </c>
      <c r="B346" s="6" t="s">
        <v>4</v>
      </c>
      <c r="C346" s="6">
        <v>1838</v>
      </c>
      <c r="D346" s="6" t="s">
        <v>41</v>
      </c>
      <c r="E346" s="6">
        <v>25</v>
      </c>
    </row>
    <row r="347" spans="1:5" x14ac:dyDescent="0.2">
      <c r="A347" s="6" t="s">
        <v>48</v>
      </c>
      <c r="B347" s="6" t="s">
        <v>4</v>
      </c>
      <c r="C347" s="6">
        <v>1839</v>
      </c>
      <c r="D347" s="6" t="s">
        <v>40</v>
      </c>
      <c r="E347" s="6">
        <v>422</v>
      </c>
    </row>
    <row r="348" spans="1:5" x14ac:dyDescent="0.2">
      <c r="A348" s="6" t="s">
        <v>48</v>
      </c>
      <c r="B348" s="6" t="s">
        <v>4</v>
      </c>
      <c r="C348" s="6">
        <v>1839</v>
      </c>
      <c r="D348" s="6" t="s">
        <v>41</v>
      </c>
      <c r="E348" s="6">
        <v>14</v>
      </c>
    </row>
    <row r="349" spans="1:5" x14ac:dyDescent="0.2">
      <c r="A349" s="6" t="s">
        <v>48</v>
      </c>
      <c r="B349" s="6" t="s">
        <v>4</v>
      </c>
      <c r="C349" s="6">
        <v>1840</v>
      </c>
      <c r="D349" s="6" t="s">
        <v>40</v>
      </c>
      <c r="E349" s="6">
        <v>484</v>
      </c>
    </row>
    <row r="350" spans="1:5" x14ac:dyDescent="0.2">
      <c r="A350" s="6" t="s">
        <v>48</v>
      </c>
      <c r="B350" s="6" t="s">
        <v>4</v>
      </c>
      <c r="C350" s="6">
        <v>1840</v>
      </c>
      <c r="D350" s="6" t="s">
        <v>41</v>
      </c>
      <c r="E350" s="6">
        <v>4</v>
      </c>
    </row>
    <row r="351" spans="1:5" x14ac:dyDescent="0.2">
      <c r="A351" s="6" t="s">
        <v>48</v>
      </c>
      <c r="B351" s="6" t="s">
        <v>4</v>
      </c>
      <c r="C351" s="6">
        <v>1842</v>
      </c>
      <c r="D351" s="6" t="s">
        <v>40</v>
      </c>
      <c r="E351" s="6">
        <v>471</v>
      </c>
    </row>
    <row r="352" spans="1:5" x14ac:dyDescent="0.2">
      <c r="A352" s="6" t="s">
        <v>48</v>
      </c>
      <c r="B352" s="6" t="s">
        <v>4</v>
      </c>
      <c r="C352" s="6">
        <v>1842</v>
      </c>
      <c r="D352" s="6" t="s">
        <v>41</v>
      </c>
      <c r="E352" s="6">
        <v>8</v>
      </c>
    </row>
    <row r="353" spans="1:5" x14ac:dyDescent="0.2">
      <c r="A353" s="6" t="s">
        <v>48</v>
      </c>
      <c r="B353" s="6" t="s">
        <v>1</v>
      </c>
      <c r="C353" s="6">
        <v>1833</v>
      </c>
      <c r="D353" s="6" t="s">
        <v>40</v>
      </c>
      <c r="E353" s="6">
        <v>108</v>
      </c>
    </row>
    <row r="354" spans="1:5" x14ac:dyDescent="0.2">
      <c r="A354" s="6" t="s">
        <v>48</v>
      </c>
      <c r="B354" s="6" t="s">
        <v>1</v>
      </c>
      <c r="C354" s="6">
        <v>1833</v>
      </c>
      <c r="D354" s="6" t="s">
        <v>41</v>
      </c>
      <c r="E354" s="6">
        <v>1</v>
      </c>
    </row>
    <row r="355" spans="1:5" x14ac:dyDescent="0.2">
      <c r="A355" s="6" t="s">
        <v>48</v>
      </c>
      <c r="B355" s="6" t="s">
        <v>1</v>
      </c>
      <c r="C355" s="6">
        <v>1834</v>
      </c>
      <c r="D355" s="6" t="s">
        <v>40</v>
      </c>
      <c r="E355" s="6">
        <v>110</v>
      </c>
    </row>
    <row r="356" spans="1:5" x14ac:dyDescent="0.2">
      <c r="A356" s="6" t="s">
        <v>48</v>
      </c>
      <c r="B356" s="6" t="s">
        <v>1</v>
      </c>
      <c r="C356" s="6">
        <v>1834</v>
      </c>
      <c r="D356" s="6" t="s">
        <v>41</v>
      </c>
      <c r="E356" s="6">
        <v>1</v>
      </c>
    </row>
    <row r="357" spans="1:5" x14ac:dyDescent="0.2">
      <c r="A357" s="6" t="s">
        <v>48</v>
      </c>
      <c r="B357" s="6" t="s">
        <v>1</v>
      </c>
      <c r="C357" s="6">
        <v>1835</v>
      </c>
      <c r="D357" s="6" t="s">
        <v>40</v>
      </c>
      <c r="E357" s="6">
        <v>125</v>
      </c>
    </row>
    <row r="358" spans="1:5" x14ac:dyDescent="0.2">
      <c r="A358" s="6" t="s">
        <v>48</v>
      </c>
      <c r="B358" s="6" t="s">
        <v>1</v>
      </c>
      <c r="C358" s="6">
        <v>1835</v>
      </c>
      <c r="D358" s="6" t="s">
        <v>41</v>
      </c>
      <c r="E358" s="6">
        <v>2</v>
      </c>
    </row>
    <row r="359" spans="1:5" x14ac:dyDescent="0.2">
      <c r="A359" s="6" t="s">
        <v>48</v>
      </c>
      <c r="B359" s="6" t="s">
        <v>1</v>
      </c>
      <c r="C359" s="6">
        <v>1836</v>
      </c>
      <c r="D359" s="6" t="s">
        <v>40</v>
      </c>
      <c r="E359" s="6">
        <v>120</v>
      </c>
    </row>
    <row r="360" spans="1:5" x14ac:dyDescent="0.2">
      <c r="A360" s="6" t="s">
        <v>48</v>
      </c>
      <c r="B360" s="6" t="s">
        <v>1</v>
      </c>
      <c r="C360" s="6">
        <v>1836</v>
      </c>
      <c r="D360" s="6" t="s">
        <v>41</v>
      </c>
      <c r="E360" s="6">
        <v>2</v>
      </c>
    </row>
    <row r="361" spans="1:5" x14ac:dyDescent="0.2">
      <c r="A361" s="6" t="s">
        <v>48</v>
      </c>
      <c r="B361" s="6" t="s">
        <v>1</v>
      </c>
      <c r="C361" s="6">
        <v>1837</v>
      </c>
      <c r="D361" s="6" t="s">
        <v>40</v>
      </c>
      <c r="E361" s="6">
        <v>101</v>
      </c>
    </row>
    <row r="362" spans="1:5" x14ac:dyDescent="0.2">
      <c r="A362" s="6" t="s">
        <v>48</v>
      </c>
      <c r="B362" s="6" t="s">
        <v>1</v>
      </c>
      <c r="C362" s="6">
        <v>1837</v>
      </c>
      <c r="D362" s="6" t="s">
        <v>41</v>
      </c>
      <c r="E362" s="6">
        <v>2</v>
      </c>
    </row>
    <row r="363" spans="1:5" x14ac:dyDescent="0.2">
      <c r="A363" s="6" t="s">
        <v>48</v>
      </c>
      <c r="B363" s="6" t="s">
        <v>1</v>
      </c>
      <c r="C363" s="6">
        <v>1838</v>
      </c>
      <c r="D363" s="6" t="s">
        <v>40</v>
      </c>
      <c r="E363" s="6">
        <v>95</v>
      </c>
    </row>
    <row r="364" spans="1:5" x14ac:dyDescent="0.2">
      <c r="A364" s="6" t="s">
        <v>48</v>
      </c>
      <c r="B364" s="6" t="s">
        <v>1</v>
      </c>
      <c r="C364" s="6">
        <v>1838</v>
      </c>
      <c r="D364" s="6" t="s">
        <v>41</v>
      </c>
      <c r="E364" s="6">
        <v>1</v>
      </c>
    </row>
    <row r="365" spans="1:5" x14ac:dyDescent="0.2">
      <c r="A365" s="6" t="s">
        <v>48</v>
      </c>
      <c r="B365" s="6" t="s">
        <v>1</v>
      </c>
      <c r="C365" s="6">
        <v>1839</v>
      </c>
      <c r="D365" s="6" t="s">
        <v>40</v>
      </c>
      <c r="E365" s="6">
        <v>0</v>
      </c>
    </row>
    <row r="366" spans="1:5" x14ac:dyDescent="0.2">
      <c r="A366" s="6" t="s">
        <v>48</v>
      </c>
      <c r="B366" s="6" t="s">
        <v>1</v>
      </c>
      <c r="C366" s="6">
        <v>1839</v>
      </c>
      <c r="D366" s="6" t="s">
        <v>41</v>
      </c>
      <c r="E366" s="6">
        <v>0</v>
      </c>
    </row>
    <row r="367" spans="1:5" x14ac:dyDescent="0.2">
      <c r="A367" s="6" t="s">
        <v>48</v>
      </c>
      <c r="B367" s="6" t="s">
        <v>1</v>
      </c>
      <c r="C367" s="6">
        <v>1843</v>
      </c>
      <c r="D367" s="6" t="s">
        <v>40</v>
      </c>
      <c r="E367" s="6">
        <v>69</v>
      </c>
    </row>
    <row r="368" spans="1:5" x14ac:dyDescent="0.2">
      <c r="A368" s="6" t="s">
        <v>48</v>
      </c>
      <c r="B368" s="6" t="s">
        <v>1</v>
      </c>
      <c r="C368" s="6">
        <v>1843</v>
      </c>
      <c r="D368" s="6" t="s">
        <v>41</v>
      </c>
      <c r="E368" s="6">
        <v>1</v>
      </c>
    </row>
    <row r="369" spans="1:5" x14ac:dyDescent="0.2">
      <c r="A369" s="6" t="s">
        <v>48</v>
      </c>
      <c r="B369" s="6" t="s">
        <v>3</v>
      </c>
      <c r="C369" s="6">
        <v>1820</v>
      </c>
      <c r="D369" s="6" t="s">
        <v>40</v>
      </c>
      <c r="E369" s="6">
        <v>180</v>
      </c>
    </row>
    <row r="370" spans="1:5" x14ac:dyDescent="0.2">
      <c r="A370" s="6" t="s">
        <v>48</v>
      </c>
      <c r="B370" s="6" t="s">
        <v>3</v>
      </c>
      <c r="C370" s="6">
        <v>1820</v>
      </c>
      <c r="D370" s="6" t="s">
        <v>41</v>
      </c>
      <c r="E370" s="6">
        <v>9</v>
      </c>
    </row>
    <row r="371" spans="1:5" x14ac:dyDescent="0.2">
      <c r="A371" s="6" t="s">
        <v>48</v>
      </c>
      <c r="B371" s="6" t="s">
        <v>3</v>
      </c>
      <c r="C371" s="6">
        <v>1821</v>
      </c>
      <c r="D371" s="6" t="s">
        <v>40</v>
      </c>
      <c r="E371" s="6">
        <v>201</v>
      </c>
    </row>
    <row r="372" spans="1:5" x14ac:dyDescent="0.2">
      <c r="A372" s="6" t="s">
        <v>48</v>
      </c>
      <c r="B372" s="6" t="s">
        <v>3</v>
      </c>
      <c r="C372" s="6">
        <v>1821</v>
      </c>
      <c r="D372" s="6" t="s">
        <v>41</v>
      </c>
      <c r="E372" s="6">
        <v>15</v>
      </c>
    </row>
    <row r="373" spans="1:5" x14ac:dyDescent="0.2">
      <c r="A373" s="6" t="s">
        <v>48</v>
      </c>
      <c r="B373" s="6" t="s">
        <v>3</v>
      </c>
      <c r="C373" s="6">
        <v>1822</v>
      </c>
      <c r="D373" s="6" t="s">
        <v>40</v>
      </c>
      <c r="E373" s="6">
        <v>210</v>
      </c>
    </row>
    <row r="374" spans="1:5" x14ac:dyDescent="0.2">
      <c r="A374" s="6" t="s">
        <v>48</v>
      </c>
      <c r="B374" s="6" t="s">
        <v>3</v>
      </c>
      <c r="C374" s="6">
        <v>1822</v>
      </c>
      <c r="D374" s="6" t="s">
        <v>41</v>
      </c>
      <c r="E374" s="6">
        <v>12</v>
      </c>
    </row>
    <row r="375" spans="1:5" x14ac:dyDescent="0.2">
      <c r="A375" s="6" t="s">
        <v>48</v>
      </c>
      <c r="B375" s="6" t="s">
        <v>3</v>
      </c>
      <c r="C375" s="6">
        <v>1823</v>
      </c>
      <c r="D375" s="6" t="s">
        <v>40</v>
      </c>
      <c r="E375" s="6">
        <v>215</v>
      </c>
    </row>
    <row r="376" spans="1:5" x14ac:dyDescent="0.2">
      <c r="A376" s="6" t="s">
        <v>48</v>
      </c>
      <c r="B376" s="6" t="s">
        <v>3</v>
      </c>
      <c r="C376" s="6">
        <v>1823</v>
      </c>
      <c r="D376" s="6" t="s">
        <v>41</v>
      </c>
      <c r="E376" s="6">
        <v>14</v>
      </c>
    </row>
    <row r="377" spans="1:5" x14ac:dyDescent="0.2">
      <c r="A377" s="6" t="s">
        <v>48</v>
      </c>
      <c r="B377" s="6" t="s">
        <v>3</v>
      </c>
      <c r="C377" s="6">
        <v>1824</v>
      </c>
      <c r="D377" s="6" t="s">
        <v>40</v>
      </c>
      <c r="E377" s="6">
        <v>214</v>
      </c>
    </row>
    <row r="378" spans="1:5" x14ac:dyDescent="0.2">
      <c r="A378" s="6" t="s">
        <v>48</v>
      </c>
      <c r="B378" s="6" t="s">
        <v>3</v>
      </c>
      <c r="C378" s="6">
        <v>1824</v>
      </c>
      <c r="D378" s="6" t="s">
        <v>41</v>
      </c>
      <c r="E378" s="6">
        <v>16</v>
      </c>
    </row>
    <row r="379" spans="1:5" x14ac:dyDescent="0.2">
      <c r="A379" s="6" t="s">
        <v>48</v>
      </c>
      <c r="B379" s="6" t="s">
        <v>3</v>
      </c>
      <c r="C379" s="6">
        <v>1825</v>
      </c>
      <c r="D379" s="6" t="s">
        <v>40</v>
      </c>
      <c r="E379" s="6">
        <v>201</v>
      </c>
    </row>
    <row r="380" spans="1:5" x14ac:dyDescent="0.2">
      <c r="A380" s="6" t="s">
        <v>48</v>
      </c>
      <c r="B380" s="6" t="s">
        <v>3</v>
      </c>
      <c r="C380" s="6">
        <v>1825</v>
      </c>
      <c r="D380" s="6" t="s">
        <v>41</v>
      </c>
      <c r="E380" s="6">
        <v>23</v>
      </c>
    </row>
    <row r="381" spans="1:5" x14ac:dyDescent="0.2">
      <c r="A381" s="6" t="s">
        <v>48</v>
      </c>
      <c r="B381" s="6" t="s">
        <v>3</v>
      </c>
      <c r="C381" s="6">
        <v>1826</v>
      </c>
      <c r="D381" s="6" t="s">
        <v>40</v>
      </c>
      <c r="E381" s="6">
        <v>173</v>
      </c>
    </row>
    <row r="382" spans="1:5" x14ac:dyDescent="0.2">
      <c r="A382" s="6" t="s">
        <v>48</v>
      </c>
      <c r="B382" s="6" t="s">
        <v>3</v>
      </c>
      <c r="C382" s="6">
        <v>1826</v>
      </c>
      <c r="D382" s="6" t="s">
        <v>41</v>
      </c>
      <c r="E382" s="6">
        <v>18</v>
      </c>
    </row>
    <row r="383" spans="1:5" x14ac:dyDescent="0.2">
      <c r="A383" s="6" t="s">
        <v>48</v>
      </c>
      <c r="B383" s="6" t="s">
        <v>3</v>
      </c>
      <c r="C383" s="6">
        <v>1827</v>
      </c>
      <c r="D383" s="6" t="s">
        <v>40</v>
      </c>
      <c r="E383" s="6">
        <v>153</v>
      </c>
    </row>
    <row r="384" spans="1:5" x14ac:dyDescent="0.2">
      <c r="A384" s="6" t="s">
        <v>48</v>
      </c>
      <c r="B384" s="6" t="s">
        <v>3</v>
      </c>
      <c r="C384" s="6">
        <v>1827</v>
      </c>
      <c r="D384" s="6" t="s">
        <v>41</v>
      </c>
      <c r="E384" s="6">
        <v>16</v>
      </c>
    </row>
    <row r="385" spans="1:5" x14ac:dyDescent="0.2">
      <c r="A385" s="6" t="s">
        <v>48</v>
      </c>
      <c r="B385" s="6" t="s">
        <v>3</v>
      </c>
      <c r="C385" s="6">
        <v>1828</v>
      </c>
      <c r="D385" s="6" t="s">
        <v>40</v>
      </c>
      <c r="E385" s="6">
        <v>149</v>
      </c>
    </row>
    <row r="386" spans="1:5" x14ac:dyDescent="0.2">
      <c r="A386" s="6" t="s">
        <v>48</v>
      </c>
      <c r="B386" s="6" t="s">
        <v>3</v>
      </c>
      <c r="C386" s="6">
        <v>1828</v>
      </c>
      <c r="D386" s="6" t="s">
        <v>41</v>
      </c>
      <c r="E386" s="6">
        <v>17</v>
      </c>
    </row>
    <row r="387" spans="1:5" x14ac:dyDescent="0.2">
      <c r="A387" s="6" t="s">
        <v>48</v>
      </c>
      <c r="B387" s="6" t="s">
        <v>3</v>
      </c>
      <c r="C387" s="6">
        <v>1829</v>
      </c>
      <c r="D387" s="6" t="s">
        <v>40</v>
      </c>
      <c r="E387" s="6">
        <v>148</v>
      </c>
    </row>
    <row r="388" spans="1:5" x14ac:dyDescent="0.2">
      <c r="A388" s="6" t="s">
        <v>48</v>
      </c>
      <c r="B388" s="6" t="s">
        <v>3</v>
      </c>
      <c r="C388" s="6">
        <v>1829</v>
      </c>
      <c r="D388" s="6" t="s">
        <v>41</v>
      </c>
      <c r="E388" s="6">
        <v>21</v>
      </c>
    </row>
    <row r="389" spans="1:5" x14ac:dyDescent="0.2">
      <c r="A389" s="6" t="s">
        <v>48</v>
      </c>
      <c r="B389" s="6" t="s">
        <v>3</v>
      </c>
      <c r="C389" s="6">
        <v>1830</v>
      </c>
      <c r="D389" s="6" t="s">
        <v>40</v>
      </c>
      <c r="E389" s="6">
        <v>158</v>
      </c>
    </row>
    <row r="390" spans="1:5" x14ac:dyDescent="0.2">
      <c r="A390" s="6" t="s">
        <v>48</v>
      </c>
      <c r="B390" s="6" t="s">
        <v>3</v>
      </c>
      <c r="C390" s="6">
        <v>1830</v>
      </c>
      <c r="D390" s="6" t="s">
        <v>41</v>
      </c>
      <c r="E390" s="6">
        <v>15</v>
      </c>
    </row>
    <row r="391" spans="1:5" x14ac:dyDescent="0.2">
      <c r="A391" s="6" t="s">
        <v>48</v>
      </c>
      <c r="B391" s="6" t="s">
        <v>3</v>
      </c>
      <c r="C391" s="6">
        <v>1831</v>
      </c>
      <c r="D391" s="6" t="s">
        <v>40</v>
      </c>
      <c r="E391" s="6">
        <v>164</v>
      </c>
    </row>
    <row r="392" spans="1:5" x14ac:dyDescent="0.2">
      <c r="A392" s="6" t="s">
        <v>48</v>
      </c>
      <c r="B392" s="6" t="s">
        <v>3</v>
      </c>
      <c r="C392" s="6">
        <v>1831</v>
      </c>
      <c r="D392" s="6" t="s">
        <v>41</v>
      </c>
      <c r="E392" s="6">
        <v>25</v>
      </c>
    </row>
    <row r="393" spans="1:5" x14ac:dyDescent="0.2">
      <c r="A393" s="6" t="s">
        <v>48</v>
      </c>
      <c r="B393" s="6" t="s">
        <v>3</v>
      </c>
      <c r="C393" s="6">
        <v>1832</v>
      </c>
      <c r="D393" s="6" t="s">
        <v>40</v>
      </c>
      <c r="E393" s="6">
        <v>169</v>
      </c>
    </row>
    <row r="394" spans="1:5" x14ac:dyDescent="0.2">
      <c r="A394" s="6" t="s">
        <v>48</v>
      </c>
      <c r="B394" s="6" t="s">
        <v>3</v>
      </c>
      <c r="C394" s="6">
        <v>1832</v>
      </c>
      <c r="D394" s="6" t="s">
        <v>41</v>
      </c>
      <c r="E394" s="6">
        <v>51</v>
      </c>
    </row>
    <row r="395" spans="1:5" x14ac:dyDescent="0.2">
      <c r="A395" s="6" t="s">
        <v>48</v>
      </c>
      <c r="B395" s="6" t="s">
        <v>3</v>
      </c>
      <c r="C395" s="6">
        <v>1833</v>
      </c>
      <c r="D395" s="6" t="s">
        <v>40</v>
      </c>
      <c r="E395" s="6">
        <v>147</v>
      </c>
    </row>
    <row r="396" spans="1:5" x14ac:dyDescent="0.2">
      <c r="A396" s="6" t="s">
        <v>48</v>
      </c>
      <c r="B396" s="6" t="s">
        <v>3</v>
      </c>
      <c r="C396" s="6">
        <v>1833</v>
      </c>
      <c r="D396" s="6" t="s">
        <v>41</v>
      </c>
      <c r="E396" s="6">
        <v>9</v>
      </c>
    </row>
    <row r="397" spans="1:5" x14ac:dyDescent="0.2">
      <c r="A397" s="6" t="s">
        <v>48</v>
      </c>
      <c r="B397" s="6" t="s">
        <v>3</v>
      </c>
      <c r="C397" s="6">
        <v>1834</v>
      </c>
      <c r="D397" s="6" t="s">
        <v>40</v>
      </c>
      <c r="E397" s="6">
        <v>122</v>
      </c>
    </row>
    <row r="398" spans="1:5" x14ac:dyDescent="0.2">
      <c r="A398" s="6" t="s">
        <v>48</v>
      </c>
      <c r="B398" s="6" t="s">
        <v>3</v>
      </c>
      <c r="C398" s="6">
        <v>1834</v>
      </c>
      <c r="D398" s="6" t="s">
        <v>41</v>
      </c>
      <c r="E398" s="6">
        <v>3</v>
      </c>
    </row>
    <row r="399" spans="1:5" x14ac:dyDescent="0.2">
      <c r="A399" s="6" t="s">
        <v>48</v>
      </c>
      <c r="B399" s="6" t="s">
        <v>3</v>
      </c>
      <c r="C399" s="6">
        <v>1835</v>
      </c>
      <c r="D399" s="6" t="s">
        <v>40</v>
      </c>
      <c r="E399" s="6">
        <v>128</v>
      </c>
    </row>
    <row r="400" spans="1:5" x14ac:dyDescent="0.2">
      <c r="A400" s="6" t="s">
        <v>48</v>
      </c>
      <c r="B400" s="6" t="s">
        <v>3</v>
      </c>
      <c r="C400" s="6">
        <v>1835</v>
      </c>
      <c r="D400" s="6" t="s">
        <v>41</v>
      </c>
      <c r="E400" s="6">
        <v>7</v>
      </c>
    </row>
    <row r="401" spans="1:5" x14ac:dyDescent="0.2">
      <c r="A401" s="6" t="s">
        <v>48</v>
      </c>
      <c r="B401" s="6" t="s">
        <v>3</v>
      </c>
      <c r="C401" s="6">
        <v>1836</v>
      </c>
      <c r="D401" s="6" t="s">
        <v>40</v>
      </c>
      <c r="E401" s="6">
        <v>155</v>
      </c>
    </row>
    <row r="402" spans="1:5" x14ac:dyDescent="0.2">
      <c r="A402" s="6" t="s">
        <v>48</v>
      </c>
      <c r="B402" s="6" t="s">
        <v>3</v>
      </c>
      <c r="C402" s="6">
        <v>1836</v>
      </c>
      <c r="D402" s="6" t="s">
        <v>41</v>
      </c>
      <c r="E402" s="6">
        <v>12</v>
      </c>
    </row>
    <row r="403" spans="1:5" x14ac:dyDescent="0.2">
      <c r="A403" s="6" t="s">
        <v>48</v>
      </c>
      <c r="B403" s="6" t="s">
        <v>3</v>
      </c>
      <c r="C403" s="6">
        <v>1837</v>
      </c>
      <c r="D403" s="6" t="s">
        <v>40</v>
      </c>
      <c r="E403" s="6">
        <v>178</v>
      </c>
    </row>
    <row r="404" spans="1:5" x14ac:dyDescent="0.2">
      <c r="A404" s="6" t="s">
        <v>48</v>
      </c>
      <c r="B404" s="6" t="s">
        <v>3</v>
      </c>
      <c r="C404" s="6">
        <v>1837</v>
      </c>
      <c r="D404" s="6" t="s">
        <v>41</v>
      </c>
      <c r="E404" s="6">
        <v>7</v>
      </c>
    </row>
    <row r="405" spans="1:5" x14ac:dyDescent="0.2">
      <c r="A405" s="6" t="s">
        <v>48</v>
      </c>
      <c r="B405" s="6" t="s">
        <v>3</v>
      </c>
      <c r="C405" s="6">
        <v>1838</v>
      </c>
      <c r="D405" s="6" t="s">
        <v>40</v>
      </c>
      <c r="E405" s="6">
        <v>191</v>
      </c>
    </row>
    <row r="406" spans="1:5" x14ac:dyDescent="0.2">
      <c r="A406" s="6" t="s">
        <v>48</v>
      </c>
      <c r="B406" s="6" t="s">
        <v>3</v>
      </c>
      <c r="C406" s="6">
        <v>1838</v>
      </c>
      <c r="D406" s="6" t="s">
        <v>41</v>
      </c>
      <c r="E406" s="6">
        <v>25</v>
      </c>
    </row>
    <row r="407" spans="1:5" x14ac:dyDescent="0.2">
      <c r="A407" s="6" t="s">
        <v>48</v>
      </c>
      <c r="B407" s="6" t="s">
        <v>3</v>
      </c>
      <c r="C407" s="6">
        <v>1839</v>
      </c>
      <c r="D407" s="6" t="s">
        <v>40</v>
      </c>
      <c r="E407" s="6">
        <v>189</v>
      </c>
    </row>
    <row r="408" spans="1:5" x14ac:dyDescent="0.2">
      <c r="A408" s="6" t="s">
        <v>48</v>
      </c>
      <c r="B408" s="6" t="s">
        <v>3</v>
      </c>
      <c r="C408" s="6">
        <v>1839</v>
      </c>
      <c r="D408" s="6" t="s">
        <v>41</v>
      </c>
      <c r="E408" s="6">
        <v>19</v>
      </c>
    </row>
    <row r="409" spans="1:5" x14ac:dyDescent="0.2">
      <c r="A409" s="6" t="s">
        <v>48</v>
      </c>
      <c r="B409" s="6" t="s">
        <v>3</v>
      </c>
      <c r="C409" s="6">
        <v>1840</v>
      </c>
      <c r="D409" s="6" t="s">
        <v>40</v>
      </c>
      <c r="E409" s="6">
        <v>180</v>
      </c>
    </row>
    <row r="410" spans="1:5" x14ac:dyDescent="0.2">
      <c r="A410" s="6" t="s">
        <v>48</v>
      </c>
      <c r="B410" s="6" t="s">
        <v>3</v>
      </c>
      <c r="C410" s="6">
        <v>1840</v>
      </c>
      <c r="D410" s="6" t="s">
        <v>41</v>
      </c>
      <c r="E410" s="6">
        <v>8</v>
      </c>
    </row>
    <row r="411" spans="1:5" x14ac:dyDescent="0.2">
      <c r="A411" s="6" t="s">
        <v>48</v>
      </c>
      <c r="B411" s="6" t="s">
        <v>3</v>
      </c>
      <c r="C411" s="6">
        <v>1841</v>
      </c>
      <c r="D411" s="6" t="s">
        <v>40</v>
      </c>
      <c r="E411" s="6">
        <v>180</v>
      </c>
    </row>
    <row r="412" spans="1:5" x14ac:dyDescent="0.2">
      <c r="A412" s="6" t="s">
        <v>48</v>
      </c>
      <c r="B412" s="6" t="s">
        <v>3</v>
      </c>
      <c r="C412" s="6">
        <v>1841</v>
      </c>
      <c r="D412" s="6" t="s">
        <v>41</v>
      </c>
      <c r="E412" s="6">
        <v>2</v>
      </c>
    </row>
    <row r="413" spans="1:5" x14ac:dyDescent="0.2">
      <c r="A413" s="6" t="s">
        <v>48</v>
      </c>
      <c r="B413" s="6" t="s">
        <v>3</v>
      </c>
      <c r="C413" s="6">
        <v>1842</v>
      </c>
      <c r="D413" s="6" t="s">
        <v>40</v>
      </c>
      <c r="E413" s="6">
        <v>195</v>
      </c>
    </row>
    <row r="414" spans="1:5" x14ac:dyDescent="0.2">
      <c r="A414" s="6" t="s">
        <v>48</v>
      </c>
      <c r="B414" s="6" t="s">
        <v>3</v>
      </c>
      <c r="C414" s="6">
        <v>1842</v>
      </c>
      <c r="D414" s="6" t="s">
        <v>41</v>
      </c>
      <c r="E414" s="6">
        <v>10</v>
      </c>
    </row>
    <row r="415" spans="1:5" x14ac:dyDescent="0.2">
      <c r="A415" s="6" t="s">
        <v>48</v>
      </c>
      <c r="B415" s="6" t="s">
        <v>3</v>
      </c>
      <c r="C415" s="6">
        <v>1843</v>
      </c>
      <c r="D415" s="6" t="s">
        <v>40</v>
      </c>
      <c r="E415" s="6">
        <v>209</v>
      </c>
    </row>
    <row r="416" spans="1:5" x14ac:dyDescent="0.2">
      <c r="A416" s="6" t="s">
        <v>48</v>
      </c>
      <c r="B416" s="6" t="s">
        <v>3</v>
      </c>
      <c r="C416" s="6">
        <v>1843</v>
      </c>
      <c r="D416" s="6" t="s">
        <v>41</v>
      </c>
      <c r="E416" s="6">
        <v>5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D17" sqref="D17"/>
    </sheetView>
  </sheetViews>
  <sheetFormatPr defaultRowHeight="12.75" x14ac:dyDescent="0.2"/>
  <cols>
    <col min="14" max="14" width="2" customWidth="1"/>
    <col min="15" max="15" width="118.140625" customWidth="1"/>
  </cols>
  <sheetData>
    <row r="1" spans="1:15" x14ac:dyDescent="0.2">
      <c r="A1" s="13" t="s">
        <v>88</v>
      </c>
      <c r="B1" s="13"/>
      <c r="C1" s="13"/>
      <c r="D1" s="13"/>
      <c r="E1" s="13"/>
      <c r="O1" t="s">
        <v>95</v>
      </c>
    </row>
    <row r="2" spans="1:15" x14ac:dyDescent="0.2">
      <c r="O2" t="s">
        <v>96</v>
      </c>
    </row>
    <row r="3" spans="1:15" x14ac:dyDescent="0.2">
      <c r="O3" t="s">
        <v>97</v>
      </c>
    </row>
    <row r="5" spans="1:15" x14ac:dyDescent="0.2">
      <c r="B5" t="s">
        <v>86</v>
      </c>
      <c r="H5" t="s">
        <v>85</v>
      </c>
    </row>
    <row r="6" spans="1:15" x14ac:dyDescent="0.2">
      <c r="B6" t="s">
        <v>28</v>
      </c>
      <c r="E6" t="s">
        <v>29</v>
      </c>
      <c r="H6" t="s">
        <v>28</v>
      </c>
      <c r="K6" t="s">
        <v>29</v>
      </c>
    </row>
    <row r="7" spans="1:15" x14ac:dyDescent="0.2">
      <c r="A7" t="s">
        <v>82</v>
      </c>
      <c r="B7" t="s">
        <v>83</v>
      </c>
      <c r="C7" t="s">
        <v>84</v>
      </c>
      <c r="D7" t="s">
        <v>87</v>
      </c>
      <c r="E7" t="s">
        <v>83</v>
      </c>
      <c r="F7" t="s">
        <v>84</v>
      </c>
      <c r="G7" t="s">
        <v>87</v>
      </c>
      <c r="H7" t="s">
        <v>83</v>
      </c>
      <c r="I7" t="s">
        <v>84</v>
      </c>
      <c r="J7" t="s">
        <v>87</v>
      </c>
      <c r="K7" t="s">
        <v>83</v>
      </c>
      <c r="L7" t="s">
        <v>84</v>
      </c>
      <c r="M7" t="s">
        <v>87</v>
      </c>
    </row>
    <row r="8" spans="1:15" x14ac:dyDescent="0.2">
      <c r="A8" s="9" t="s">
        <v>76</v>
      </c>
      <c r="B8">
        <v>62078</v>
      </c>
      <c r="C8">
        <v>2975</v>
      </c>
      <c r="D8" s="2">
        <f>C8/B8/5</f>
        <v>9.5847160024485328E-3</v>
      </c>
      <c r="E8">
        <v>64228</v>
      </c>
      <c r="F8">
        <v>2961</v>
      </c>
      <c r="G8" s="2">
        <f>F8/E8/5</f>
        <v>9.2202777604782956E-3</v>
      </c>
      <c r="H8">
        <v>63687</v>
      </c>
      <c r="I8">
        <v>2935</v>
      </c>
      <c r="J8" s="2">
        <f t="shared" ref="J8:J13" si="0">I8/H8/5</f>
        <v>9.2169516541837429E-3</v>
      </c>
      <c r="K8">
        <v>65709</v>
      </c>
      <c r="L8">
        <v>2917</v>
      </c>
      <c r="M8" s="2">
        <f t="shared" ref="M8:M13" si="1">L8/K8/5</f>
        <v>8.8785402304098378E-3</v>
      </c>
      <c r="O8" t="s">
        <v>89</v>
      </c>
    </row>
    <row r="9" spans="1:15" x14ac:dyDescent="0.2">
      <c r="A9" s="9" t="s">
        <v>77</v>
      </c>
      <c r="B9">
        <v>59103</v>
      </c>
      <c r="C9">
        <v>3100</v>
      </c>
      <c r="D9" s="2">
        <f t="shared" ref="D9:D15" si="2">C9/B9/5</f>
        <v>1.0490161243930088E-2</v>
      </c>
      <c r="E9">
        <v>61267</v>
      </c>
      <c r="F9">
        <v>3166</v>
      </c>
      <c r="G9" s="2">
        <f t="shared" ref="G9:G15" si="3">F9/E9/5</f>
        <v>1.0335090668712358E-2</v>
      </c>
      <c r="H9">
        <v>60753</v>
      </c>
      <c r="I9">
        <v>3071</v>
      </c>
      <c r="J9" s="2">
        <f t="shared" si="0"/>
        <v>1.0109788817013151E-2</v>
      </c>
      <c r="K9">
        <v>62792</v>
      </c>
      <c r="L9">
        <v>3132</v>
      </c>
      <c r="M9" s="2">
        <f t="shared" si="1"/>
        <v>9.9757930946617404E-3</v>
      </c>
    </row>
    <row r="10" spans="1:15" x14ac:dyDescent="0.2">
      <c r="A10" s="9" t="s">
        <v>78</v>
      </c>
      <c r="B10">
        <v>56003</v>
      </c>
      <c r="C10">
        <v>3268</v>
      </c>
      <c r="D10" s="2">
        <f t="shared" si="2"/>
        <v>1.1670803349820544E-2</v>
      </c>
      <c r="E10">
        <v>58101</v>
      </c>
      <c r="F10">
        <v>3251</v>
      </c>
      <c r="G10" s="2">
        <f t="shared" si="3"/>
        <v>1.1190857300218585E-2</v>
      </c>
      <c r="H10">
        <v>57682</v>
      </c>
      <c r="I10">
        <v>3251</v>
      </c>
      <c r="J10" s="2">
        <f t="shared" si="0"/>
        <v>1.127214729031587E-2</v>
      </c>
      <c r="K10">
        <v>59660</v>
      </c>
      <c r="L10">
        <v>3230</v>
      </c>
      <c r="M10" s="2">
        <f t="shared" si="1"/>
        <v>1.0828025477707007E-2</v>
      </c>
      <c r="O10" t="s">
        <v>90</v>
      </c>
    </row>
    <row r="11" spans="1:15" x14ac:dyDescent="0.2">
      <c r="A11" s="9" t="s">
        <v>79</v>
      </c>
      <c r="B11">
        <v>52735</v>
      </c>
      <c r="C11">
        <v>3452</v>
      </c>
      <c r="D11" s="2">
        <f t="shared" si="2"/>
        <v>1.3091874466672987E-2</v>
      </c>
      <c r="E11">
        <v>54850</v>
      </c>
      <c r="F11">
        <v>3237</v>
      </c>
      <c r="G11" s="2">
        <f t="shared" si="3"/>
        <v>1.180309936189608E-2</v>
      </c>
      <c r="H11">
        <v>54430</v>
      </c>
      <c r="I11">
        <v>3450</v>
      </c>
      <c r="J11" s="2">
        <f t="shared" si="0"/>
        <v>1.2676832629064855E-2</v>
      </c>
      <c r="K11">
        <v>56430</v>
      </c>
      <c r="L11">
        <v>3229</v>
      </c>
      <c r="M11" s="2">
        <f t="shared" si="1"/>
        <v>1.1444267233740918E-2</v>
      </c>
    </row>
    <row r="12" spans="1:15" x14ac:dyDescent="0.2">
      <c r="A12" s="9" t="s">
        <v>80</v>
      </c>
      <c r="B12">
        <v>49283</v>
      </c>
      <c r="C12">
        <v>3591</v>
      </c>
      <c r="D12" s="2">
        <f t="shared" si="2"/>
        <v>1.4572976482762821E-2</v>
      </c>
      <c r="E12">
        <v>51613</v>
      </c>
      <c r="F12">
        <v>3324</v>
      </c>
      <c r="G12" s="2">
        <f t="shared" si="3"/>
        <v>1.2880475849107783E-2</v>
      </c>
      <c r="H12">
        <v>50980</v>
      </c>
      <c r="I12">
        <v>3606</v>
      </c>
      <c r="J12" s="2">
        <f t="shared" si="0"/>
        <v>1.4146724205570813E-2</v>
      </c>
      <c r="K12">
        <v>53201</v>
      </c>
      <c r="L12">
        <v>3330</v>
      </c>
      <c r="M12" s="2">
        <f t="shared" si="1"/>
        <v>1.2518561681171405E-2</v>
      </c>
    </row>
    <row r="13" spans="1:15" x14ac:dyDescent="0.2">
      <c r="A13" s="9" t="s">
        <v>81</v>
      </c>
      <c r="B13">
        <v>45692</v>
      </c>
      <c r="C13">
        <v>3912</v>
      </c>
      <c r="D13" s="2">
        <f t="shared" si="2"/>
        <v>1.7123347631970588E-2</v>
      </c>
      <c r="E13">
        <v>48288</v>
      </c>
      <c r="F13">
        <v>3575</v>
      </c>
      <c r="G13" s="2">
        <f t="shared" si="3"/>
        <v>1.4806991385023194E-2</v>
      </c>
      <c r="H13">
        <v>47374</v>
      </c>
      <c r="I13">
        <v>3949</v>
      </c>
      <c r="J13" s="2">
        <f t="shared" si="0"/>
        <v>1.6671592012496305E-2</v>
      </c>
      <c r="K13">
        <v>49871</v>
      </c>
      <c r="L13">
        <v>3597</v>
      </c>
      <c r="M13" s="2">
        <f t="shared" si="1"/>
        <v>1.4425217060014839E-2</v>
      </c>
    </row>
    <row r="14" spans="1:15" x14ac:dyDescent="0.2">
      <c r="D14" s="2"/>
      <c r="G14" s="2"/>
      <c r="J14" s="2"/>
      <c r="M14" s="2"/>
    </row>
    <row r="15" spans="1:15" x14ac:dyDescent="0.2">
      <c r="B15">
        <f>SUM(B8:B13)</f>
        <v>324894</v>
      </c>
      <c r="C15">
        <f>SUM(C8:C13)</f>
        <v>20298</v>
      </c>
      <c r="D15" s="2">
        <f t="shared" si="2"/>
        <v>1.2495152265046446E-2</v>
      </c>
      <c r="E15">
        <f>SUM(E8:E13)</f>
        <v>338347</v>
      </c>
      <c r="F15">
        <f>SUM(F8:F13)</f>
        <v>19514</v>
      </c>
      <c r="G15" s="2">
        <f t="shared" si="3"/>
        <v>1.1534903516212645E-2</v>
      </c>
      <c r="H15">
        <f>SUM(H8:H13)</f>
        <v>334906</v>
      </c>
      <c r="I15">
        <f>SUM(I8:I13)</f>
        <v>20262</v>
      </c>
      <c r="J15" s="2">
        <f>I15/H15/5</f>
        <v>1.210011167312619E-2</v>
      </c>
      <c r="K15">
        <f>SUM(K8:K13)</f>
        <v>347663</v>
      </c>
      <c r="L15">
        <f>SUM(L8:L13)</f>
        <v>19435</v>
      </c>
      <c r="M15" s="2">
        <f>L15/K15/5</f>
        <v>1.11803671946684E-2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prison deaths summary</vt:lpstr>
      <vt:lpstr>race sex</vt:lpstr>
      <vt:lpstr>death rate table</vt:lpstr>
      <vt:lpstr>tabulated dataset</vt:lpstr>
      <vt:lpstr>general population deaths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2014-10-19T22:20:29Z</dcterms:created>
  <dcterms:modified xsi:type="dcterms:W3CDTF">2014-10-19T22:20:37Z</dcterms:modified>
</cp:coreProperties>
</file>