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90" windowWidth="7515" windowHeight="9465" tabRatio="925"/>
  </bookViews>
  <sheets>
    <sheet name="sex-ratio distributions" sheetId="7" r:id="rId1"/>
    <sheet name="by groups" sheetId="10" r:id="rId2"/>
    <sheet name="Adapted Walmsley Dataset" sheetId="14" r:id="rId3"/>
    <sheet name="sex-ratio correlation" sheetId="13" r:id="rId4"/>
    <sheet name="prevalence correlation" sheetId="12" r:id="rId5"/>
    <sheet name="HDR HDI" sheetId="19" r:id="rId6"/>
    <sheet name="HDR gender" sheetId="22" r:id="rId7"/>
    <sheet name="HDR HDI history" sheetId="17" r:id="rId8"/>
    <sheet name="HDR gender history" sheetId="20" r:id="rId9"/>
  </sheets>
  <calcPr calcId="145621"/>
</workbook>
</file>

<file path=xl/calcChain.xml><?xml version="1.0" encoding="utf-8"?>
<calcChain xmlns="http://schemas.openxmlformats.org/spreadsheetml/2006/main">
  <c r="B71" i="7" l="1"/>
  <c r="D54" i="7"/>
  <c r="E54" i="7"/>
  <c r="B54" i="7"/>
  <c r="C54" i="7"/>
  <c r="D71" i="7"/>
  <c r="C71" i="7"/>
  <c r="E71" i="7"/>
  <c r="D66" i="7"/>
  <c r="D67" i="7"/>
  <c r="C36" i="7"/>
  <c r="D36" i="7"/>
  <c r="E36" i="7"/>
  <c r="B36" i="7"/>
  <c r="E20" i="7"/>
  <c r="D20" i="7"/>
  <c r="C20" i="7"/>
  <c r="B20" i="7"/>
  <c r="F30" i="7"/>
  <c r="F29" i="7"/>
  <c r="F28" i="7"/>
  <c r="F11" i="7"/>
  <c r="F10" i="7"/>
  <c r="F9" i="7"/>
  <c r="E14" i="7"/>
  <c r="D14" i="7"/>
  <c r="C14" i="7"/>
  <c r="B14" i="7"/>
  <c r="E13" i="7"/>
  <c r="D13" i="7"/>
  <c r="C13" i="7"/>
  <c r="B13" i="7"/>
  <c r="E33" i="7"/>
  <c r="D33" i="7"/>
  <c r="C33" i="7"/>
  <c r="B33" i="7"/>
  <c r="E32" i="7"/>
  <c r="D32" i="7"/>
  <c r="C32" i="7"/>
  <c r="B32" i="7"/>
  <c r="E50" i="7"/>
  <c r="D50" i="7"/>
  <c r="C50" i="7"/>
  <c r="B50" i="7"/>
  <c r="E49" i="7"/>
  <c r="D49" i="7"/>
  <c r="C49" i="7"/>
  <c r="B49" i="7"/>
  <c r="C66" i="7"/>
  <c r="E66" i="7"/>
  <c r="C67" i="7"/>
  <c r="E67" i="7"/>
  <c r="B67" i="7"/>
  <c r="B66" i="7"/>
  <c r="B24" i="10"/>
  <c r="B13" i="10"/>
  <c r="B22" i="10"/>
  <c r="B17" i="10"/>
  <c r="B21" i="10"/>
  <c r="B20" i="10"/>
  <c r="B18" i="10"/>
  <c r="B19" i="10"/>
  <c r="B5" i="10"/>
  <c r="B8" i="10"/>
  <c r="B7" i="10"/>
  <c r="B11" i="10"/>
  <c r="B10" i="10"/>
  <c r="B9" i="10"/>
  <c r="B6" i="10"/>
</calcChain>
</file>

<file path=xl/sharedStrings.xml><?xml version="1.0" encoding="utf-8"?>
<sst xmlns="http://schemas.openxmlformats.org/spreadsheetml/2006/main" count="3131" uniqueCount="1145">
  <si>
    <r>
      <t xml:space="preserve">Gross national income (GNI) per capita: </t>
    </r>
    <r>
      <rPr>
        <sz val="8"/>
        <color indexed="8"/>
        <rFont val="Arial"/>
        <family val="2"/>
      </rPr>
      <t>Aggregate income of an economy generated by its production and its ownership of factors of production, less the incomes paid for the use of factors of production owned by the rest of the world, converted to internat</t>
    </r>
  </si>
  <si>
    <r>
      <rPr>
        <b/>
        <sz val="8"/>
        <color indexed="8"/>
        <rFont val="Arial"/>
        <family val="2"/>
      </rPr>
      <t>GNI per capita rank minus HDI rank:</t>
    </r>
    <r>
      <rPr>
        <sz val="8"/>
        <color indexed="8"/>
        <rFont val="Arial"/>
        <family val="2"/>
      </rPr>
      <t xml:space="preserve"> Difference in rankings by GNI per capita and by the HDI. A negative value means that the country is better ranked by GNI than by the HDI. </t>
    </r>
  </si>
  <si>
    <r>
      <rPr>
        <b/>
        <sz val="8"/>
        <color indexed="8"/>
        <rFont val="Arial"/>
        <family val="2"/>
      </rPr>
      <t>Nonincome HDI:</t>
    </r>
    <r>
      <rPr>
        <sz val="8"/>
        <color indexed="8"/>
        <rFont val="Arial"/>
        <family val="2"/>
      </rPr>
      <t xml:space="preserve"> Value of the HDI computed from the life expectancy and education indicators only.</t>
    </r>
  </si>
  <si>
    <t>MAIN DATA SOURCES</t>
  </si>
  <si>
    <r>
      <rPr>
        <b/>
        <sz val="8"/>
        <rFont val="Arial"/>
        <family val="2"/>
      </rPr>
      <t>Column 1:</t>
    </r>
    <r>
      <rPr>
        <sz val="8"/>
        <rFont val="Arial"/>
        <family val="2"/>
      </rPr>
      <t xml:space="preserve"> HDRO calculations based on data from UNDESA (2011), Barro and Lee (2010), UNESCO Institute for Statistics (2011), World Bank (2011a), UNSD (2011) and IMF (2011).</t>
    </r>
  </si>
  <si>
    <r>
      <rPr>
        <b/>
        <sz val="8"/>
        <rFont val="Arial"/>
        <family val="2"/>
      </rPr>
      <t>Column 2:</t>
    </r>
    <r>
      <rPr>
        <sz val="8"/>
        <rFont val="Arial"/>
        <family val="2"/>
      </rPr>
      <t xml:space="preserve"> UNDESA (2011).</t>
    </r>
  </si>
  <si>
    <r>
      <rPr>
        <b/>
        <sz val="8"/>
        <rFont val="Arial"/>
        <family val="2"/>
      </rPr>
      <t>Column 3:</t>
    </r>
    <r>
      <rPr>
        <sz val="8"/>
        <rFont val="Arial"/>
        <family val="2"/>
      </rPr>
      <t xml:space="preserve"> HDRO updates of Barro and Lee (2010) estimates based on UNESCO Institute for Statistics data on education attainment (2011) and Barro and Lee (2010) methodology.</t>
    </r>
  </si>
  <si>
    <r>
      <rPr>
        <b/>
        <sz val="8"/>
        <rFont val="Arial"/>
        <family val="2"/>
      </rPr>
      <t>Column 4:</t>
    </r>
    <r>
      <rPr>
        <sz val="8"/>
        <rFont val="Arial"/>
        <family val="2"/>
      </rPr>
      <t xml:space="preserve"> UNESCO (2011).</t>
    </r>
  </si>
  <si>
    <r>
      <rPr>
        <b/>
        <sz val="8"/>
        <rFont val="Arial"/>
        <family val="2"/>
      </rPr>
      <t>Column 5:</t>
    </r>
    <r>
      <rPr>
        <sz val="8"/>
        <rFont val="Arial"/>
        <family val="2"/>
      </rPr>
      <t xml:space="preserve"> HDRO calculations based on data from World Bank (2011), IMF (2011) and UNSD (2011).</t>
    </r>
  </si>
  <si>
    <r>
      <rPr>
        <b/>
        <sz val="8"/>
        <rFont val="Arial"/>
        <family val="2"/>
      </rPr>
      <t>Column 6:</t>
    </r>
    <r>
      <rPr>
        <sz val="8"/>
        <rFont val="Arial"/>
        <family val="2"/>
      </rPr>
      <t xml:space="preserve"> Calculated based on data in columns 1 and 5.</t>
    </r>
  </si>
  <si>
    <r>
      <rPr>
        <b/>
        <sz val="8"/>
        <rFont val="Arial"/>
        <family val="2"/>
      </rPr>
      <t>Column 7:</t>
    </r>
    <r>
      <rPr>
        <sz val="8"/>
        <rFont val="Arial"/>
        <family val="2"/>
      </rPr>
      <t xml:space="preserve"> Calculated based on data in columns 2, 3 and 4.</t>
    </r>
  </si>
  <si>
    <r>
      <rPr>
        <b/>
        <sz val="8"/>
        <color indexed="8"/>
        <rFont val="Arial"/>
        <family val="2"/>
      </rPr>
      <t>Human Development Index (HDI):</t>
    </r>
    <r>
      <rPr>
        <sz val="8"/>
        <color indexed="8"/>
        <rFont val="Arial"/>
        <family val="2"/>
      </rPr>
      <t xml:space="preserve"> A composite index measuring average achievement in three basic dimensions of human development—a long and healthy life, knowledge and a decent standard of living. See </t>
    </r>
    <r>
      <rPr>
        <i/>
        <sz val="8"/>
        <color indexed="8"/>
        <rFont val="Arial"/>
        <family val="2"/>
      </rPr>
      <t xml:space="preserve">Technical note 1 </t>
    </r>
    <r>
      <rPr>
        <sz val="8"/>
        <color indexed="8"/>
        <rFont val="Arial"/>
        <family val="2"/>
      </rPr>
      <t>for details on how the HDI is calculated</t>
    </r>
  </si>
  <si>
    <t>Issued with HDR 2011</t>
  </si>
  <si>
    <t>HE = HDI: Education index, for given year</t>
  </si>
  <si>
    <t>HH = HDI: Health index, for given year</t>
  </si>
  <si>
    <t>HI = HDI: Income index, for given year</t>
  </si>
  <si>
    <t>HD = HDI: Human Development Index (HDI) value, for given year</t>
  </si>
  <si>
    <t>Re-expressed, machine-readable version</t>
  </si>
  <si>
    <t>AF1980</t>
  </si>
  <si>
    <t>AF1985</t>
  </si>
  <si>
    <t>AF1990</t>
  </si>
  <si>
    <t>AF1995</t>
  </si>
  <si>
    <t>AF2000</t>
  </si>
  <si>
    <t>AF2005</t>
  </si>
  <si>
    <t>AF2006</t>
  </si>
  <si>
    <t>AF2007</t>
  </si>
  <si>
    <t>AF2008</t>
  </si>
  <si>
    <t>AF2009</t>
  </si>
  <si>
    <t>AF2011</t>
  </si>
  <si>
    <t>GII1980</t>
  </si>
  <si>
    <t>GII1985</t>
  </si>
  <si>
    <t>GII1990</t>
  </si>
  <si>
    <t>GII1995</t>
  </si>
  <si>
    <t>GII2000</t>
  </si>
  <si>
    <t>GII2005</t>
  </si>
  <si>
    <t>GII2006</t>
  </si>
  <si>
    <t>GII2007</t>
  </si>
  <si>
    <t>GII2008</t>
  </si>
  <si>
    <t>GII2009</t>
  </si>
  <si>
    <t>GII2011</t>
  </si>
  <si>
    <t>LFSR1980</t>
  </si>
  <si>
    <t>LFSR1985</t>
  </si>
  <si>
    <t>LFSR1990</t>
  </si>
  <si>
    <t>LFSR1995</t>
  </si>
  <si>
    <t>LFSR2000</t>
  </si>
  <si>
    <t>LFSR2005</t>
  </si>
  <si>
    <t>LFSR2006</t>
  </si>
  <si>
    <t>LFSR2007</t>
  </si>
  <si>
    <t>LFSR2008</t>
  </si>
  <si>
    <t>LFSR2009</t>
  </si>
  <si>
    <t>LFSR2011</t>
  </si>
  <si>
    <t>SESR1980</t>
  </si>
  <si>
    <t>SESR1985</t>
  </si>
  <si>
    <t>SESR1990</t>
  </si>
  <si>
    <t>SESR1995</t>
  </si>
  <si>
    <t>SESR2000</t>
  </si>
  <si>
    <t>SESR2005</t>
  </si>
  <si>
    <t>SESR2006</t>
  </si>
  <si>
    <t>SESR2007</t>
  </si>
  <si>
    <t>SESR2008</t>
  </si>
  <si>
    <t>SESR2009</t>
  </si>
  <si>
    <t>SESR2011</t>
  </si>
  <si>
    <t>MM1980</t>
  </si>
  <si>
    <t>MM1985</t>
  </si>
  <si>
    <t>MM1990</t>
  </si>
  <si>
    <t>MM1995</t>
  </si>
  <si>
    <t>MM2000</t>
  </si>
  <si>
    <t>MM2005</t>
  </si>
  <si>
    <t>MM2006</t>
  </si>
  <si>
    <t>MM2007</t>
  </si>
  <si>
    <t>MM2008</t>
  </si>
  <si>
    <t>MM2009</t>
  </si>
  <si>
    <t>MM2011</t>
  </si>
  <si>
    <t>RSR1980</t>
  </si>
  <si>
    <t>RSR1985</t>
  </si>
  <si>
    <t>RSR1990</t>
  </si>
  <si>
    <t>RSR1995</t>
  </si>
  <si>
    <t>RSR2000</t>
  </si>
  <si>
    <t>RSR2005</t>
  </si>
  <si>
    <t>RSR2006</t>
  </si>
  <si>
    <t>RSR2007</t>
  </si>
  <si>
    <t>RSR2008</t>
  </si>
  <si>
    <t>RSR2009</t>
  </si>
  <si>
    <t>RSR2011</t>
  </si>
  <si>
    <t>Table 4 - Gender Inequality Index and related indicators</t>
  </si>
  <si>
    <t xml:space="preserve">Reproductive Health </t>
  </si>
  <si>
    <t>Gender Inequality Index</t>
  </si>
  <si>
    <t xml:space="preserve">Maternal mortality ratio </t>
  </si>
  <si>
    <t>Rank</t>
  </si>
  <si>
    <t>Female</t>
  </si>
  <si>
    <t>Male</t>
  </si>
  <si>
    <t xml:space="preserve">Total fertility rate </t>
  </si>
  <si>
    <t>d,e</t>
  </si>
  <si>
    <t xml:space="preserve"> </t>
  </si>
  <si>
    <t>j</t>
  </si>
  <si>
    <t>k</t>
  </si>
  <si>
    <t xml:space="preserve">South Asia </t>
  </si>
  <si>
    <t xml:space="preserve">Sub-Saharan Africa </t>
  </si>
  <si>
    <t>a. Annual average for the period 2010-2015.</t>
  </si>
  <si>
    <t>b. Data refer to the most recent year available during the period specified.</t>
  </si>
  <si>
    <t>c. The denominator of the calculation refers to voting members of the House of Representatives only.</t>
  </si>
  <si>
    <t xml:space="preserve">d. UNESCO Institute for Statistics (2011). </t>
  </si>
  <si>
    <t>e. Refers to an earlier year than that specified.</t>
  </si>
  <si>
    <t>f. For purposes of calculating the Gender Inequality Index, a value of 0.1 percent was used.</t>
  </si>
  <si>
    <t>g. Includes deliveries by cadres of health workers other than doctors, nurses and midwives.</t>
  </si>
  <si>
    <t>h. Data are for 2010.</t>
  </si>
  <si>
    <t>i. No women were elected in 2010; however, one woman was appointed to the cabinet.</t>
  </si>
  <si>
    <t>j. The People’s Assembly and the Shoura Assembly were dissolved by the Egypt Supreme Council of Armed Forces (ESCAF) on 13 February 2011.</t>
  </si>
  <si>
    <t>k. The parliament was dissolved following the December 2008 coup.</t>
  </si>
  <si>
    <r>
      <rPr>
        <b/>
        <sz val="8"/>
        <rFont val="Arial"/>
        <family val="2"/>
      </rPr>
      <t>Adolescent fertility rate</t>
    </r>
    <r>
      <rPr>
        <sz val="8"/>
        <rFont val="Arial"/>
        <family val="2"/>
      </rPr>
      <t xml:space="preserve"> </t>
    </r>
  </si>
  <si>
    <r>
      <rPr>
        <b/>
        <sz val="8"/>
        <rFont val="Arial"/>
        <family val="2"/>
      </rPr>
      <t xml:space="preserve">Seats in national parliament </t>
    </r>
    <r>
      <rPr>
        <sz val="8"/>
        <rFont val="Arial"/>
        <family val="2"/>
      </rPr>
      <t>(% Female)</t>
    </r>
  </si>
  <si>
    <r>
      <t xml:space="preserve">Population with at least secondary education
</t>
    </r>
    <r>
      <rPr>
        <sz val="8"/>
        <rFont val="Arial"/>
        <family val="2"/>
      </rPr>
      <t>(% ages 25 and older)</t>
    </r>
  </si>
  <si>
    <r>
      <t>Labour force participation rate</t>
    </r>
    <r>
      <rPr>
        <b/>
        <vertAlign val="superscript"/>
        <sz val="8"/>
        <rFont val="Arial"/>
        <family val="2"/>
      </rPr>
      <t xml:space="preserve">
</t>
    </r>
    <r>
      <rPr>
        <sz val="8"/>
        <rFont val="Arial"/>
        <family val="2"/>
      </rPr>
      <t>(%)</t>
    </r>
  </si>
  <si>
    <r>
      <rPr>
        <b/>
        <sz val="8"/>
        <rFont val="Arial"/>
        <family val="2"/>
      </rPr>
      <t>Contraceptive prevalence rate, any method</t>
    </r>
    <r>
      <rPr>
        <sz val="8"/>
        <rFont val="Arial"/>
        <family val="2"/>
      </rPr>
      <t xml:space="preserve"> (% of married women ages 15–49)</t>
    </r>
  </si>
  <si>
    <r>
      <t>At least one antenatal visit</t>
    </r>
    <r>
      <rPr>
        <sz val="8"/>
        <rFont val="Arial Bold"/>
      </rPr>
      <t xml:space="preserve"> (%)</t>
    </r>
  </si>
  <si>
    <r>
      <t>Births attended by skilled health personnel</t>
    </r>
    <r>
      <rPr>
        <sz val="8"/>
        <rFont val="Arial Bold"/>
      </rPr>
      <t xml:space="preserve"> (%)</t>
    </r>
  </si>
  <si>
    <r>
      <t>2011</t>
    </r>
    <r>
      <rPr>
        <vertAlign val="superscript"/>
        <sz val="8"/>
        <rFont val="Arial"/>
        <family val="2"/>
      </rPr>
      <t>a</t>
    </r>
  </si>
  <si>
    <r>
      <t>2005-2009</t>
    </r>
    <r>
      <rPr>
        <vertAlign val="superscript"/>
        <sz val="8"/>
        <rFont val="Arial"/>
        <family val="2"/>
      </rPr>
      <t>b</t>
    </r>
  </si>
  <si>
    <r>
      <t xml:space="preserve">Gender Inequality Index: </t>
    </r>
    <r>
      <rPr>
        <sz val="8"/>
        <rFont val="Arial"/>
        <family val="2"/>
      </rPr>
      <t xml:space="preserve">A composite measure reflecting inequality in achievements between women and men in three dimensions: reproductive health, empowerment and the labour market. See </t>
    </r>
    <r>
      <rPr>
        <i/>
        <sz val="8"/>
        <rFont val="Arial"/>
        <family val="2"/>
      </rPr>
      <t>Technical note 3</t>
    </r>
    <r>
      <rPr>
        <sz val="8"/>
        <rFont val="Arial"/>
        <family val="2"/>
      </rPr>
      <t xml:space="preserve"> for details on how the Gender Inequality Index is ca</t>
    </r>
  </si>
  <si>
    <r>
      <t xml:space="preserve">Maternal mortality ratio: </t>
    </r>
    <r>
      <rPr>
        <sz val="8"/>
        <rFont val="Arial"/>
        <family val="2"/>
      </rPr>
      <t>Ratio of the number of maternal deaths to the number of live births in a given year, expressed per 100,000 live births.</t>
    </r>
    <r>
      <rPr>
        <b/>
        <sz val="8"/>
        <rFont val="Arial"/>
        <family val="2"/>
      </rPr>
      <t xml:space="preserve"> </t>
    </r>
  </si>
  <si>
    <r>
      <t>Adolescent fertility rate:</t>
    </r>
    <r>
      <rPr>
        <sz val="8"/>
        <rFont val="Arial"/>
        <family val="2"/>
      </rPr>
      <t xml:space="preserve"> Number of births to women ages 15–19 per 1,000 women ages 15–19. </t>
    </r>
  </si>
  <si>
    <r>
      <t xml:space="preserve">Seats in national parliament: </t>
    </r>
    <r>
      <rPr>
        <sz val="8"/>
        <rFont val="Arial"/>
        <family val="2"/>
      </rPr>
      <t>Proportion of seats held by women in a lower or single house or an upper house or senate expressed as percentage of total seats.</t>
    </r>
  </si>
  <si>
    <r>
      <t>Population with at least secondary education:</t>
    </r>
    <r>
      <rPr>
        <sz val="8"/>
        <rFont val="Arial"/>
        <family val="2"/>
      </rPr>
      <t xml:space="preserve"> Percentage of the population ages 25  and older who reached at least a secondary level of education.</t>
    </r>
  </si>
  <si>
    <r>
      <t xml:space="preserve">Labour force participation rate: </t>
    </r>
    <r>
      <rPr>
        <sz val="8"/>
        <rFont val="Arial"/>
        <family val="2"/>
      </rPr>
      <t xml:space="preserve">Proportion of a country’s working-age population that engages in the labour market, either by working or actively looking for work, expressed as a percentage of the working-age population. </t>
    </r>
  </si>
  <si>
    <r>
      <t xml:space="preserve">Contraceptive prevalence rate, any method: </t>
    </r>
    <r>
      <rPr>
        <sz val="8"/>
        <rFont val="Arial"/>
        <family val="2"/>
      </rPr>
      <t>Percentage of women of reproductive age (ages 15–49) who are using, or whose partners are using, any modern or traditional form of contraception.</t>
    </r>
    <r>
      <rPr>
        <b/>
        <sz val="8"/>
        <rFont val="Arial"/>
        <family val="2"/>
      </rPr>
      <t xml:space="preserve"> </t>
    </r>
  </si>
  <si>
    <r>
      <t xml:space="preserve">At least one antenatal visit: </t>
    </r>
    <r>
      <rPr>
        <sz val="8"/>
        <rFont val="Arial"/>
        <family val="2"/>
      </rPr>
      <t xml:space="preserve">Percentage of women who used antenatal care provided by skilled health personnel for reasons related to pregnancy at least once during pregnancy, as a percentage of live births. </t>
    </r>
  </si>
  <si>
    <r>
      <t xml:space="preserve">Births attended by skilled health personnel: </t>
    </r>
    <r>
      <rPr>
        <sz val="8"/>
        <rFont val="Arial"/>
        <family val="2"/>
      </rPr>
      <t>Percentage of deliveries attended by personnel (including doctors, nurses and midwives) trained to give the necessary care, supervision and advice to women during pregnancy, labour and postpartum; to conduct de</t>
    </r>
  </si>
  <si>
    <r>
      <t xml:space="preserve">Total fertility rate: </t>
    </r>
    <r>
      <rPr>
        <sz val="8"/>
        <rFont val="Arial"/>
        <family val="2"/>
      </rPr>
      <t>Number of children that would be born to each woman if she were to live to the end of her child-bearing years and bear children at each age in accordance with prevailing age-specific fertility rates.</t>
    </r>
  </si>
  <si>
    <r>
      <t xml:space="preserve">Columns 1 and 2: </t>
    </r>
    <r>
      <rPr>
        <sz val="8"/>
        <rFont val="Arial"/>
        <family val="2"/>
      </rPr>
      <t>HDRO calculations based on UNICEF (2011), UNDESA (2011), IPU (2011), Barro and Lee (2010), UNESCO (2011) and ILO (2011).</t>
    </r>
  </si>
  <si>
    <r>
      <t>Column 3:</t>
    </r>
    <r>
      <rPr>
        <sz val="8"/>
        <rFont val="Arial"/>
        <family val="2"/>
      </rPr>
      <t xml:space="preserve"> WHO, UNICEF, UNFPA and World Bank (2010).</t>
    </r>
  </si>
  <si>
    <r>
      <t xml:space="preserve">Columns 4 and 13: </t>
    </r>
    <r>
      <rPr>
        <sz val="8"/>
        <rFont val="Arial"/>
        <family val="2"/>
      </rPr>
      <t xml:space="preserve">UNDESA (2011). </t>
    </r>
  </si>
  <si>
    <r>
      <t>Column 5:</t>
    </r>
    <r>
      <rPr>
        <sz val="8"/>
        <rFont val="Arial"/>
        <family val="2"/>
      </rPr>
      <t xml:space="preserve"> IPU (2011).</t>
    </r>
  </si>
  <si>
    <r>
      <t xml:space="preserve">Columns 6 and 7: </t>
    </r>
    <r>
      <rPr>
        <sz val="8"/>
        <rFont val="Arial"/>
        <family val="2"/>
      </rPr>
      <t>HDRO updates of Barro and Lee (2010) estimates based on UNESCO Institute for Statistics data on education attainment (2011) and Barro and Lee (2010) methodology.</t>
    </r>
  </si>
  <si>
    <r>
      <t>Columns 8 and 9:</t>
    </r>
    <r>
      <rPr>
        <sz val="8"/>
        <rFont val="Arial"/>
        <family val="2"/>
      </rPr>
      <t xml:space="preserve"> ILO (2011). </t>
    </r>
  </si>
  <si>
    <r>
      <t xml:space="preserve">Columns 10–12: </t>
    </r>
    <r>
      <rPr>
        <sz val="8"/>
        <rFont val="Arial"/>
        <family val="2"/>
      </rPr>
      <t xml:space="preserve">UNICEF (2011). </t>
    </r>
  </si>
  <si>
    <t>AF = Adolescent fertility rate (women aged 15-19 years),  for given year</t>
  </si>
  <si>
    <t>GII = GII: Gender Inequality Index, value, for given year</t>
  </si>
  <si>
    <t>LFSR = Labour force participation rate, female-male ratio, for given year</t>
  </si>
  <si>
    <t>SESR = Population with at least secondary education, female/male ratio, for given year</t>
  </si>
  <si>
    <t>MM = Maternal mortality ratio (deaths of women per 100,000 live births), for given year</t>
  </si>
  <si>
    <t>RSR = Shares in parliament, female-male ratio, for given year</t>
  </si>
  <si>
    <t>note: Adapted Walmsley Prisoner Dataset expresses sex ratios as males to females, rather than females to males as above</t>
  </si>
  <si>
    <t>For data source, see HDR sheets in this workbook</t>
  </si>
  <si>
    <t>http://www.prisonstudies.org/info/worldbrief/wpb_stats.php?area=all&amp;category=wb_poptotal</t>
  </si>
  <si>
    <t>http://www.prisonstudies.org/info/worldbrief/wpb_stats.php?area=all&amp;category=wb_female</t>
  </si>
  <si>
    <t>source and notes</t>
  </si>
  <si>
    <t>Netherlands Antilles (Netherlands)</t>
  </si>
  <si>
    <t>accessed May 2012 (data circa 2010)</t>
  </si>
  <si>
    <t>accessed July 2005 (data circa 2003)</t>
  </si>
  <si>
    <t>blank cells indicate missing values</t>
  </si>
  <si>
    <t>total prisoners 2010 labeled circa: Cape Verde (Cabo Verde), Comoros, Democratic Republic of Congo (formerly Zaire), Djibouti, French Guiana/Guyane (France), Kosovo/Kosova, Maldives, Niger, Rwanda, Saudi Arabia, Zambia, Zimbabwe</t>
  </si>
  <si>
    <t xml:space="preserve">total prisoners 2003 labeled circa: Democratic Republic of Congo (formerly Zaire), Kuwait, Madagascar, Myanmar (formerly Burma), Sudan, Timor-Leste (formerly East Timor), Uganda, Zimbabwe </t>
  </si>
  <si>
    <t>Walmsley, Roy (2006). World Female Imprisonment List. London, King's College, London, International Centre for Prison Studies.</t>
  </si>
  <si>
    <t>Walmsley, Roy (2008). World Prison Population List, 8'th ed. London, King's College, London, International Centre for Prison Studies.</t>
  </si>
  <si>
    <t>sex ratio: median</t>
  </si>
  <si>
    <t>sex ratio: quartile 3</t>
  </si>
  <si>
    <t>sex ratio: quartile 1</t>
  </si>
  <si>
    <t>Bosnia and Herzegovina</t>
  </si>
  <si>
    <t>United Kingdom</t>
  </si>
  <si>
    <t>Channel Islands</t>
  </si>
  <si>
    <t>female share 2003 labeled circa: Sudan</t>
  </si>
  <si>
    <t>female share 2010 labeled circa: Djibouti, Sudan</t>
  </si>
  <si>
    <t>The 2003 and 2010 comp figures are for a subset reporting data both in 2003 and 2010.</t>
  </si>
  <si>
    <t>c. 2003 full</t>
  </si>
  <si>
    <t>c. 2010 full</t>
  </si>
  <si>
    <t>total sex ratio</t>
  </si>
  <si>
    <t>The total sex ratio is the ratio of prisoners summed by sex (requires prisoners and female share).</t>
  </si>
  <si>
    <t xml:space="preserve">For print data sources, see, e.g. </t>
  </si>
  <si>
    <t>online data sources</t>
  </si>
  <si>
    <t>This dataset is called the Adapted Walmsley Prisoner Dataset, in recognition of Roy Walmsley's outstanding contribution to prisoner statistics.</t>
  </si>
  <si>
    <t>calculated from sheet "world prisoners by sex" (Adapted Walmsley Prisoner Dataset)</t>
  </si>
  <si>
    <t>WDI code</t>
  </si>
  <si>
    <t>AFG</t>
  </si>
  <si>
    <t>ALB</t>
  </si>
  <si>
    <t>DZA</t>
  </si>
  <si>
    <t>ASM</t>
  </si>
  <si>
    <t>ADO</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</si>
  <si>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</si>
  <si>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</si>
  <si>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</si>
  <si>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</si>
  <si>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</si>
  <si>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</si>
  <si>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</si>
  <si>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</si>
  <si>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</si>
  <si>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</si>
  <si>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</si>
  <si>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</si>
  <si>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</si>
  <si>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</si>
  <si>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</si>
  <si>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</si>
  <si>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</si>
  <si>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</si>
  <si>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</si>
  <si>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</si>
  <si>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</si>
  <si>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</si>
  <si>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</si>
  <si>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</si>
  <si>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</si>
  <si>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</si>
  <si>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KHM</t>
  </si>
  <si>
    <t>CMR</t>
  </si>
  <si>
    <t>CAN</t>
  </si>
  <si>
    <t>CPV</t>
  </si>
  <si>
    <t>CYM</t>
  </si>
  <si>
    <t>CAF</t>
  </si>
  <si>
    <t>TCD</t>
  </si>
  <si>
    <t>CHI</t>
  </si>
  <si>
    <t>CHL</t>
  </si>
  <si>
    <t>CHN</t>
  </si>
  <si>
    <t>COL</t>
  </si>
  <si>
    <t>COM</t>
  </si>
  <si>
    <t>COG</t>
  </si>
  <si>
    <t>CRI</t>
  </si>
  <si>
    <t>CIV</t>
  </si>
  <si>
    <t>HRV</t>
  </si>
  <si>
    <t>CUW</t>
  </si>
  <si>
    <t>CYP</t>
  </si>
  <si>
    <t>CZE</t>
  </si>
  <si>
    <t>ZAR</t>
  </si>
  <si>
    <t>DNK</t>
  </si>
  <si>
    <t>DJI</t>
  </si>
  <si>
    <t>DMA</t>
  </si>
  <si>
    <t>DOM</t>
  </si>
  <si>
    <t>ECU</t>
  </si>
  <si>
    <t>EGY</t>
  </si>
  <si>
    <t>SLV</t>
  </si>
  <si>
    <t>EST</t>
  </si>
  <si>
    <t>ETH</t>
  </si>
  <si>
    <t>FRO</t>
  </si>
  <si>
    <t>FJI</t>
  </si>
  <si>
    <t>FIN</t>
  </si>
  <si>
    <t>FRA</t>
  </si>
  <si>
    <t>PYF</t>
  </si>
  <si>
    <t>GAB</t>
  </si>
  <si>
    <t>GMB</t>
  </si>
  <si>
    <t>GEO</t>
  </si>
  <si>
    <t>DEU</t>
  </si>
  <si>
    <t>GHA</t>
  </si>
  <si>
    <t>GIB</t>
  </si>
  <si>
    <t>GRC</t>
  </si>
  <si>
    <t>GRL</t>
  </si>
  <si>
    <t>GRD</t>
  </si>
  <si>
    <t>GUM</t>
  </si>
  <si>
    <t>GTM</t>
  </si>
  <si>
    <t>GUY</t>
  </si>
  <si>
    <t>HTI</t>
  </si>
  <si>
    <t>HND</t>
  </si>
  <si>
    <t>HKG</t>
  </si>
  <si>
    <t>HUN</t>
  </si>
  <si>
    <t>ISL</t>
  </si>
  <si>
    <t>IND</t>
  </si>
  <si>
    <t>IDN</t>
  </si>
  <si>
    <t>IRN</t>
  </si>
  <si>
    <t>IRQ</t>
  </si>
  <si>
    <t>IRL</t>
  </si>
  <si>
    <t>IMY</t>
  </si>
  <si>
    <t>ISR</t>
  </si>
  <si>
    <t>ITA</t>
  </si>
  <si>
    <t>JAM</t>
  </si>
  <si>
    <t>JPN</t>
  </si>
  <si>
    <t>JOR</t>
  </si>
  <si>
    <t>KAZ</t>
  </si>
  <si>
    <t>KEN</t>
  </si>
  <si>
    <t>KIR</t>
  </si>
  <si>
    <t>KSV</t>
  </si>
  <si>
    <t>KWT</t>
  </si>
  <si>
    <t>KGZ</t>
  </si>
  <si>
    <t>LAO</t>
  </si>
  <si>
    <t>LVA</t>
  </si>
  <si>
    <t>LBN</t>
  </si>
  <si>
    <t>LSO</t>
  </si>
  <si>
    <t>LBR</t>
  </si>
  <si>
    <t>LBY</t>
  </si>
  <si>
    <t>LIE</t>
  </si>
  <si>
    <t>LTU</t>
  </si>
  <si>
    <t>LUX</t>
  </si>
  <si>
    <t>MAC</t>
  </si>
  <si>
    <t>MKD</t>
  </si>
  <si>
    <t>MDG</t>
  </si>
  <si>
    <t>MWI</t>
  </si>
  <si>
    <t>MYS</t>
  </si>
  <si>
    <t>MDV</t>
  </si>
  <si>
    <t>MLI</t>
  </si>
  <si>
    <t>MLT</t>
  </si>
  <si>
    <t>MHL</t>
  </si>
  <si>
    <t>MRT</t>
  </si>
  <si>
    <t>MUS</t>
  </si>
  <si>
    <t>MYT</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</si>
  <si>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</si>
  <si>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</si>
  <si>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</si>
  <si>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</si>
  <si>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</si>
  <si>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</si>
  <si>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</si>
  <si>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</si>
  <si>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</si>
  <si>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</si>
  <si>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</si>
  <si>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</si>
  <si>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</si>
  <si>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</si>
  <si>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</si>
  <si>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</si>
  <si>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</si>
  <si>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</si>
  <si>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</si>
  <si>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</si>
  <si>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</si>
  <si>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</si>
  <si>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</si>
  <si>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</si>
  <si>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</si>
  <si>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</si>
  <si>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</si>
  <si>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</si>
  <si>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</si>
  <si>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</si>
  <si>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</si>
  <si>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KOR</t>
  </si>
  <si>
    <t>GIN</t>
  </si>
  <si>
    <t>ROM</t>
  </si>
  <si>
    <t>RUS</t>
  </si>
  <si>
    <t>RWA</t>
  </si>
  <si>
    <t>WSM</t>
  </si>
  <si>
    <t>STP</t>
  </si>
  <si>
    <t>SAU</t>
  </si>
  <si>
    <t>SEN</t>
  </si>
  <si>
    <t>SRB</t>
  </si>
  <si>
    <t>SYC</t>
  </si>
  <si>
    <t>SLE</t>
  </si>
  <si>
    <t>SGP</t>
  </si>
  <si>
    <t>SVK</t>
  </si>
  <si>
    <t>SVN</t>
  </si>
  <si>
    <t>SLB</t>
  </si>
  <si>
    <t>ZAF</t>
  </si>
  <si>
    <t>SSD</t>
  </si>
  <si>
    <t>ESP</t>
  </si>
  <si>
    <t>LKA</t>
  </si>
  <si>
    <t>KNA</t>
  </si>
  <si>
    <t>LCA</t>
  </si>
  <si>
    <t>SXM</t>
  </si>
  <si>
    <t>VCT</t>
  </si>
  <si>
    <t>SDN</t>
  </si>
  <si>
    <t>SUR</t>
  </si>
  <si>
    <t>SWZ</t>
  </si>
  <si>
    <t>SWE</t>
  </si>
  <si>
    <t>CHE</t>
  </si>
  <si>
    <t>SYR</t>
  </si>
  <si>
    <t>TJK</t>
  </si>
  <si>
    <t>TZA</t>
  </si>
  <si>
    <t>THA</t>
  </si>
  <si>
    <t>TMP</t>
  </si>
  <si>
    <t>TGO</t>
  </si>
  <si>
    <t>TON</t>
  </si>
  <si>
    <t>TTO</t>
  </si>
  <si>
    <t>TUN</t>
  </si>
  <si>
    <t>TUR</t>
  </si>
  <si>
    <t>TKM</t>
  </si>
  <si>
    <t>TUV</t>
  </si>
  <si>
    <t>UGA</t>
  </si>
  <si>
    <t>UKR</t>
  </si>
  <si>
    <t>ARE</t>
  </si>
  <si>
    <t>GBR</t>
  </si>
  <si>
    <t>USA</t>
  </si>
  <si>
    <t>URY</t>
  </si>
  <si>
    <t>UZB</t>
  </si>
  <si>
    <t>VUT</t>
  </si>
  <si>
    <t>VEN</t>
  </si>
  <si>
    <t>VNM</t>
  </si>
  <si>
    <t>VIR</t>
  </si>
  <si>
    <t>YEM</t>
  </si>
  <si>
    <t>ZMB</t>
  </si>
  <si>
    <t>ZWE</t>
  </si>
  <si>
    <t>parliament</t>
  </si>
  <si>
    <t>prisoners</t>
  </si>
  <si>
    <t>In Walmsley sources, figures labeled as "circa" in source have been converted to plain numbers</t>
  </si>
  <si>
    <t>Additional external sources, e.g. Wikipedia, have been used for some larger regions lacking population statistics in WDI</t>
  </si>
  <si>
    <t>Total population and parliamentary sex ratio (calculated from female share in parliament) are from the World Bank's World Development Indicators (WDI)</t>
  </si>
  <si>
    <t>total reported prisoners</t>
  </si>
  <si>
    <t>Population covered is missing population of some small territories for which population data are not readily available.</t>
  </si>
  <si>
    <t>Note that sex ratios have been top-coded to get correct quartile statistics.</t>
  </si>
  <si>
    <t>total population covered (millions)</t>
  </si>
  <si>
    <t>jurisdictions reporting</t>
  </si>
  <si>
    <t>Jurisdictions reporting is jurisdictions (countries mainly) reporting prisoners' sex ratio.</t>
  </si>
  <si>
    <t>Distribution of sex ratio of parliamentary representatives around the world, c. 2003 and c. 2010</t>
  </si>
  <si>
    <t>rsf,rsr = parliamentary representatives share female and sex ratio (males/females)</t>
  </si>
  <si>
    <t>pop = total resident population of country/territory</t>
  </si>
  <si>
    <t>prisoners = total persons in prison (including jails and short-term incarceration facilities) on a given day</t>
  </si>
  <si>
    <t>WDI Code is for keying into the World Bank's World Development Indicators (WDI) dataset</t>
  </si>
  <si>
    <t>total world population</t>
  </si>
  <si>
    <t>Sex ratio is males/females</t>
  </si>
  <si>
    <t xml:space="preserve">Common-set comparisons </t>
  </si>
  <si>
    <t>interquartile range</t>
  </si>
  <si>
    <t>dispersion index</t>
  </si>
  <si>
    <t>East Asia &amp; Pacific</t>
  </si>
  <si>
    <t>North America</t>
  </si>
  <si>
    <t>Europe &amp; Central Asia</t>
  </si>
  <si>
    <t>Latin America &amp; Caribbean</t>
  </si>
  <si>
    <t>Sub-Saharan Africa</t>
  </si>
  <si>
    <t>Middle East &amp; North Africa</t>
  </si>
  <si>
    <t>South Asia</t>
  </si>
  <si>
    <t>region</t>
  </si>
  <si>
    <t>income group</t>
  </si>
  <si>
    <t>Upper middle income</t>
  </si>
  <si>
    <t>High income: OECD</t>
  </si>
  <si>
    <t>Lower middle income</t>
  </si>
  <si>
    <t>Low income</t>
  </si>
  <si>
    <t>High income: nonOECD</t>
  </si>
  <si>
    <t>not categorized</t>
  </si>
  <si>
    <t>jurisdictions</t>
  </si>
  <si>
    <t>male prisoners</t>
  </si>
  <si>
    <t>female prisoners</t>
  </si>
  <si>
    <t>resident population</t>
  </si>
  <si>
    <t>prisoner sex ratio</t>
  </si>
  <si>
    <t>world coverage</t>
  </si>
  <si>
    <t>Kiribati</t>
  </si>
  <si>
    <t>Liechtenstein</t>
  </si>
  <si>
    <t>Grenada</t>
  </si>
  <si>
    <t>Burkina Faso</t>
  </si>
  <si>
    <t>Malawi</t>
  </si>
  <si>
    <t>Gambia</t>
  </si>
  <si>
    <t>Seychelles</t>
  </si>
  <si>
    <t>Zambia</t>
  </si>
  <si>
    <t>Solomon Islands</t>
  </si>
  <si>
    <t>Pakistan</t>
  </si>
  <si>
    <t>Azerbaijan</t>
  </si>
  <si>
    <t>Sudan</t>
  </si>
  <si>
    <t>Serbia</t>
  </si>
  <si>
    <t>Algeria</t>
  </si>
  <si>
    <t>Namibia</t>
  </si>
  <si>
    <t>Bahamas</t>
  </si>
  <si>
    <t>Nigeria</t>
  </si>
  <si>
    <t>Ghana</t>
  </si>
  <si>
    <t>Mali</t>
  </si>
  <si>
    <t>Jordan</t>
  </si>
  <si>
    <t>Dominica</t>
  </si>
  <si>
    <t>South Africa</t>
  </si>
  <si>
    <t>Armenia</t>
  </si>
  <si>
    <t>Israel</t>
  </si>
  <si>
    <t>Togo</t>
  </si>
  <si>
    <t>Fiji</t>
  </si>
  <si>
    <t>Chad</t>
  </si>
  <si>
    <t>Slovakia</t>
  </si>
  <si>
    <t>Burundi</t>
  </si>
  <si>
    <t>Montenegro</t>
  </si>
  <si>
    <t>Rwanda</t>
  </si>
  <si>
    <t>Georgia</t>
  </si>
  <si>
    <t>Bangladesh</t>
  </si>
  <si>
    <t>Moldova (Republic of)</t>
  </si>
  <si>
    <t>Poland</t>
  </si>
  <si>
    <t>Lithuania</t>
  </si>
  <si>
    <t>Dominican Republic</t>
  </si>
  <si>
    <t>Trinidad and Tobago</t>
  </si>
  <si>
    <t>India</t>
  </si>
  <si>
    <t>Bulgaria</t>
  </si>
  <si>
    <t>Brazil</t>
  </si>
  <si>
    <t>Morocco</t>
  </si>
  <si>
    <t>Sri Lanka</t>
  </si>
  <si>
    <t>Angola</t>
  </si>
  <si>
    <t>Haiti</t>
  </si>
  <si>
    <t>Madagascar</t>
  </si>
  <si>
    <t>Belize</t>
  </si>
  <si>
    <t>Tonga</t>
  </si>
  <si>
    <t>Turkey</t>
  </si>
  <si>
    <t>Zimbabwe</t>
  </si>
  <si>
    <t>Benin</t>
  </si>
  <si>
    <t>Kenya</t>
  </si>
  <si>
    <t>Indonesia</t>
  </si>
  <si>
    <t>Senegal</t>
  </si>
  <si>
    <t>France</t>
  </si>
  <si>
    <t>Guyana</t>
  </si>
  <si>
    <t>Lebanon</t>
  </si>
  <si>
    <t>Croatia</t>
  </si>
  <si>
    <t>Lesotho</t>
  </si>
  <si>
    <t>Malta</t>
  </si>
  <si>
    <t>Belgium</t>
  </si>
  <si>
    <t>Mongolia</t>
  </si>
  <si>
    <t>Austria</t>
  </si>
  <si>
    <t>Mauritius</t>
  </si>
  <si>
    <t>Slovenia</t>
  </si>
  <si>
    <t>Papua New Guinea</t>
  </si>
  <si>
    <t>Egypt</t>
  </si>
  <si>
    <t>Uganda</t>
  </si>
  <si>
    <t>Romania</t>
  </si>
  <si>
    <t>Albania</t>
  </si>
  <si>
    <t>Luxembourg</t>
  </si>
  <si>
    <t>Barbados</t>
  </si>
  <si>
    <t>China</t>
  </si>
  <si>
    <t>Denmark</t>
  </si>
  <si>
    <t>Swaziland</t>
  </si>
  <si>
    <t>Czech Republic</t>
  </si>
  <si>
    <t>Italy</t>
  </si>
  <si>
    <t>Kyrgyzstan</t>
  </si>
  <si>
    <t>Mexico</t>
  </si>
  <si>
    <t>Canada</t>
  </si>
  <si>
    <t>Botswana</t>
  </si>
  <si>
    <t>Oman</t>
  </si>
  <si>
    <t>Germany</t>
  </si>
  <si>
    <t>Cambodia</t>
  </si>
  <si>
    <t>Paraguay</t>
  </si>
  <si>
    <t>Honduras</t>
  </si>
  <si>
    <t>Estonia</t>
  </si>
  <si>
    <t>Norway</t>
  </si>
  <si>
    <t>Argentina</t>
  </si>
  <si>
    <t>Latvia</t>
  </si>
  <si>
    <t>Vanuatu</t>
  </si>
  <si>
    <t>Philippines</t>
  </si>
  <si>
    <t>Kazakhstan</t>
  </si>
  <si>
    <t>El Salvador</t>
  </si>
  <si>
    <t>Finland</t>
  </si>
  <si>
    <t>Saudi Arabia</t>
  </si>
  <si>
    <t>Japan</t>
  </si>
  <si>
    <t>Hungary</t>
  </si>
  <si>
    <t>New Zealand</t>
  </si>
  <si>
    <t>Ukraine</t>
  </si>
  <si>
    <t>Greece</t>
  </si>
  <si>
    <t>Suriname</t>
  </si>
  <si>
    <t>Russian Federation</t>
  </si>
  <si>
    <t>Uruguay</t>
  </si>
  <si>
    <t>Guatemala</t>
  </si>
  <si>
    <t>Iceland</t>
  </si>
  <si>
    <t>Sweden</t>
  </si>
  <si>
    <t>Switzerland</t>
  </si>
  <si>
    <t>Nicaragua</t>
  </si>
  <si>
    <t>Chile</t>
  </si>
  <si>
    <t>Mozambique</t>
  </si>
  <si>
    <t>Belarus</t>
  </si>
  <si>
    <t>Colombia</t>
  </si>
  <si>
    <t>Costa Rica</t>
  </si>
  <si>
    <t>Australia</t>
  </si>
  <si>
    <t>Panama</t>
  </si>
  <si>
    <t>Peru</t>
  </si>
  <si>
    <t>Portugal</t>
  </si>
  <si>
    <t>Jamaica</t>
  </si>
  <si>
    <t>Andorra</t>
  </si>
  <si>
    <t>Antigua and Barbuda</t>
  </si>
  <si>
    <t>Spain</t>
  </si>
  <si>
    <t>Brunei Darussalam</t>
  </si>
  <si>
    <t>Nepal</t>
  </si>
  <si>
    <t>Malaysia</t>
  </si>
  <si>
    <t>Netherlands</t>
  </si>
  <si>
    <t>Ecuador</t>
  </si>
  <si>
    <t>Singapore</t>
  </si>
  <si>
    <t>Qatar</t>
  </si>
  <si>
    <t>Kuwait</t>
  </si>
  <si>
    <t>Thailand</t>
  </si>
  <si>
    <t>Maldives</t>
  </si>
  <si>
    <t>Mauritania</t>
  </si>
  <si>
    <t>Comoros</t>
  </si>
  <si>
    <t>Iraq</t>
  </si>
  <si>
    <t>Tajikistan</t>
  </si>
  <si>
    <t>Yemen</t>
  </si>
  <si>
    <t>Liberia</t>
  </si>
  <si>
    <t>Central African Republic</t>
  </si>
  <si>
    <t>Cameroon</t>
  </si>
  <si>
    <t>Afghanistan</t>
  </si>
  <si>
    <t>Niger</t>
  </si>
  <si>
    <t>Ethiopia</t>
  </si>
  <si>
    <t>Sierra Leone</t>
  </si>
  <si>
    <t>Bhutan</t>
  </si>
  <si>
    <t>Djibouti</t>
  </si>
  <si>
    <t>Nauru</t>
  </si>
  <si>
    <t>Palau</t>
  </si>
  <si>
    <t>United Arab Emirates</t>
  </si>
  <si>
    <t>Turkmenistan</t>
  </si>
  <si>
    <t>Bahrain</t>
  </si>
  <si>
    <t>Monaco</t>
  </si>
  <si>
    <t>Tuvalu</t>
  </si>
  <si>
    <t>Gabon</t>
  </si>
  <si>
    <t>Marshall Islands</t>
  </si>
  <si>
    <t>Tunisia</t>
  </si>
  <si>
    <t>Uzbekistan</t>
  </si>
  <si>
    <t>N. America, E. Asia, &amp; Pacific</t>
  </si>
  <si>
    <t>high-income</t>
  </si>
  <si>
    <t>common set of jurisdictions</t>
  </si>
  <si>
    <t>c. 2003</t>
  </si>
  <si>
    <t>c. 2010</t>
  </si>
  <si>
    <t>sources and notes</t>
  </si>
  <si>
    <t>sex ratio is males to females</t>
  </si>
  <si>
    <t>Region and income group categories are from the World Bank's World Development Indicators.</t>
  </si>
  <si>
    <t>Figures calculated from Adapted Walmsley Prisoner Dataset.</t>
  </si>
  <si>
    <t xml:space="preserve">      Source |       SS       df       MS              Number of obs =     182</t>
  </si>
  <si>
    <t>-------------+------------------------------           F(  1,   180) =   40.67</t>
  </si>
  <si>
    <t xml:space="preserve">       Model |  19.2604065     1  19.2604065           Prob &gt; F      =  0.0000</t>
  </si>
  <si>
    <t xml:space="preserve">    Residual |  85.2432176   180  .473573431           R-squared     =  0.1843</t>
  </si>
  <si>
    <t>-------------+------------------------------           Adj R-squared =  0.1798</t>
  </si>
  <si>
    <t xml:space="preserve">       Total |  104.503624   181  .577368089           Root MSE      =  .68817</t>
  </si>
  <si>
    <t>------------------------------------------------------------------------------</t>
  </si>
  <si>
    <t>logprevale~e |      Coef.   Std. Err.      t    P&gt;|t|     [95% Conf. Interval]</t>
  </si>
  <si>
    <t>-------------+----------------------------------------------------------------</t>
  </si>
  <si>
    <t xml:space="preserve">        hd11 |   1.911058   .2996642     6.38   0.000     1.319752    2.502365</t>
  </si>
  <si>
    <t xml:space="preserve">       _cons |  -7.964368   .2061278   -38.64   0.000    -8.371106   -7.557631</t>
  </si>
  <si>
    <t xml:space="preserve">. </t>
  </si>
  <si>
    <t>. reg logprevalence hd11</t>
  </si>
  <si>
    <t>. reg logprevalence i.nregion i.nincomegroup hd11</t>
  </si>
  <si>
    <t>-------------+------------------------------           F( 11,   170) =   12.34</t>
  </si>
  <si>
    <t xml:space="preserve">       Model |  46.3953345    11  4.21775768           Prob &gt; F      =  0.0000</t>
  </si>
  <si>
    <t xml:space="preserve">    Residual |  58.1082896   170  .341813468           R-squared     =  0.4440</t>
  </si>
  <si>
    <t>-------------+------------------------------           Adj R-squared =  0.4080</t>
  </si>
  <si>
    <t xml:space="preserve">       Total |  104.503624   181  .577368089           Root MSE      =  .58465</t>
  </si>
  <si>
    <t xml:space="preserve">     nregion |</t>
  </si>
  <si>
    <t xml:space="preserve">          2  |   .0710601   .1528201     0.46   0.643    -.2306094    .3727296</t>
  </si>
  <si>
    <t xml:space="preserve">          3  |   .3679008    .161317     2.28   0.024     .0494584    .6863433</t>
  </si>
  <si>
    <t xml:space="preserve">          4  |   .0235342   .1817221     0.13   0.897    -.3351882    .3822567</t>
  </si>
  <si>
    <t xml:space="preserve">          5  |   .9071699   .4479363     2.03   0.044     .0229361    1.791404</t>
  </si>
  <si>
    <t xml:space="preserve">          6  |  -.0994465    .245658    -0.40   0.686    -.5843794    .3854864</t>
  </si>
  <si>
    <t xml:space="preserve">          7  |      .3113   .1899477     1.64   0.103      -.06366      .68626</t>
  </si>
  <si>
    <t xml:space="preserve">             |</t>
  </si>
  <si>
    <t>nincomegroup |</t>
  </si>
  <si>
    <t xml:space="preserve">          2  |   .2799927   .1987134     1.41   0.161    -.1122709    .6722564</t>
  </si>
  <si>
    <t xml:space="preserve">          3  |   1.040881   .3520452     2.96   0.004     .3459375    1.735824</t>
  </si>
  <si>
    <t xml:space="preserve">          4  |   .9763224   .2591259     3.77   0.000     .4648036    1.487841</t>
  </si>
  <si>
    <t xml:space="preserve">          5  |   1.127835   .1822457     6.19   0.000     .7680794    1.487591</t>
  </si>
  <si>
    <t xml:space="preserve">        hd11 |     3.7274   .8271732     4.51   0.000     2.094546    5.360253</t>
  </si>
  <si>
    <t xml:space="preserve">       _cons |  -10.13928   .7341948   -13.81   0.000    -11.58859   -8.689965</t>
  </si>
  <si>
    <t>. label list</t>
  </si>
  <si>
    <t>nincomegroup:</t>
  </si>
  <si>
    <t xml:space="preserve">           1 High income: OECD</t>
  </si>
  <si>
    <t xml:space="preserve">           2 High income: nonOECD</t>
  </si>
  <si>
    <t xml:space="preserve">           3 Low income</t>
  </si>
  <si>
    <t xml:space="preserve">           4 Lower middle income</t>
  </si>
  <si>
    <t xml:space="preserve">           5 Upper middle income</t>
  </si>
  <si>
    <t>nregion:</t>
  </si>
  <si>
    <t xml:space="preserve">           1 East Asia &amp; Pacific</t>
  </si>
  <si>
    <t xml:space="preserve">           2 Europe &amp; Central Asia</t>
  </si>
  <si>
    <t xml:space="preserve">           3 Latin America &amp; Caribbean</t>
  </si>
  <si>
    <t xml:space="preserve">           4 Middle East &amp; North Africa</t>
  </si>
  <si>
    <t xml:space="preserve">           5 North America</t>
  </si>
  <si>
    <t xml:space="preserve">           6 South Asia</t>
  </si>
  <si>
    <t xml:space="preserve">           7 Sub-Saharan Africa</t>
  </si>
  <si>
    <t>. reg logpsr i.nregion i.nincomegroup</t>
  </si>
  <si>
    <t xml:space="preserve">      Source |       SS       df       MS              Number of obs =     197</t>
  </si>
  <si>
    <t>-------------+------------------------------           F( 10,   186) =    4.54</t>
  </si>
  <si>
    <t xml:space="preserve">       Model |  16.9884776    10  1.69884776           Prob &gt; F      =  0.0000</t>
  </si>
  <si>
    <t xml:space="preserve">    Residual |  69.5678873   186    .3740209           R-squared     =  0.1963</t>
  </si>
  <si>
    <t>-------------+------------------------------           Adj R-squared =  0.1531</t>
  </si>
  <si>
    <t xml:space="preserve">       Total |   86.556365   196  .441614107           Root MSE      =  .61157</t>
  </si>
  <si>
    <t xml:space="preserve">      logpsr |      Coef.   Std. Err.      t    P&gt;|t|     [95% Conf. Interval]</t>
  </si>
  <si>
    <t xml:space="preserve">          2  |   .1735606   .1458392     1.19   0.236    -.1141511    .4612722</t>
  </si>
  <si>
    <t xml:space="preserve">          3  |    .228234   .1514621     1.51   0.134    -.0705704    .5270384</t>
  </si>
  <si>
    <t xml:space="preserve">          4  |   .3179638   .1777707     1.79   0.075    -.0327423    .6686698</t>
  </si>
  <si>
    <t xml:space="preserve">          5  |    .071246   .3790264     0.19   0.851    -.6764973    .8189893</t>
  </si>
  <si>
    <t xml:space="preserve">          6  |   .0782921   .2484275     0.32   0.753    -.4118057    .5683899</t>
  </si>
  <si>
    <t xml:space="preserve">          7  |   .5501426   .1629601     3.38   0.001     .2286549    .8716303</t>
  </si>
  <si>
    <t xml:space="preserve">          2  |  -.2449785   .1678378    -1.46   0.146     -.576089     .086132</t>
  </si>
  <si>
    <t xml:space="preserve">          3  |   .2355779   .2029424     1.16   0.247    -.1647869    .6359426</t>
  </si>
  <si>
    <t xml:space="preserve">          4  |   .2670248   .1649683     1.62   0.107    -.0584247    .5924744</t>
  </si>
  <si>
    <t xml:space="preserve">          5  |   .2117575   .1579108     1.34   0.182    -.0997689    .5232838</t>
  </si>
  <si>
    <t xml:space="preserve">       _cons |    2.72297   .1661933    16.38   0.000     2.395104    3.050836</t>
  </si>
  <si>
    <t>. reg logpsr i.nregion i.nincomegroup gii11</t>
  </si>
  <si>
    <t xml:space="preserve">      Source |       SS       df       MS              Number of obs =     142</t>
  </si>
  <si>
    <t>-------------+------------------------------           F( 11,   130) =    5.75</t>
  </si>
  <si>
    <t xml:space="preserve">       Model |  15.7896627    11  1.43542388           Prob &gt; F      =  0.0000</t>
  </si>
  <si>
    <t xml:space="preserve">    Residual |  32.4422781   130  .249555985           R-squared     =  0.3274</t>
  </si>
  <si>
    <t>-------------+------------------------------           Adj R-squared =  0.2705</t>
  </si>
  <si>
    <t xml:space="preserve">       Total |  48.2319408   141  .342070502           Root MSE      =  .49956</t>
  </si>
  <si>
    <t xml:space="preserve">          2  |    .611324   .1568301     3.90   0.000     .3010544    .9215937</t>
  </si>
  <si>
    <t xml:space="preserve">          3  |   .3055043   .1751535     1.74   0.083    -.0410158    .6520245</t>
  </si>
  <si>
    <t xml:space="preserve">          4  |   .6093881   .1978309     3.08   0.003     .2180034    1.000773</t>
  </si>
  <si>
    <t xml:space="preserve">          5  |   .2164806   .3895274     0.56   0.579    -.5541527    .9871139</t>
  </si>
  <si>
    <t xml:space="preserve">          6  |   .3809641   .2286953     1.67   0.098    -.0714823    .8334104</t>
  </si>
  <si>
    <t xml:space="preserve">          7  |   .8307948   .1886302     4.40   0.000     .4576125    1.203977</t>
  </si>
  <si>
    <t xml:space="preserve">          2  |   -.241805   .1973145    -1.23   0.223    -.6321681     .148558</t>
  </si>
  <si>
    <t xml:space="preserve">          3  |   .0306762   .2489282     0.12   0.902    -.4617985    .5231509</t>
  </si>
  <si>
    <t xml:space="preserve">          4  |   .0514114   .2148577     0.24   0.811    -.3736589    .4764817</t>
  </si>
  <si>
    <t xml:space="preserve">          5  |  -.0088906   .1671276    -0.05   0.958    -.3395327    .3217515</t>
  </si>
  <si>
    <t xml:space="preserve">       gii11 |   .6823971   .5590798     1.22   0.224    -.4236755     1.78847</t>
  </si>
  <si>
    <t xml:space="preserve">       _cons |   2.270939   .1853183    12.25   0.000     1.904309    2.637569</t>
  </si>
  <si>
    <t>. reg logpsr gii11</t>
  </si>
  <si>
    <t>-------------+------------------------------           F(  1,   140) =   20.34</t>
  </si>
  <si>
    <t xml:space="preserve">       Model |  6.11905943     1  6.11905943           Prob &gt; F      =  0.0000</t>
  </si>
  <si>
    <t xml:space="preserve">    Residual |  42.1128814   140  .300806295           R-squared     =  0.1269</t>
  </si>
  <si>
    <t>-------------+------------------------------           Adj R-squared =  0.1206</t>
  </si>
  <si>
    <t xml:space="preserve">       Total |  48.2319408   141  .342070502           Root MSE      =  .54846</t>
  </si>
  <si>
    <t xml:space="preserve">       gii11 |   1.099416   .2437605     4.51   0.000     .6174887    1.581344</t>
  </si>
  <si>
    <t xml:space="preserve">       _cons |   2.620522   .1062436    24.67   0.000     2.410473    2.830572</t>
  </si>
  <si>
    <t>. sum gii11, det</t>
  </si>
  <si>
    <t xml:space="preserve">                            GII11</t>
  </si>
  <si>
    <t>-------------------------------------------------------------</t>
  </si>
  <si>
    <t xml:space="preserve">      Percentiles      Smallest</t>
  </si>
  <si>
    <t xml:space="preserve"> 1%         .052           .049</t>
  </si>
  <si>
    <t xml:space="preserve"> 5%         .086           .052</t>
  </si>
  <si>
    <t>10%         .124            .06       Obs                 145</t>
  </si>
  <si>
    <t>25%         .229           .067       Sum of Wgt.         145</t>
  </si>
  <si>
    <t>50%         .419                      Mean           .3945655</t>
  </si>
  <si>
    <t xml:space="preserve">                        Largest       Std. Dev.       .188944</t>
  </si>
  <si>
    <t>75%         .546           .712</t>
  </si>
  <si>
    <t>90%         .628           .724       Variance       .0356998</t>
  </si>
  <si>
    <t>95%         .671           .735       Skewness      -.1379823</t>
  </si>
  <si>
    <t>99%         .735           .769       Kurtosis       1.922201</t>
  </si>
  <si>
    <t>. reg logpsr i.nregion gii11</t>
  </si>
  <si>
    <t>-------------+------------------------------           F(  7,   134) =    8.81</t>
  </si>
  <si>
    <t xml:space="preserve">       Model |  15.2007232     7  2.17153188           Prob &gt; F      =  0.0000</t>
  </si>
  <si>
    <t xml:space="preserve">    Residual |  33.0312176   134  .246501624           R-squared     =  0.3152</t>
  </si>
  <si>
    <t>-------------+------------------------------           Adj R-squared =  0.2794</t>
  </si>
  <si>
    <t xml:space="preserve">       Total |  48.2319408   141  .342070502           Root MSE      =  .49649</t>
  </si>
  <si>
    <t xml:space="preserve">          2  |   .6294684   .1539535     4.09   0.000     .3249752    .9339615</t>
  </si>
  <si>
    <t xml:space="preserve">          3  |   .2563085   .1643406     1.56   0.121    -.0687286    .5813457</t>
  </si>
  <si>
    <t xml:space="preserve">          4  |   .4932491   .1756197     2.81   0.006     .1459039    .8405942</t>
  </si>
  <si>
    <t xml:space="preserve">          5  |   .2372807   .3747385     0.63   0.528    -.5038867    .9784482</t>
  </si>
  <si>
    <t xml:space="preserve">          6  |    .364709   .2265288     1.61   0.110    -.0833255    .8127434</t>
  </si>
  <si>
    <t xml:space="preserve">          7  |   .7947723   .1792697     4.43   0.000     .4402081    1.149337</t>
  </si>
  <si>
    <t xml:space="preserve">       gii11 |   .9180899   .3656231     2.51   0.013     .1949512    1.641229</t>
  </si>
  <si>
    <t xml:space="preserve">       _cons |   2.198404   .1742844    12.61   0.000       1.8537    2.543108</t>
  </si>
  <si>
    <t>Correlation of the prisoner sex ratio with the United Nations' Gender Inequality Index</t>
  </si>
  <si>
    <t>logpsr = log of ratio of male prisoners to female prisoners</t>
  </si>
  <si>
    <t>Quartiles calculated using Excel.</t>
  </si>
  <si>
    <t>2003,common set of jurisdictions</t>
  </si>
  <si>
    <t>2010,common set of jurisdictions</t>
  </si>
  <si>
    <t>Distribution of prisoner and parliamentary sex ratios in countries/areas around the world, c. 2003 and c. 2010</t>
  </si>
  <si>
    <t>Distribution of prisoner sex ratios around the world, c. 2003 and c. 2010</t>
  </si>
  <si>
    <t>% change</t>
  </si>
  <si>
    <t>Common set, prisoners and parliament, 2003 and 2010</t>
  </si>
  <si>
    <t>Common set means jurisdictions are matched (the same) across the comparison.</t>
  </si>
  <si>
    <t>rt</t>
  </si>
  <si>
    <t>n</t>
  </si>
  <si>
    <t xml:space="preserve">Afghanistan </t>
  </si>
  <si>
    <t xml:space="preserve">Albania </t>
  </si>
  <si>
    <t xml:space="preserve">Algeria </t>
  </si>
  <si>
    <t xml:space="preserve">American Samoa (USA) </t>
  </si>
  <si>
    <t xml:space="preserve">Andorra </t>
  </si>
  <si>
    <t xml:space="preserve">Angola </t>
  </si>
  <si>
    <t xml:space="preserve">Anguilla (United Kingdom) </t>
  </si>
  <si>
    <t xml:space="preserve">Antigua and Barbuda </t>
  </si>
  <si>
    <t xml:space="preserve">Argentina </t>
  </si>
  <si>
    <t xml:space="preserve">Armenia </t>
  </si>
  <si>
    <t xml:space="preserve">Aruba (Netherlands) </t>
  </si>
  <si>
    <t xml:space="preserve">Australia </t>
  </si>
  <si>
    <t xml:space="preserve">Austria </t>
  </si>
  <si>
    <t xml:space="preserve">Azerbaijan </t>
  </si>
  <si>
    <t xml:space="preserve">Bahamas </t>
  </si>
  <si>
    <t xml:space="preserve">Bahrain </t>
  </si>
  <si>
    <t xml:space="preserve">Bangladesh </t>
  </si>
  <si>
    <t xml:space="preserve">Barbados </t>
  </si>
  <si>
    <t xml:space="preserve">Belarus </t>
  </si>
  <si>
    <t xml:space="preserve">Belgium </t>
  </si>
  <si>
    <t xml:space="preserve">Belize </t>
  </si>
  <si>
    <t xml:space="preserve">Benin </t>
  </si>
  <si>
    <t xml:space="preserve">Bermuda (United Kingdom) </t>
  </si>
  <si>
    <t xml:space="preserve">Bhutan </t>
  </si>
  <si>
    <t xml:space="preserve">Bolivia </t>
  </si>
  <si>
    <t>e</t>
  </si>
  <si>
    <t>s</t>
  </si>
  <si>
    <t xml:space="preserve">Bosnia and Herzegovina: Federation </t>
  </si>
  <si>
    <t>EuropeCentral Asia</t>
  </si>
  <si>
    <t xml:space="preserve">Bosnia and Herzegovina: Republika Srpska </t>
  </si>
  <si>
    <t xml:space="preserve">Botswana </t>
  </si>
  <si>
    <t xml:space="preserve">Brazil </t>
  </si>
  <si>
    <t xml:space="preserve">Brunei Darussalam </t>
  </si>
  <si>
    <t xml:space="preserve">Bulgaria </t>
  </si>
  <si>
    <t xml:space="preserve">Burkina Faso </t>
  </si>
  <si>
    <t xml:space="preserve">Burundi </t>
  </si>
  <si>
    <t xml:space="preserve">Cambodia </t>
  </si>
  <si>
    <t xml:space="preserve">Cameroon </t>
  </si>
  <si>
    <t xml:space="preserve">Canada </t>
  </si>
  <si>
    <t xml:space="preserve">Cape Verde (Cabo Verde) </t>
  </si>
  <si>
    <t xml:space="preserve">Cayman Islands (United Kingdom) </t>
  </si>
  <si>
    <t xml:space="preserve">Central African Republic </t>
  </si>
  <si>
    <t xml:space="preserve">Chad </t>
  </si>
  <si>
    <t xml:space="preserve">Chile </t>
  </si>
  <si>
    <t xml:space="preserve">China </t>
  </si>
  <si>
    <t xml:space="preserve">Colombia </t>
  </si>
  <si>
    <t xml:space="preserve">Comoros </t>
  </si>
  <si>
    <t xml:space="preserve">Congo (Brazzaville) </t>
  </si>
  <si>
    <t xml:space="preserve">Cook Islands (New Zealand) </t>
  </si>
  <si>
    <t xml:space="preserve">Costa Rica </t>
  </si>
  <si>
    <t xml:space="preserve">Cote d'Ivoire </t>
  </si>
  <si>
    <t xml:space="preserve">Croatia </t>
  </si>
  <si>
    <t xml:space="preserve">Curaçao (Netherlands) </t>
  </si>
  <si>
    <t xml:space="preserve">Cyprus (Republic of) </t>
  </si>
  <si>
    <t xml:space="preserve">Czech Republic </t>
  </si>
  <si>
    <t xml:space="preserve">Democratic Republic of Congo (formerly Zaire) </t>
  </si>
  <si>
    <t xml:space="preserve">Denmark </t>
  </si>
  <si>
    <t xml:space="preserve">Djibouti </t>
  </si>
  <si>
    <t xml:space="preserve">Dominica </t>
  </si>
  <si>
    <t xml:space="preserve">Dominican Republic </t>
  </si>
  <si>
    <t xml:space="preserve">Ecuador </t>
  </si>
  <si>
    <t xml:space="preserve">Egypt </t>
  </si>
  <si>
    <t xml:space="preserve">El Salvador </t>
  </si>
  <si>
    <t xml:space="preserve">Estonia </t>
  </si>
  <si>
    <t xml:space="preserve">Ethiopia </t>
  </si>
  <si>
    <t xml:space="preserve">Faeroe Islands (Denmark) </t>
  </si>
  <si>
    <t xml:space="preserve">Fiji </t>
  </si>
  <si>
    <t xml:space="preserve">Finland </t>
  </si>
  <si>
    <t xml:space="preserve">France </t>
  </si>
  <si>
    <t xml:space="preserve">French Guiana/Guyane (France) </t>
  </si>
  <si>
    <t xml:space="preserve">French Polynesia (France) </t>
  </si>
  <si>
    <t xml:space="preserve">Gabon </t>
  </si>
  <si>
    <t xml:space="preserve">Gambia </t>
  </si>
  <si>
    <t xml:space="preserve">Georgia </t>
  </si>
  <si>
    <t xml:space="preserve">Germany </t>
  </si>
  <si>
    <t xml:space="preserve">Ghana </t>
  </si>
  <si>
    <t xml:space="preserve">Gibraltar (United Kingdom) </t>
  </si>
  <si>
    <t xml:space="preserve">Greece </t>
  </si>
  <si>
    <t xml:space="preserve">Greenland (Denmark) </t>
  </si>
  <si>
    <t xml:space="preserve">Grenada </t>
  </si>
  <si>
    <t xml:space="preserve">Guadeloupe (France) </t>
  </si>
  <si>
    <t xml:space="preserve">Guam (USA) </t>
  </si>
  <si>
    <t xml:space="preserve">Guatemala </t>
  </si>
  <si>
    <t xml:space="preserve">Guernsey (United Kingdom) </t>
  </si>
  <si>
    <t xml:space="preserve">Guyana </t>
  </si>
  <si>
    <t xml:space="preserve">Haiti </t>
  </si>
  <si>
    <t xml:space="preserve">Honduras </t>
  </si>
  <si>
    <t xml:space="preserve">Hong Kong (China) </t>
  </si>
  <si>
    <t xml:space="preserve">Hungary </t>
  </si>
  <si>
    <t xml:space="preserve">Iceland </t>
  </si>
  <si>
    <t xml:space="preserve">India </t>
  </si>
  <si>
    <t xml:space="preserve">Indonesia </t>
  </si>
  <si>
    <t xml:space="preserve">Iran </t>
  </si>
  <si>
    <t xml:space="preserve">Iraq </t>
  </si>
  <si>
    <t xml:space="preserve">Ireland, Republic of </t>
  </si>
  <si>
    <t xml:space="preserve">Isle of Man (United Kingdom) </t>
  </si>
  <si>
    <t xml:space="preserve">Israel </t>
  </si>
  <si>
    <t xml:space="preserve">Italy </t>
  </si>
  <si>
    <t xml:space="preserve">Jamaica </t>
  </si>
  <si>
    <t xml:space="preserve">Japan </t>
  </si>
  <si>
    <t xml:space="preserve">Jersey (United Kingdom) </t>
  </si>
  <si>
    <t xml:space="preserve">Jordan </t>
  </si>
  <si>
    <t xml:space="preserve">Kazakhstan </t>
  </si>
  <si>
    <t xml:space="preserve">Kenya </t>
  </si>
  <si>
    <t xml:space="preserve">Kiribati </t>
  </si>
  <si>
    <t xml:space="preserve">Kosovo/Kosova </t>
  </si>
  <si>
    <t xml:space="preserve">Kuwait </t>
  </si>
  <si>
    <t xml:space="preserve">Kyrgyzstan </t>
  </si>
  <si>
    <t xml:space="preserve">Laos </t>
  </si>
  <si>
    <t xml:space="preserve">Latvia </t>
  </si>
  <si>
    <t xml:space="preserve">Lebanon </t>
  </si>
  <si>
    <t xml:space="preserve">Lesotho </t>
  </si>
  <si>
    <t xml:space="preserve">Liberia </t>
  </si>
  <si>
    <t xml:space="preserve">Libya </t>
  </si>
  <si>
    <t xml:space="preserve">Liechtenstein </t>
  </si>
  <si>
    <t xml:space="preserve">Lithuania </t>
  </si>
  <si>
    <t xml:space="preserve">Luxembourg </t>
  </si>
  <si>
    <t xml:space="preserve">Macau (China) </t>
  </si>
  <si>
    <t xml:space="preserve">Macedonia (former Yugoslav Republic of) </t>
  </si>
  <si>
    <t xml:space="preserve">Madagascar </t>
  </si>
  <si>
    <t xml:space="preserve">Malawi </t>
  </si>
  <si>
    <t xml:space="preserve">Malaysia </t>
  </si>
  <si>
    <t xml:space="preserve">Maldives </t>
  </si>
  <si>
    <t xml:space="preserve">Mali </t>
  </si>
  <si>
    <t xml:space="preserve">Malta </t>
  </si>
  <si>
    <t xml:space="preserve">Marshall Islands </t>
  </si>
  <si>
    <t xml:space="preserve">Martinique (France) </t>
  </si>
  <si>
    <t xml:space="preserve">Mauritania </t>
  </si>
  <si>
    <t xml:space="preserve">Mauritius </t>
  </si>
  <si>
    <t xml:space="preserve">Mayotte (France) </t>
  </si>
  <si>
    <t xml:space="preserve">Mexico </t>
  </si>
  <si>
    <t xml:space="preserve">Micronesia, Federated States of </t>
  </si>
  <si>
    <t xml:space="preserve">Moldova (Republic of) </t>
  </si>
  <si>
    <t xml:space="preserve">Monaco </t>
  </si>
  <si>
    <t xml:space="preserve">Mongolia </t>
  </si>
  <si>
    <t xml:space="preserve">Montenegro </t>
  </si>
  <si>
    <t xml:space="preserve">Morocco </t>
  </si>
  <si>
    <t xml:space="preserve">Mozambique </t>
  </si>
  <si>
    <t xml:space="preserve">Myanmar (formerly Burma) </t>
  </si>
  <si>
    <t xml:space="preserve">Namibia </t>
  </si>
  <si>
    <t xml:space="preserve">Nauru </t>
  </si>
  <si>
    <t xml:space="preserve">Nepal </t>
  </si>
  <si>
    <t xml:space="preserve">Netherlands </t>
  </si>
  <si>
    <t xml:space="preserve">New Caledonia (France) </t>
  </si>
  <si>
    <t xml:space="preserve">New Zealand </t>
  </si>
  <si>
    <t xml:space="preserve">Nicaragua </t>
  </si>
  <si>
    <t xml:space="preserve">Niger </t>
  </si>
  <si>
    <t xml:space="preserve">Nigeria </t>
  </si>
  <si>
    <t xml:space="preserve">Northern Mariana Islands (USA) </t>
  </si>
  <si>
    <t xml:space="preserve">Norway </t>
  </si>
  <si>
    <t xml:space="preserve">Oman </t>
  </si>
  <si>
    <t xml:space="preserve">Pakistan </t>
  </si>
  <si>
    <t xml:space="preserve">Palau </t>
  </si>
  <si>
    <t xml:space="preserve">Panama </t>
  </si>
  <si>
    <t xml:space="preserve">Papua New Guinea </t>
  </si>
  <si>
    <t xml:space="preserve">Paraguay </t>
  </si>
  <si>
    <t xml:space="preserve">Peru </t>
  </si>
  <si>
    <t xml:space="preserve">Philippines </t>
  </si>
  <si>
    <t xml:space="preserve">Poland </t>
  </si>
  <si>
    <t xml:space="preserve">Portugal </t>
  </si>
  <si>
    <t xml:space="preserve">Puerto Rico (USA) </t>
  </si>
  <si>
    <t xml:space="preserve">Qatar </t>
  </si>
  <si>
    <t xml:space="preserve">Republic of (South) Korea </t>
  </si>
  <si>
    <t xml:space="preserve">Republic of Guinea </t>
  </si>
  <si>
    <t xml:space="preserve">Reunion (France) </t>
  </si>
  <si>
    <t xml:space="preserve">Romania </t>
  </si>
  <si>
    <t xml:space="preserve">Russian Federation </t>
  </si>
  <si>
    <t xml:space="preserve">Rwanda </t>
  </si>
  <si>
    <t xml:space="preserve">Samoa (formerly Western Samoa) </t>
  </si>
  <si>
    <t xml:space="preserve">Sao Tome e Principe </t>
  </si>
  <si>
    <t xml:space="preserve">Saudi Arabia </t>
  </si>
  <si>
    <t xml:space="preserve">Senegal </t>
  </si>
  <si>
    <t xml:space="preserve">Serbia </t>
  </si>
  <si>
    <t xml:space="preserve">Seychelles </t>
  </si>
  <si>
    <t xml:space="preserve">Sierra Leone </t>
  </si>
  <si>
    <t xml:space="preserve">Singapore </t>
  </si>
  <si>
    <t xml:space="preserve">Slovakia </t>
  </si>
  <si>
    <t xml:space="preserve">Slovenia </t>
  </si>
  <si>
    <t xml:space="preserve">Solomon Islands </t>
  </si>
  <si>
    <t xml:space="preserve">South Africa </t>
  </si>
  <si>
    <t xml:space="preserve">South Sudan </t>
  </si>
  <si>
    <t xml:space="preserve">Spain </t>
  </si>
  <si>
    <t xml:space="preserve">Sri Lanka </t>
  </si>
  <si>
    <t xml:space="preserve">St. Kitts and Nevis </t>
  </si>
  <si>
    <t xml:space="preserve">St. Lucia </t>
  </si>
  <si>
    <t xml:space="preserve">St. Maarten (Netherlands) </t>
  </si>
  <si>
    <t xml:space="preserve">St. Vincent and the Grenadines </t>
  </si>
  <si>
    <t xml:space="preserve">Sudan </t>
  </si>
  <si>
    <t xml:space="preserve">Suriname </t>
  </si>
  <si>
    <t xml:space="preserve">Swaziland </t>
  </si>
  <si>
    <t xml:space="preserve">Sweden </t>
  </si>
  <si>
    <t xml:space="preserve">Switzerland </t>
  </si>
  <si>
    <t xml:space="preserve">Syria </t>
  </si>
  <si>
    <t xml:space="preserve">Taiwan </t>
  </si>
  <si>
    <t xml:space="preserve">Tajikistan </t>
  </si>
  <si>
    <t xml:space="preserve">Tanzania </t>
  </si>
  <si>
    <t xml:space="preserve">Thailand </t>
  </si>
  <si>
    <t xml:space="preserve">Timor-Leste (formerly East Timor) </t>
  </si>
  <si>
    <t xml:space="preserve">Togo </t>
  </si>
  <si>
    <t xml:space="preserve">Tonga </t>
  </si>
  <si>
    <t xml:space="preserve">Trinidad and Tobago </t>
  </si>
  <si>
    <t xml:space="preserve">Tunisia </t>
  </si>
  <si>
    <t xml:space="preserve">Turkey </t>
  </si>
  <si>
    <t xml:space="preserve">Turkmenistan </t>
  </si>
  <si>
    <t xml:space="preserve">Tuvalu </t>
  </si>
  <si>
    <t xml:space="preserve">Uganda </t>
  </si>
  <si>
    <t xml:space="preserve">Ukraine </t>
  </si>
  <si>
    <t xml:space="preserve">United Arab Emirates </t>
  </si>
  <si>
    <t xml:space="preserve">United Kingdom: England &amp; Wales </t>
  </si>
  <si>
    <t xml:space="preserve">United Kingdom: Northern Ireland </t>
  </si>
  <si>
    <t xml:space="preserve">United Kingdom: Scotland </t>
  </si>
  <si>
    <t xml:space="preserve">United States of America </t>
  </si>
  <si>
    <t xml:space="preserve">Uruguay </t>
  </si>
  <si>
    <t xml:space="preserve">Uzbekistan </t>
  </si>
  <si>
    <t xml:space="preserve">Vanuatu </t>
  </si>
  <si>
    <t xml:space="preserve">Venezuela </t>
  </si>
  <si>
    <t xml:space="preserve">Vietnam </t>
  </si>
  <si>
    <t xml:space="preserve">Virgin Islands (United Kingdom) </t>
  </si>
  <si>
    <t xml:space="preserve">Virgin Islands (USA) </t>
  </si>
  <si>
    <t xml:space="preserve">Yemen </t>
  </si>
  <si>
    <t xml:space="preserve">Zambia </t>
  </si>
  <si>
    <t xml:space="preserve">Zimbabwe </t>
  </si>
  <si>
    <t>jurisdiction</t>
  </si>
  <si>
    <t>prisoners 2003</t>
  </si>
  <si>
    <t>prisoners 2010</t>
  </si>
  <si>
    <t>psf 2003</t>
  </si>
  <si>
    <t>psf 2010</t>
  </si>
  <si>
    <t>psr 2003</t>
  </si>
  <si>
    <t>psr 2010</t>
  </si>
  <si>
    <t>rfs 2003</t>
  </si>
  <si>
    <t>rfs 2010</t>
  </si>
  <si>
    <t>rsr 2003</t>
  </si>
  <si>
    <t>rsr 2010</t>
  </si>
  <si>
    <t>lfpm 2010</t>
  </si>
  <si>
    <t>lfpf 2010</t>
  </si>
  <si>
    <t>lfpt 2010</t>
  </si>
  <si>
    <t>urban 2010</t>
  </si>
  <si>
    <t>GII 2011</t>
  </si>
  <si>
    <t>HD 2011</t>
  </si>
  <si>
    <t>pop 2003</t>
  </si>
  <si>
    <t>pop 2010</t>
  </si>
  <si>
    <t>rt = record type (aggregation level) (e=encompasses other records in dataset, s=subset of another record, n=non-duplicated coverage)</t>
  </si>
  <si>
    <t>jurisdiction = matches into the Walmsley area name; see crosswalk for other names for jurisdiction</t>
  </si>
  <si>
    <t>for psr and rsr, infinite sex ratio top-coded as 9999 (ensures accurate sex-ratio quartile statistics).</t>
  </si>
  <si>
    <t>Summed, inserted records (rt=e): Bosnia and Herzegovina, Channel Islands, United Kingdom</t>
  </si>
  <si>
    <t>lfpm, lfpf, lfpt: Labor participation rate, male (% of male population ages 15+), res. female and total, for 2010</t>
  </si>
  <si>
    <t>urban 2010 = Urban population (% of total) in 2010</t>
  </si>
  <si>
    <t>GII = Gender Inequality Index (UN HDR) for 2011 (no data for 2010)</t>
  </si>
  <si>
    <t>HD = Human Development Index (UN HDR) for 2011 (no data for 2010)</t>
  </si>
  <si>
    <t>UN HDR = United Nations Human Development Report</t>
  </si>
  <si>
    <t>region and income group are World Bank categorizations</t>
  </si>
  <si>
    <t>Country</t>
  </si>
  <si>
    <t>HE1980</t>
  </si>
  <si>
    <t>HE1985</t>
  </si>
  <si>
    <t>HE1990</t>
  </si>
  <si>
    <t>HE1995</t>
  </si>
  <si>
    <t>HE2000</t>
  </si>
  <si>
    <t>HE2005</t>
  </si>
  <si>
    <t>HE2006</t>
  </si>
  <si>
    <t>HE2007</t>
  </si>
  <si>
    <t>HE2008</t>
  </si>
  <si>
    <t>HE2011</t>
  </si>
  <si>
    <t>HH1980</t>
  </si>
  <si>
    <t>HH1985</t>
  </si>
  <si>
    <t>HH1990</t>
  </si>
  <si>
    <t>HH1995</t>
  </si>
  <si>
    <t>HH2000</t>
  </si>
  <si>
    <t>HH2005</t>
  </si>
  <si>
    <t>HH2006</t>
  </si>
  <si>
    <t>HH2007</t>
  </si>
  <si>
    <t>HH2008</t>
  </si>
  <si>
    <t>HH2011</t>
  </si>
  <si>
    <t>HI1980</t>
  </si>
  <si>
    <t>HI1985</t>
  </si>
  <si>
    <t>HI1990</t>
  </si>
  <si>
    <t>HI1995</t>
  </si>
  <si>
    <t>HI2000</t>
  </si>
  <si>
    <t>HI2005</t>
  </si>
  <si>
    <t>HI2006</t>
  </si>
  <si>
    <t>HI2007</t>
  </si>
  <si>
    <t>HI2008</t>
  </si>
  <si>
    <t>HI2011</t>
  </si>
  <si>
    <t>HD1980</t>
  </si>
  <si>
    <t>HD1985</t>
  </si>
  <si>
    <t>HD1990</t>
  </si>
  <si>
    <t>HD1995</t>
  </si>
  <si>
    <t>HD2000</t>
  </si>
  <si>
    <t>HD2005</t>
  </si>
  <si>
    <t>HD2006</t>
  </si>
  <si>
    <t>HD2007</t>
  </si>
  <si>
    <t>HD2008</t>
  </si>
  <si>
    <t>HD2011</t>
  </si>
  <si>
    <t>Bolivia (Plurinational State of)</t>
  </si>
  <si>
    <t>Cape Verde</t>
  </si>
  <si>
    <t>Congo</t>
  </si>
  <si>
    <t>Congo (Democratic Republic of the)</t>
  </si>
  <si>
    <t>Côte d'Ivoire</t>
  </si>
  <si>
    <t>Cuba</t>
  </si>
  <si>
    <t>Cyprus</t>
  </si>
  <si>
    <t>Equatorial Guinea</t>
  </si>
  <si>
    <t>Eritrea</t>
  </si>
  <si>
    <t>Guinea</t>
  </si>
  <si>
    <t>Guinea-Bissau</t>
  </si>
  <si>
    <t>Hong Kong, China (SAR)</t>
  </si>
  <si>
    <t>Iran (Islamic Republic of)</t>
  </si>
  <si>
    <t>Ireland</t>
  </si>
  <si>
    <t>Korea (Democratic People's Rep. of)</t>
  </si>
  <si>
    <t>Korea (Republic of)</t>
  </si>
  <si>
    <t>Lao People's Democratic Republic</t>
  </si>
  <si>
    <t>Libyan Arab Jamahiriya</t>
  </si>
  <si>
    <t>Micronesia (Federated States of)</t>
  </si>
  <si>
    <t>Myanmar</t>
  </si>
  <si>
    <t>Occupied Palestinian Territory</t>
  </si>
  <si>
    <t>Saint Kitts and Nevis</t>
  </si>
  <si>
    <t>Saint Lucia</t>
  </si>
  <si>
    <t>Saint Vincent and the Grenadines</t>
  </si>
  <si>
    <t>Samoa</t>
  </si>
  <si>
    <t>San Marino</t>
  </si>
  <si>
    <t>Sao Tome and Principe</t>
  </si>
  <si>
    <t>Somalia</t>
  </si>
  <si>
    <t>Sudan*</t>
  </si>
  <si>
    <t>Syrian Arab Republic</t>
  </si>
  <si>
    <t>Tanzania (United Republic of)</t>
  </si>
  <si>
    <t>The former Yugoslav Republic of Macedonia</t>
  </si>
  <si>
    <t>Timor-Leste</t>
  </si>
  <si>
    <t>United States</t>
  </si>
  <si>
    <t>Venezuela (Bolivarian Republic of)</t>
  </si>
  <si>
    <t>Viet Nam</t>
  </si>
  <si>
    <t>Human Development Report 2011 - Sustainability and Equity: A Better Future for All</t>
  </si>
  <si>
    <t>Table 1 - Human Development Index and its components</t>
  </si>
  <si>
    <t xml:space="preserve">Human Development Index (HDI) </t>
  </si>
  <si>
    <t>Life expectancy at birth</t>
  </si>
  <si>
    <t>Mean years of schooling</t>
  </si>
  <si>
    <t>Expected years of schooling</t>
  </si>
  <si>
    <t>Gross National Income (GNI) per capita</t>
  </si>
  <si>
    <t>GNI per capita rank minus HDI rank</t>
  </si>
  <si>
    <t xml:space="preserve">Nonincome HDI                         </t>
  </si>
  <si>
    <t>HDI rank</t>
  </si>
  <si>
    <t>Value</t>
  </si>
  <si>
    <t>(years)</t>
  </si>
  <si>
    <t>(Constant 2005 PPP$)</t>
  </si>
  <si>
    <r>
      <t>2011</t>
    </r>
    <r>
      <rPr>
        <vertAlign val="superscript"/>
        <sz val="8"/>
        <color indexed="8"/>
        <rFont val="Arial"/>
        <family val="2"/>
      </rPr>
      <t>a</t>
    </r>
  </si>
  <si>
    <t>VERY HIGH HUMAN DEVELOPMENT</t>
  </si>
  <si>
    <t>b</t>
  </si>
  <si>
    <t>c</t>
  </si>
  <si>
    <t>d</t>
  </si>
  <si>
    <t>f</t>
  </si>
  <si>
    <t>g</t>
  </si>
  <si>
    <t>h</t>
  </si>
  <si>
    <t>HIGH HUMAN DEVELOPMENT</t>
  </si>
  <si>
    <t>i</t>
  </si>
  <si>
    <t>j,k</t>
  </si>
  <si>
    <t>l</t>
  </si>
  <si>
    <t>m</t>
  </si>
  <si>
    <t>o</t>
  </si>
  <si>
    <t>p</t>
  </si>
  <si>
    <t>q</t>
  </si>
  <si>
    <t>r</t>
  </si>
  <si>
    <t>MEDIUM HUMAN DEVELOPMENT</t>
  </si>
  <si>
    <t>k,t</t>
  </si>
  <si>
    <t>u</t>
  </si>
  <si>
    <t>v</t>
  </si>
  <si>
    <t>LOW HUMAN DEVELOPMENT</t>
  </si>
  <si>
    <t>w</t>
  </si>
  <si>
    <t>OTHER COUNTRIES OR TERRITORIES</t>
  </si>
  <si>
    <t>..</t>
  </si>
  <si>
    <t>HDI groupings</t>
  </si>
  <si>
    <t>Very high human development</t>
  </si>
  <si>
    <t>—</t>
  </si>
  <si>
    <t>High human development</t>
  </si>
  <si>
    <t>Medium human development</t>
  </si>
  <si>
    <t>Low human development</t>
  </si>
  <si>
    <t>Regions</t>
  </si>
  <si>
    <t>Arab States</t>
  </si>
  <si>
    <t>East Asia and the Pacific</t>
  </si>
  <si>
    <t>Europe and Central Asia</t>
  </si>
  <si>
    <t>Latin America and the Caribbean</t>
  </si>
  <si>
    <t>Least developed countries</t>
  </si>
  <si>
    <t>Small island developing states</t>
  </si>
  <si>
    <t>World</t>
  </si>
  <si>
    <t>NOTES</t>
  </si>
  <si>
    <r>
      <t>a. Data refer</t>
    </r>
    <r>
      <rPr>
        <sz val="8"/>
        <rFont val="Arial"/>
        <family val="2"/>
      </rPr>
      <t xml:space="preserve"> to 2011 or the most recent year available.</t>
    </r>
  </si>
  <si>
    <t>b. Updated by HDRO based on UNESCO (2011) data.</t>
  </si>
  <si>
    <t>c. Assumes the same adult mean years of schooling as Switzerland before the most recent update.</t>
  </si>
  <si>
    <t>d. Estimated using the purchasing power parity (PPP) and projected growth rate of Switzerland.</t>
  </si>
  <si>
    <t>e. Calculated by the Singapore Ministry of Education.</t>
  </si>
  <si>
    <t>f. Assumes the same adult mean years of schooling as Spain before the most recent update.</t>
  </si>
  <si>
    <r>
      <t xml:space="preserve">g. Estimated using the PPP and </t>
    </r>
    <r>
      <rPr>
        <sz val="8"/>
        <rFont val="Arial"/>
        <family val="2"/>
      </rPr>
      <t>projected growth rate of Spain.</t>
    </r>
  </si>
  <si>
    <t>h. Based on cross-country regression.</t>
  </si>
  <si>
    <t>i. Based on data on years of schooling of adults from household surveys from World Bank (2010).</t>
  </si>
  <si>
    <t>j. Based on UNESCAP (2011) and UNDESA (2011) projected growth rates.</t>
  </si>
  <si>
    <t>k. Based on unpublished estimates from the World Bank.</t>
  </si>
  <si>
    <t>l. PPP estimate based on cross-country regression; projected growth rate based on ECLAC (2011) and UNDESA (2011) projected growth rates.</t>
  </si>
  <si>
    <t>m. Based on UNESCO (2011) estimates of education attainment distribution.</t>
  </si>
  <si>
    <t>n. Based on PPP data from IMF (2011).</t>
  </si>
  <si>
    <t>o. Based on EBRD (2011) and UNDESA (2011) projected growth rates.</t>
  </si>
  <si>
    <t>p. Based on World Bank (2011b).</t>
  </si>
  <si>
    <t>q. Based on OECD and others (2011) and UNDESA (2011) projected growth rates.</t>
  </si>
  <si>
    <t>r. Based on data from UNICEF (2000–2010).</t>
  </si>
  <si>
    <t>s. Based on ADB (2011) projected growth rate.</t>
  </si>
  <si>
    <t>t. Based on UNESCWA (2011) and UNDESA (2011) projected growth rates.</t>
  </si>
  <si>
    <t>u. Refers to primary and secondary education only. United Nations Educational, Scientific and Cultural Organization Institute for Statistics estimation.</t>
  </si>
  <si>
    <t>v. Based on ADB (2011) and UNDESA (2011) projected growth rates.</t>
  </si>
  <si>
    <t>w. Based on data from ICF Macro (2011).</t>
  </si>
  <si>
    <t>DEFINITIONS</t>
  </si>
  <si>
    <r>
      <rPr>
        <b/>
        <sz val="8"/>
        <color indexed="8"/>
        <rFont val="Arial"/>
        <family val="2"/>
      </rPr>
      <t>Life expectancy at birth:</t>
    </r>
    <r>
      <rPr>
        <sz val="8"/>
        <color indexed="8"/>
        <rFont val="Arial"/>
        <family val="2"/>
      </rPr>
      <t xml:space="preserve"> Number of years a newborn infant could expect to live if prevailing patterns of age-specific mortality rates at the time of birth stay the same throughout the infant’s life.</t>
    </r>
  </si>
  <si>
    <r>
      <rPr>
        <b/>
        <sz val="8"/>
        <color indexed="8"/>
        <rFont val="Arial"/>
        <family val="2"/>
      </rPr>
      <t>Mean years of schooling:</t>
    </r>
    <r>
      <rPr>
        <sz val="8"/>
        <color indexed="8"/>
        <rFont val="Arial"/>
        <family val="2"/>
      </rPr>
      <t xml:space="preserve"> Average number of years of education received by people ages 25 and older, converted from education attainment levels using official durations of each level.</t>
    </r>
  </si>
  <si>
    <r>
      <rPr>
        <b/>
        <sz val="8"/>
        <color indexed="8"/>
        <rFont val="Arial"/>
        <family val="2"/>
      </rPr>
      <t>Expected years of schooling:</t>
    </r>
    <r>
      <rPr>
        <sz val="8"/>
        <color indexed="8"/>
        <rFont val="Arial"/>
        <family val="2"/>
      </rPr>
      <t xml:space="preserve"> Number of years of schooling that a child of school entrance age can expect to receive if prevailing patterns of age-specific enrolment rates persist throughout the child’s life.</t>
    </r>
  </si>
  <si>
    <t>prevalence 2003</t>
  </si>
  <si>
    <t>prevalence 2010</t>
  </si>
  <si>
    <t>prisoners / 100000 persons</t>
  </si>
  <si>
    <t/>
  </si>
  <si>
    <t>prevalence = prisoners per 100,000 of resident population of country/territory</t>
  </si>
  <si>
    <t>psf,psr = prisoners share female and sex ratio (males/females) (Note: Prison Studies website lists only % female, to one figure after decimal point)</t>
  </si>
  <si>
    <t>Walmsley (2006) lists the number of female prisoners (women and girls), as well as the share female.</t>
  </si>
  <si>
    <t>When exporting this data, CONVERT ALL CELLS TO GENERAL FORMAT TO AVOID LOSS OF NUMERICAL PRECISION</t>
  </si>
  <si>
    <t>Prisoners around the world about 2010</t>
  </si>
  <si>
    <t>Human Development Report - historical value of human development indices</t>
  </si>
  <si>
    <t>Human Development Report - historical values of indices of gender in development</t>
  </si>
  <si>
    <t>Repository:</t>
  </si>
  <si>
    <t>http://acrosswalls.org/datasets/</t>
  </si>
  <si>
    <t>Version: 1.0</t>
  </si>
  <si>
    <t>Adapted Walmsley Prisoner Dataset -- prisoners around the world, by jurisdiction and sex, about 2003 and 2010</t>
  </si>
  <si>
    <t>Correlation of prisoner prevalence with the United Nations' Human Development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</si>
</sst>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7" formatCode="0.000"/>
    <numFmt numFmtId="168" formatCode="#,##0.0"/>
    <numFmt numFmtId="169" formatCode="#,###,##0"/>
    <numFmt numFmtId="170" formatCode="#,###,##0.000"/>
    <numFmt numFmtId="171" formatCode="#,###,##0.0"/>
  </numFmts>
  <fonts count="47" x14ac:knownFonts="1">
    <font>
      <sz val="10"/>
      <name val="Arial"/>
    </font>
    <font>
      <sz val="10"/>
      <name val="Arial"/>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sz val="8"/>
      <name val="Arial"/>
      <family val="2"/>
    </font>
    <font>
      <b/>
      <sz val="12"/>
      <name val="Arial"/>
      <family val="2"/>
    </font>
    <font>
      <sz val="8"/>
      <color indexed="8"/>
      <name val="Arial"/>
      <family val="2"/>
    </font>
    <font>
      <sz val="8"/>
      <color indexed="10"/>
      <name val="Arial"/>
      <family val="2"/>
    </font>
    <font>
      <b/>
      <sz val="8"/>
      <color indexed="8"/>
      <name val="Arial"/>
      <family val="2"/>
    </font>
    <font>
      <vertAlign val="superscript"/>
      <sz val="8"/>
      <color indexed="8"/>
      <name val="Arial"/>
      <family val="2"/>
    </font>
    <font>
      <sz val="8"/>
      <color indexed="8"/>
      <name val="Calibri"/>
      <family val="2"/>
    </font>
    <font>
      <vertAlign val="superscript"/>
      <sz val="8"/>
      <name val="Arial"/>
      <family val="2"/>
    </font>
    <font>
      <b/>
      <sz val="8"/>
      <name val="Arial"/>
      <family val="2"/>
    </font>
    <font>
      <sz val="11"/>
      <name val="Arial"/>
      <family val="2"/>
    </font>
    <font>
      <b/>
      <sz val="8"/>
      <color indexed="72"/>
      <name val="Arial"/>
      <family val="2"/>
    </font>
    <font>
      <b/>
      <sz val="8"/>
      <color indexed="8"/>
      <name val="Calibri"/>
      <family val="2"/>
    </font>
    <font>
      <b/>
      <sz val="10"/>
      <color indexed="62"/>
      <name val="Arial"/>
      <family val="2"/>
    </font>
    <font>
      <i/>
      <sz val="8"/>
      <color indexed="8"/>
      <name val="Arial"/>
      <family val="2"/>
    </font>
    <font>
      <b/>
      <sz val="10"/>
      <name val="Arial"/>
      <family val="2"/>
    </font>
    <font>
      <b/>
      <sz val="12"/>
      <color indexed="62"/>
      <name val="Arial"/>
      <family val="2"/>
    </font>
    <font>
      <b/>
      <sz val="22"/>
      <name val="Arial"/>
      <family val="2"/>
    </font>
    <font>
      <b/>
      <vertAlign val="superscript"/>
      <sz val="8"/>
      <name val="Arial"/>
      <family val="2"/>
    </font>
    <font>
      <sz val="8"/>
      <name val="Arial Bold"/>
    </font>
    <font>
      <b/>
      <sz val="8"/>
      <name val="Arial Bold"/>
    </font>
    <font>
      <b/>
      <sz val="8"/>
      <name val="Arial Bold"/>
      <family val="2"/>
    </font>
    <font>
      <sz val="8"/>
      <name val="Arial Bold"/>
      <family val="2"/>
    </font>
    <font>
      <b/>
      <sz val="10"/>
      <color indexed="56"/>
      <name val="Arial"/>
      <family val="2"/>
    </font>
    <font>
      <sz val="8"/>
      <name val="Calibri"/>
      <family val="2"/>
    </font>
    <font>
      <i/>
      <sz val="8"/>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31"/>
        <bgColor indexed="64"/>
      </patternFill>
    </fill>
    <fill>
      <patternFill patternType="solid">
        <fgColor indexed="17"/>
        <bgColor indexed="64"/>
      </patternFill>
    </fill>
    <fill>
      <patternFill patternType="solid">
        <fgColor indexed="57"/>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56"/>
      </bottom>
      <diagonal/>
    </border>
    <border>
      <left/>
      <right/>
      <top/>
      <bottom style="thin">
        <color indexed="64"/>
      </bottom>
      <diagonal/>
    </border>
    <border>
      <left/>
      <right/>
      <top style="thin">
        <color indexed="56"/>
      </top>
      <bottom/>
      <diagonal/>
    </border>
    <border>
      <left/>
      <right/>
      <top style="thin">
        <color indexed="64"/>
      </top>
      <bottom/>
      <diagonal/>
    </border>
  </borders>
  <cellStyleXfs count="5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16" fillId="0" borderId="0" applyNumberFormat="0" applyFont="0" applyFill="0" applyBorder="0" applyAlignment="0" applyProtection="0"/>
    <xf numFmtId="0" fontId="3" fillId="0" borderId="0"/>
    <xf numFmtId="0" fontId="3" fillId="23" borderId="7" applyNumberFormat="0" applyFont="0" applyAlignment="0" applyProtection="0"/>
    <xf numFmtId="0" fontId="17" fillId="20" borderId="8" applyNumberFormat="0" applyAlignment="0" applyProtection="0"/>
    <xf numFmtId="9" fontId="1"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146">
    <xf numFmtId="0" fontId="0" fillId="0" borderId="0" xfId="0"/>
    <xf numFmtId="3" fontId="0" fillId="0" borderId="0" xfId="0" applyNumberFormat="1"/>
    <xf numFmtId="164" fontId="0" fillId="0" borderId="0" xfId="0" applyNumberFormat="1"/>
    <xf numFmtId="0" fontId="0" fillId="0" borderId="0" xfId="0" applyAlignment="1">
      <alignment wrapText="1"/>
    </xf>
    <xf numFmtId="164" fontId="0" fillId="0" borderId="0" xfId="50" applyNumberFormat="1" applyFont="1"/>
    <xf numFmtId="0" fontId="0" fillId="0" borderId="0" xfId="0" applyAlignment="1">
      <alignment horizontal="center"/>
    </xf>
    <xf numFmtId="165" fontId="0" fillId="0" borderId="0" xfId="50" applyNumberFormat="1" applyFont="1"/>
    <xf numFmtId="2" fontId="0" fillId="0" borderId="0" xfId="50" applyNumberFormat="1" applyFont="1"/>
    <xf numFmtId="9" fontId="0" fillId="0" borderId="0" xfId="50" applyFont="1"/>
    <xf numFmtId="0" fontId="22" fillId="0" borderId="0" xfId="0" applyFont="1"/>
    <xf numFmtId="0" fontId="23" fillId="0" borderId="0" xfId="0" applyFont="1"/>
    <xf numFmtId="0" fontId="22" fillId="0" borderId="0" xfId="0" applyFont="1" applyAlignment="1"/>
    <xf numFmtId="0" fontId="22" fillId="0" borderId="0" xfId="0" applyFont="1" applyAlignment="1">
      <alignment horizontal="center"/>
    </xf>
    <xf numFmtId="0" fontId="24" fillId="0" borderId="0" xfId="0" applyFont="1" applyFill="1"/>
    <xf numFmtId="0" fontId="25" fillId="0" borderId="0" xfId="0" applyFont="1" applyFill="1" applyAlignment="1"/>
    <xf numFmtId="0" fontId="26" fillId="0" borderId="0" xfId="0"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Alignment="1">
      <alignment horizontal="center" vertical="center"/>
    </xf>
    <xf numFmtId="0" fontId="26" fillId="0" borderId="0" xfId="0" applyFont="1" applyFill="1" applyAlignment="1">
      <alignment horizontal="center" vertical="center" wrapText="1"/>
    </xf>
    <xf numFmtId="0" fontId="24" fillId="0" borderId="0" xfId="0" applyFont="1"/>
    <xf numFmtId="0" fontId="26" fillId="0" borderId="0" xfId="0" applyFont="1" applyFill="1" applyBorder="1" applyAlignment="1">
      <alignment horizontal="left" vertical="center" wrapText="1"/>
    </xf>
    <xf numFmtId="0" fontId="22" fillId="0" borderId="0" xfId="0" applyFont="1" applyFill="1" applyAlignment="1">
      <alignment horizontal="center"/>
    </xf>
    <xf numFmtId="0" fontId="24" fillId="0" borderId="0" xfId="0" applyFont="1" applyFill="1" applyAlignment="1">
      <alignment horizontal="center"/>
    </xf>
    <xf numFmtId="0" fontId="24" fillId="0" borderId="0" xfId="0" applyFont="1" applyFill="1" applyAlignment="1">
      <alignment horizontal="right"/>
    </xf>
    <xf numFmtId="0" fontId="24" fillId="0" borderId="10" xfId="0" applyFont="1" applyFill="1" applyBorder="1"/>
    <xf numFmtId="0" fontId="22" fillId="0" borderId="10" xfId="0" applyFont="1" applyFill="1" applyBorder="1" applyAlignment="1">
      <alignment horizontal="center"/>
    </xf>
    <xf numFmtId="0" fontId="24" fillId="0" borderId="10" xfId="0" applyFont="1" applyFill="1" applyBorder="1" applyAlignment="1">
      <alignment horizontal="center"/>
    </xf>
    <xf numFmtId="0" fontId="24" fillId="0" borderId="10" xfId="0" applyFont="1" applyFill="1" applyBorder="1" applyAlignment="1">
      <alignment horizontal="right"/>
    </xf>
    <xf numFmtId="169" fontId="22" fillId="0" borderId="0" xfId="0" applyNumberFormat="1" applyFont="1" applyFill="1" applyBorder="1" applyAlignment="1">
      <alignment horizontal="center"/>
    </xf>
    <xf numFmtId="0" fontId="22" fillId="0" borderId="0" xfId="0" applyNumberFormat="1" applyFont="1" applyFill="1" applyBorder="1" applyAlignment="1"/>
    <xf numFmtId="170" fontId="22" fillId="0" borderId="0" xfId="0" applyNumberFormat="1" applyFont="1" applyFill="1" applyBorder="1" applyAlignment="1">
      <alignment horizontal="center"/>
    </xf>
    <xf numFmtId="0" fontId="28" fillId="0" borderId="0" xfId="0" applyNumberFormat="1" applyFont="1" applyFill="1" applyBorder="1" applyAlignment="1"/>
    <xf numFmtId="171" fontId="22" fillId="0" borderId="0" xfId="0" applyNumberFormat="1" applyFont="1" applyFill="1" applyBorder="1" applyAlignment="1">
      <alignment horizontal="center"/>
    </xf>
    <xf numFmtId="0" fontId="0" fillId="0" borderId="0" xfId="0" applyNumberFormat="1" applyFont="1" applyFill="1" applyBorder="1" applyAlignment="1"/>
    <xf numFmtId="0" fontId="29" fillId="0" borderId="0" xfId="0" applyNumberFormat="1" applyFont="1" applyFill="1" applyBorder="1" applyAlignment="1"/>
    <xf numFmtId="169" fontId="31" fillId="0" borderId="0" xfId="0" applyNumberFormat="1" applyFont="1" applyFill="1" applyBorder="1" applyAlignment="1">
      <alignment horizontal="center"/>
    </xf>
    <xf numFmtId="0" fontId="22" fillId="0" borderId="0" xfId="0" applyNumberFormat="1" applyFont="1" applyFill="1" applyBorder="1" applyAlignment="1">
      <alignment horizontal="center"/>
    </xf>
    <xf numFmtId="0" fontId="24" fillId="0" borderId="0" xfId="0" applyFont="1" applyFill="1" applyBorder="1"/>
    <xf numFmtId="0" fontId="22" fillId="0" borderId="0" xfId="0" applyFont="1" applyFill="1" applyBorder="1" applyAlignment="1">
      <alignment horizontal="center"/>
    </xf>
    <xf numFmtId="0" fontId="24" fillId="0" borderId="0" xfId="0" applyFont="1" applyFill="1" applyBorder="1" applyAlignment="1">
      <alignment horizontal="center"/>
    </xf>
    <xf numFmtId="0" fontId="24" fillId="0" borderId="0" xfId="0" applyFont="1" applyFill="1" applyBorder="1" applyAlignment="1">
      <alignment horizontal="right"/>
    </xf>
    <xf numFmtId="0" fontId="32" fillId="0" borderId="0" xfId="0" applyNumberFormat="1" applyFont="1" applyFill="1" applyBorder="1" applyAlignment="1"/>
    <xf numFmtId="0" fontId="30" fillId="0" borderId="0" xfId="0" applyNumberFormat="1" applyFont="1" applyFill="1" applyBorder="1" applyAlignment="1">
      <alignment horizontal="left" indent="1"/>
    </xf>
    <xf numFmtId="0" fontId="33" fillId="0" borderId="0" xfId="0" applyNumberFormat="1" applyFont="1" applyFill="1" applyBorder="1" applyAlignment="1"/>
    <xf numFmtId="170" fontId="30" fillId="0" borderId="0" xfId="0" applyNumberFormat="1" applyFont="1" applyFill="1" applyBorder="1" applyAlignment="1">
      <alignment horizontal="center"/>
    </xf>
    <xf numFmtId="171" fontId="30" fillId="0" borderId="0" xfId="0" applyNumberFormat="1" applyFont="1" applyFill="1" applyBorder="1" applyAlignment="1">
      <alignment horizontal="center"/>
    </xf>
    <xf numFmtId="169"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horizontal="left"/>
    </xf>
    <xf numFmtId="0" fontId="26" fillId="0" borderId="0" xfId="0" applyFont="1" applyFill="1" applyBorder="1"/>
    <xf numFmtId="0" fontId="34" fillId="0" borderId="0" xfId="0" applyFont="1"/>
    <xf numFmtId="0" fontId="22" fillId="24" borderId="0" xfId="0" applyFont="1" applyFill="1"/>
    <xf numFmtId="0" fontId="21" fillId="0" borderId="0" xfId="47" applyFont="1"/>
    <xf numFmtId="0" fontId="21" fillId="0" borderId="0" xfId="47" applyFont="1" applyFill="1"/>
    <xf numFmtId="0" fontId="23" fillId="0" borderId="0" xfId="37" applyNumberFormat="1" applyFont="1" applyFill="1" applyBorder="1" applyAlignment="1"/>
    <xf numFmtId="0" fontId="36" fillId="0" borderId="0" xfId="37" applyNumberFormat="1" applyFont="1" applyFill="1" applyBorder="1" applyAlignment="1"/>
    <xf numFmtId="167" fontId="36" fillId="0" borderId="0" xfId="37" applyNumberFormat="1" applyFont="1" applyFill="1" applyBorder="1" applyAlignment="1"/>
    <xf numFmtId="0" fontId="16" fillId="0" borderId="0" xfId="37" applyNumberFormat="1" applyFont="1" applyFill="1" applyBorder="1" applyAlignment="1"/>
    <xf numFmtId="1" fontId="16" fillId="0" borderId="0" xfId="37" applyNumberFormat="1" applyFont="1" applyFill="1" applyBorder="1" applyAlignment="1"/>
    <xf numFmtId="168" fontId="16" fillId="0" borderId="0" xfId="37" applyNumberFormat="1" applyFont="1" applyFill="1" applyBorder="1" applyAlignment="1"/>
    <xf numFmtId="0" fontId="3" fillId="0" borderId="0" xfId="47"/>
    <xf numFmtId="0" fontId="37" fillId="0" borderId="0" xfId="37" applyNumberFormat="1" applyFont="1" applyFill="1" applyBorder="1" applyAlignment="1"/>
    <xf numFmtId="0" fontId="38" fillId="0" borderId="0" xfId="37" applyNumberFormat="1" applyFont="1" applyFill="1" applyBorder="1" applyAlignment="1"/>
    <xf numFmtId="0" fontId="3" fillId="0" borderId="0" xfId="47" applyFill="1"/>
    <xf numFmtId="0" fontId="16" fillId="0" borderId="0" xfId="37" applyNumberFormat="1" applyFont="1" applyFill="1" applyBorder="1" applyAlignment="1">
      <alignment horizontal="left"/>
    </xf>
    <xf numFmtId="1" fontId="36" fillId="0" borderId="0" xfId="37" applyNumberFormat="1" applyFont="1" applyFill="1" applyBorder="1" applyAlignment="1"/>
    <xf numFmtId="168" fontId="30" fillId="0" borderId="0" xfId="37" applyNumberFormat="1" applyFont="1" applyFill="1" applyBorder="1" applyAlignment="1">
      <alignment horizontal="center"/>
    </xf>
    <xf numFmtId="0" fontId="22" fillId="0" borderId="0" xfId="37" applyNumberFormat="1" applyFont="1" applyFill="1" applyBorder="1" applyAlignment="1">
      <alignment horizontal="left"/>
    </xf>
    <xf numFmtId="0" fontId="22" fillId="0" borderId="0" xfId="37" applyNumberFormat="1" applyFont="1" applyFill="1" applyBorder="1" applyAlignment="1"/>
    <xf numFmtId="1" fontId="30" fillId="0" borderId="0" xfId="37" applyNumberFormat="1" applyFont="1" applyFill="1" applyBorder="1" applyAlignment="1">
      <alignment horizontal="center" wrapText="1"/>
    </xf>
    <xf numFmtId="1" fontId="22" fillId="0" borderId="0" xfId="37" applyNumberFormat="1" applyFont="1" applyFill="1" applyBorder="1" applyAlignment="1">
      <alignment horizontal="center" wrapText="1"/>
    </xf>
    <xf numFmtId="168" fontId="30" fillId="0" borderId="0" xfId="37" applyNumberFormat="1" applyFont="1" applyFill="1" applyBorder="1" applyAlignment="1">
      <alignment horizontal="center" wrapText="1"/>
    </xf>
    <xf numFmtId="168" fontId="22" fillId="0" borderId="0" xfId="37" applyNumberFormat="1" applyFont="1" applyFill="1" applyBorder="1" applyAlignment="1"/>
    <xf numFmtId="1" fontId="22" fillId="0" borderId="0" xfId="37" applyNumberFormat="1" applyFont="1" applyFill="1" applyBorder="1" applyAlignment="1"/>
    <xf numFmtId="0" fontId="3" fillId="25" borderId="0" xfId="47" applyFill="1"/>
    <xf numFmtId="168" fontId="42" fillId="0" borderId="0" xfId="37" applyNumberFormat="1" applyFont="1" applyFill="1" applyBorder="1" applyAlignment="1">
      <alignment horizontal="center" wrapText="1"/>
    </xf>
    <xf numFmtId="168" fontId="43" fillId="0" borderId="0" xfId="37" applyNumberFormat="1" applyFont="1" applyFill="1" applyBorder="1" applyAlignment="1">
      <alignment horizontal="center" wrapText="1"/>
    </xf>
    <xf numFmtId="1" fontId="42" fillId="0" borderId="0" xfId="37" applyNumberFormat="1" applyFont="1" applyFill="1" applyBorder="1" applyAlignment="1">
      <alignment horizontal="center" wrapText="1"/>
    </xf>
    <xf numFmtId="0" fontId="26" fillId="0" borderId="0" xfId="47" applyFont="1" applyFill="1"/>
    <xf numFmtId="1" fontId="22" fillId="0" borderId="11" xfId="37" applyNumberFormat="1" applyFont="1" applyFill="1" applyBorder="1" applyAlignment="1">
      <alignment horizontal="center" wrapText="1"/>
    </xf>
    <xf numFmtId="0" fontId="22" fillId="0" borderId="11" xfId="37" applyNumberFormat="1" applyFont="1" applyFill="1" applyBorder="1" applyAlignment="1"/>
    <xf numFmtId="0" fontId="29" fillId="0" borderId="11" xfId="37" applyNumberFormat="1" applyFont="1" applyFill="1" applyBorder="1" applyAlignment="1"/>
    <xf numFmtId="168" fontId="22" fillId="0" borderId="11" xfId="37" applyNumberFormat="1" applyFont="1" applyFill="1" applyBorder="1" applyAlignment="1">
      <alignment horizontal="center" wrapText="1"/>
    </xf>
    <xf numFmtId="1" fontId="22" fillId="0" borderId="11" xfId="37" applyNumberFormat="1" applyFont="1" applyFill="1" applyBorder="1" applyAlignment="1"/>
    <xf numFmtId="168" fontId="22" fillId="0" borderId="11" xfId="37" applyNumberFormat="1" applyFont="1" applyFill="1" applyBorder="1" applyAlignment="1"/>
    <xf numFmtId="168" fontId="29" fillId="0" borderId="11" xfId="37" applyNumberFormat="1" applyFont="1" applyFill="1" applyBorder="1" applyAlignment="1"/>
    <xf numFmtId="1" fontId="29" fillId="0" borderId="11" xfId="37" applyNumberFormat="1" applyFont="1" applyFill="1" applyBorder="1" applyAlignment="1"/>
    <xf numFmtId="0" fontId="22" fillId="0" borderId="0" xfId="47" applyNumberFormat="1" applyFont="1" applyFill="1" applyBorder="1" applyAlignment="1"/>
    <xf numFmtId="169" fontId="22" fillId="0" borderId="0" xfId="47" applyNumberFormat="1" applyFont="1" applyFill="1" applyBorder="1" applyAlignment="1">
      <alignment horizontal="center"/>
    </xf>
    <xf numFmtId="170" fontId="22" fillId="0" borderId="0" xfId="47" applyNumberFormat="1" applyFont="1" applyFill="1" applyBorder="1" applyAlignment="1">
      <alignment horizontal="center"/>
    </xf>
    <xf numFmtId="171" fontId="22" fillId="0" borderId="0" xfId="47" applyNumberFormat="1" applyFont="1" applyFill="1" applyBorder="1" applyAlignment="1">
      <alignment horizontal="center"/>
    </xf>
    <xf numFmtId="0" fontId="22" fillId="0" borderId="0" xfId="47" applyNumberFormat="1" applyFont="1" applyFill="1" applyBorder="1" applyAlignment="1">
      <alignment horizontal="center"/>
    </xf>
    <xf numFmtId="0" fontId="29" fillId="0" borderId="0" xfId="47" applyNumberFormat="1" applyFont="1" applyFill="1" applyBorder="1" applyAlignment="1"/>
    <xf numFmtId="1" fontId="30" fillId="0" borderId="0" xfId="37" applyNumberFormat="1" applyFont="1" applyFill="1" applyBorder="1" applyAlignment="1">
      <alignment horizontal="left" wrapText="1"/>
    </xf>
    <xf numFmtId="0" fontId="30" fillId="0" borderId="0" xfId="47" applyNumberFormat="1" applyFont="1" applyFill="1" applyBorder="1" applyAlignment="1"/>
    <xf numFmtId="0" fontId="30" fillId="0" borderId="0" xfId="47" applyNumberFormat="1" applyFont="1" applyFill="1" applyBorder="1" applyAlignment="1">
      <alignment horizontal="center"/>
    </xf>
    <xf numFmtId="170" fontId="30" fillId="0" borderId="0" xfId="47" applyNumberFormat="1" applyFont="1" applyFill="1" applyBorder="1" applyAlignment="1">
      <alignment horizontal="center"/>
    </xf>
    <xf numFmtId="169" fontId="30" fillId="0" borderId="0" xfId="47" applyNumberFormat="1" applyFont="1" applyFill="1" applyBorder="1" applyAlignment="1">
      <alignment horizontal="center"/>
    </xf>
    <xf numFmtId="171" fontId="30" fillId="0" borderId="0" xfId="47" applyNumberFormat="1" applyFont="1" applyFill="1" applyBorder="1" applyAlignment="1">
      <alignment horizontal="center"/>
    </xf>
    <xf numFmtId="0" fontId="30" fillId="0" borderId="0" xfId="47" applyNumberFormat="1" applyFont="1" applyFill="1" applyBorder="1" applyAlignment="1">
      <alignment horizontal="left"/>
    </xf>
    <xf numFmtId="0" fontId="28" fillId="0" borderId="0" xfId="47" applyNumberFormat="1" applyFont="1" applyFill="1" applyBorder="1" applyAlignment="1"/>
    <xf numFmtId="0" fontId="3" fillId="0" borderId="0" xfId="47" applyNumberFormat="1" applyFont="1" applyFill="1" applyBorder="1" applyAlignment="1"/>
    <xf numFmtId="0" fontId="44" fillId="0" borderId="0" xfId="37" applyNumberFormat="1" applyFont="1" applyFill="1" applyBorder="1" applyAlignment="1">
      <alignment horizontal="left"/>
    </xf>
    <xf numFmtId="1" fontId="30" fillId="0" borderId="0" xfId="37" applyNumberFormat="1" applyFont="1" applyFill="1" applyBorder="1" applyAlignment="1"/>
    <xf numFmtId="0" fontId="45" fillId="0" borderId="0" xfId="47" applyNumberFormat="1" applyFont="1" applyFill="1" applyBorder="1" applyAlignment="1"/>
    <xf numFmtId="0" fontId="30" fillId="0" borderId="0" xfId="37" applyNumberFormat="1" applyFont="1" applyFill="1" applyBorder="1" applyAlignment="1"/>
    <xf numFmtId="167" fontId="30" fillId="0" borderId="0" xfId="37" applyNumberFormat="1" applyFont="1" applyFill="1" applyBorder="1" applyAlignment="1"/>
    <xf numFmtId="0" fontId="3" fillId="0" borderId="0" xfId="47" applyFont="1"/>
    <xf numFmtId="0" fontId="30" fillId="0" borderId="0" xfId="37" applyNumberFormat="1" applyFont="1" applyFill="1" applyBorder="1" applyAlignment="1">
      <alignment horizontal="left"/>
    </xf>
    <xf numFmtId="0" fontId="30" fillId="0" borderId="0" xfId="37" applyNumberFormat="1" applyFont="1" applyFill="1" applyBorder="1" applyAlignment="1">
      <alignment horizontal="left" wrapText="1"/>
    </xf>
    <xf numFmtId="0" fontId="16" fillId="0" borderId="0" xfId="0" applyFont="1"/>
    <xf numFmtId="0" fontId="0" fillId="0" borderId="0" xfId="0" applyAlignment="1">
      <alignment horizontal="left"/>
    </xf>
    <xf numFmtId="0" fontId="0" fillId="0" borderId="0" xfId="0" applyAlignment="1">
      <alignment horizontal="center" wrapText="1"/>
    </xf>
    <xf numFmtId="3" fontId="0" fillId="0" borderId="0" xfId="0" applyNumberFormat="1" applyAlignment="1">
      <alignment horizontal="center" wrapText="1"/>
    </xf>
    <xf numFmtId="164" fontId="0" fillId="0" borderId="0" xfId="0" applyNumberFormat="1" applyAlignment="1">
      <alignment horizontal="center" wrapText="1"/>
    </xf>
    <xf numFmtId="0" fontId="0" fillId="0" borderId="0" xfId="0" applyAlignment="1">
      <alignment horizontal="left"/>
    </xf>
    <xf numFmtId="0" fontId="0" fillId="0" borderId="0" xfId="0" applyAlignment="1">
      <alignment horizontal="center"/>
    </xf>
    <xf numFmtId="0" fontId="21" fillId="0" borderId="0" xfId="0" applyFont="1" applyAlignment="1">
      <alignment horizontal="left"/>
    </xf>
    <xf numFmtId="0" fontId="26" fillId="26" borderId="12" xfId="0" applyFont="1" applyFill="1" applyBorder="1" applyAlignment="1">
      <alignment horizontal="left"/>
    </xf>
    <xf numFmtId="0" fontId="26" fillId="26" borderId="0" xfId="0" applyFont="1" applyFill="1" applyBorder="1" applyAlignment="1">
      <alignment horizontal="left"/>
    </xf>
    <xf numFmtId="169" fontId="30" fillId="26" borderId="0" xfId="0" applyNumberFormat="1" applyFont="1" applyFill="1" applyBorder="1" applyAlignment="1">
      <alignment horizontal="left"/>
    </xf>
    <xf numFmtId="0" fontId="30" fillId="26" borderId="0" xfId="0" applyNumberFormat="1" applyFont="1" applyFill="1" applyBorder="1" applyAlignment="1">
      <alignment horizontal="left"/>
    </xf>
    <xf numFmtId="0" fontId="24" fillId="0" borderId="0" xfId="0" applyFont="1" applyFill="1" applyAlignment="1">
      <alignment wrapText="1"/>
    </xf>
    <xf numFmtId="0" fontId="22" fillId="0" borderId="0" xfId="0" applyFont="1" applyAlignment="1">
      <alignment horizontal="left" wrapText="1"/>
    </xf>
    <xf numFmtId="0" fontId="24" fillId="0" borderId="0" xfId="0" applyFont="1" applyAlignment="1">
      <alignment horizontal="left" wrapText="1"/>
    </xf>
    <xf numFmtId="0" fontId="26" fillId="0" borderId="0" xfId="0" applyFont="1" applyFill="1" applyAlignment="1">
      <alignment horizontal="left" wrapText="1"/>
    </xf>
    <xf numFmtId="0" fontId="24" fillId="0" borderId="0" xfId="0" applyFont="1" applyAlignment="1">
      <alignment wrapText="1"/>
    </xf>
    <xf numFmtId="0" fontId="21" fillId="0" borderId="0" xfId="47" applyFont="1" applyAlignment="1">
      <alignment horizontal="left"/>
    </xf>
    <xf numFmtId="168" fontId="30" fillId="0" borderId="11" xfId="37" applyNumberFormat="1" applyFont="1" applyFill="1" applyBorder="1" applyAlignment="1">
      <alignment horizontal="center"/>
    </xf>
    <xf numFmtId="0" fontId="30" fillId="0" borderId="11" xfId="37" applyNumberFormat="1" applyFont="1" applyFill="1" applyBorder="1" applyAlignment="1">
      <alignment horizontal="center" wrapText="1"/>
    </xf>
    <xf numFmtId="1" fontId="30" fillId="0" borderId="0" xfId="37" applyNumberFormat="1" applyFont="1" applyFill="1" applyBorder="1" applyAlignment="1">
      <alignment horizontal="center" wrapText="1"/>
    </xf>
    <xf numFmtId="1" fontId="22" fillId="0" borderId="0" xfId="37" applyNumberFormat="1" applyFont="1" applyFill="1" applyBorder="1" applyAlignment="1">
      <alignment horizontal="center" wrapText="1"/>
    </xf>
    <xf numFmtId="168" fontId="30" fillId="0" borderId="11" xfId="37" applyNumberFormat="1" applyFont="1" applyFill="1" applyBorder="1" applyAlignment="1">
      <alignment horizontal="center" wrapText="1"/>
    </xf>
    <xf numFmtId="168" fontId="22" fillId="0" borderId="13" xfId="37" applyNumberFormat="1" applyFont="1" applyFill="1" applyBorder="1" applyAlignment="1">
      <alignment horizontal="center" wrapText="1"/>
    </xf>
    <xf numFmtId="168" fontId="22" fillId="0" borderId="0" xfId="37" applyNumberFormat="1" applyFont="1" applyFill="1" applyBorder="1" applyAlignment="1">
      <alignment horizontal="center" wrapText="1"/>
    </xf>
    <xf numFmtId="1" fontId="41" fillId="0" borderId="13" xfId="37" applyNumberFormat="1" applyFont="1" applyFill="1" applyBorder="1" applyAlignment="1">
      <alignment horizontal="center" wrapText="1"/>
    </xf>
    <xf numFmtId="1" fontId="41" fillId="0" borderId="0" xfId="37" applyNumberFormat="1" applyFont="1" applyFill="1" applyBorder="1" applyAlignment="1">
      <alignment horizontal="center" wrapText="1"/>
    </xf>
    <xf numFmtId="1" fontId="42" fillId="0" borderId="13" xfId="37" applyNumberFormat="1" applyFont="1" applyFill="1" applyBorder="1" applyAlignment="1">
      <alignment horizontal="center" wrapText="1"/>
    </xf>
    <xf numFmtId="1" fontId="42" fillId="0" borderId="0" xfId="37" applyNumberFormat="1" applyFont="1" applyFill="1" applyBorder="1" applyAlignment="1">
      <alignment horizontal="center" wrapText="1"/>
    </xf>
    <xf numFmtId="1" fontId="22" fillId="0" borderId="11" xfId="37" applyNumberFormat="1" applyFont="1" applyFill="1" applyBorder="1" applyAlignment="1">
      <alignment horizontal="center" wrapText="1"/>
    </xf>
    <xf numFmtId="0" fontId="32" fillId="27" borderId="0" xfId="47" applyNumberFormat="1" applyFont="1" applyFill="1" applyBorder="1" applyAlignment="1"/>
    <xf numFmtId="0" fontId="22" fillId="0" borderId="0" xfId="47" applyNumberFormat="1" applyFont="1" applyFill="1" applyBorder="1" applyAlignment="1"/>
    <xf numFmtId="0" fontId="30" fillId="0" borderId="0" xfId="37" applyNumberFormat="1" applyFont="1" applyFill="1" applyBorder="1" applyAlignment="1">
      <alignment horizontal="left" wrapText="1"/>
    </xf>
    <xf numFmtId="1" fontId="30" fillId="0" borderId="0" xfId="37" applyNumberFormat="1" applyFont="1" applyFill="1" applyBorder="1" applyAlignment="1">
      <alignment horizontal="left" wrapText="1"/>
    </xf>
    <xf numFmtId="0" fontId="3" fillId="0" borderId="0" xfId="47" applyAlignment="1">
      <alignment wrapText="1"/>
    </xf>
    <xf numFmtId="0" fontId="3" fillId="0" borderId="0" xfId="47" applyAlignment="1"/>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3" xfId="38"/>
    <cellStyle name="Normal 3 2" xfId="39"/>
    <cellStyle name="Normal 4" xfId="40"/>
    <cellStyle name="Normal 5" xfId="41"/>
    <cellStyle name="Normal 5 2" xfId="42"/>
    <cellStyle name="Normal 6" xfId="43"/>
    <cellStyle name="Normal 7" xfId="44"/>
    <cellStyle name="Normal 7 2" xfId="45"/>
    <cellStyle name="Normal 8" xfId="46"/>
    <cellStyle name="Normal_HDR_2011_Statistical_Tables" xfId="47"/>
    <cellStyle name="Note" xfId="48" builtinId="10" customBuiltin="1"/>
    <cellStyle name="Output" xfId="49" builtinId="21" customBuiltin="1"/>
    <cellStyle name="Percent" xfId="50" builtinId="5"/>
    <cellStyle name="Title" xfId="51" builtinId="15" customBuiltin="1"/>
    <cellStyle name="Total" xfId="52" builtinId="25" customBuiltin="1"/>
    <cellStyle name="Warning Text" xfId="5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abSelected="1" workbookViewId="0">
      <selection sqref="A1:F1"/>
    </sheetView>
  </sheetViews>
  <sheetFormatPr defaultRowHeight="12.75" x14ac:dyDescent="0.2"/>
  <cols>
    <col min="1" max="1" width="29.42578125" customWidth="1"/>
    <col min="2" max="5" width="14.28515625" customWidth="1"/>
    <col min="6" max="6" width="11.85546875" customWidth="1"/>
    <col min="7" max="7" width="4.5703125" customWidth="1"/>
    <col min="8" max="8" width="86.42578125" customWidth="1"/>
  </cols>
  <sheetData>
    <row r="1" spans="1:8" x14ac:dyDescent="0.2">
      <c r="A1" s="115" t="s">
        <v>714</v>
      </c>
      <c r="B1" s="115"/>
      <c r="C1" s="115"/>
      <c r="D1" s="115"/>
      <c r="E1" s="115"/>
      <c r="F1" s="115"/>
      <c r="H1" t="s">
        <v>1140</v>
      </c>
    </row>
    <row r="2" spans="1:8" x14ac:dyDescent="0.2">
      <c r="H2" t="s">
        <v>1141</v>
      </c>
    </row>
    <row r="3" spans="1:8" x14ac:dyDescent="0.2">
      <c r="H3" t="s">
        <v>1142</v>
      </c>
    </row>
    <row r="4" spans="1:8" x14ac:dyDescent="0.2">
      <c r="A4" t="s">
        <v>715</v>
      </c>
    </row>
    <row r="5" spans="1:8" x14ac:dyDescent="0.2">
      <c r="D5" s="116" t="s">
        <v>579</v>
      </c>
      <c r="E5" s="116"/>
      <c r="F5" s="116"/>
    </row>
    <row r="6" spans="1:8" x14ac:dyDescent="0.2">
      <c r="B6" s="5" t="s">
        <v>163</v>
      </c>
      <c r="C6" s="5" t="s">
        <v>164</v>
      </c>
      <c r="D6" s="5" t="s">
        <v>580</v>
      </c>
      <c r="E6" s="5" t="s">
        <v>581</v>
      </c>
      <c r="F6" s="5" t="s">
        <v>716</v>
      </c>
      <c r="H6" t="s">
        <v>145</v>
      </c>
    </row>
    <row r="7" spans="1:8" x14ac:dyDescent="0.2">
      <c r="A7" t="s">
        <v>387</v>
      </c>
      <c r="B7">
        <v>179</v>
      </c>
      <c r="C7">
        <v>209</v>
      </c>
      <c r="D7">
        <v>177</v>
      </c>
      <c r="E7">
        <v>177</v>
      </c>
      <c r="H7" t="s">
        <v>170</v>
      </c>
    </row>
    <row r="8" spans="1:8" x14ac:dyDescent="0.2">
      <c r="H8" t="s">
        <v>162</v>
      </c>
    </row>
    <row r="9" spans="1:8" x14ac:dyDescent="0.2">
      <c r="A9" t="s">
        <v>156</v>
      </c>
      <c r="B9" s="2">
        <v>15.8079096045198</v>
      </c>
      <c r="C9" s="2">
        <v>14.1515151515152</v>
      </c>
      <c r="D9" s="2">
        <v>15.6666666666667</v>
      </c>
      <c r="E9" s="2">
        <v>14.1515151515152</v>
      </c>
      <c r="F9" s="8">
        <f>E9/D9-1</f>
        <v>-9.6711798839457241E-2</v>
      </c>
      <c r="H9" t="s">
        <v>388</v>
      </c>
    </row>
    <row r="10" spans="1:8" x14ac:dyDescent="0.2">
      <c r="A10" t="s">
        <v>154</v>
      </c>
      <c r="B10" s="4">
        <v>23.0998838559814</v>
      </c>
      <c r="C10" s="4">
        <v>21.2222222222222</v>
      </c>
      <c r="D10" s="2">
        <v>23.390243902439</v>
      </c>
      <c r="E10" s="2">
        <v>20.739130434782599</v>
      </c>
      <c r="F10" s="8">
        <f>E10/D10-1</f>
        <v>-0.11334270299678062</v>
      </c>
      <c r="H10" t="s">
        <v>166</v>
      </c>
    </row>
    <row r="11" spans="1:8" x14ac:dyDescent="0.2">
      <c r="A11" t="s">
        <v>155</v>
      </c>
      <c r="B11" s="2">
        <v>39</v>
      </c>
      <c r="C11" s="2">
        <v>34.714285714285701</v>
      </c>
      <c r="D11" s="2">
        <v>39</v>
      </c>
      <c r="E11" s="2">
        <v>34.714285714285701</v>
      </c>
      <c r="F11" s="8">
        <f>E11/D11-1</f>
        <v>-0.10989010989011028</v>
      </c>
      <c r="H11" t="s">
        <v>384</v>
      </c>
    </row>
    <row r="12" spans="1:8" x14ac:dyDescent="0.2">
      <c r="B12" s="2"/>
      <c r="C12" s="2"/>
      <c r="D12" s="2"/>
      <c r="E12" s="2"/>
      <c r="F12" s="2"/>
    </row>
    <row r="13" spans="1:8" x14ac:dyDescent="0.2">
      <c r="A13" t="s">
        <v>397</v>
      </c>
      <c r="B13" s="2">
        <f>B11-B9</f>
        <v>23.1920903954802</v>
      </c>
      <c r="C13" s="2">
        <f>C11-C9</f>
        <v>20.562770562770503</v>
      </c>
      <c r="D13" s="2">
        <f>D11-D9</f>
        <v>23.3333333333333</v>
      </c>
      <c r="E13" s="2">
        <f>E11-E9</f>
        <v>20.562770562770503</v>
      </c>
      <c r="F13" s="2"/>
      <c r="H13" t="s">
        <v>385</v>
      </c>
    </row>
    <row r="14" spans="1:8" x14ac:dyDescent="0.2">
      <c r="A14" t="s">
        <v>398</v>
      </c>
      <c r="B14" s="7">
        <f>LN(B11/B9)</f>
        <v>0.90305122347804734</v>
      </c>
      <c r="C14" s="7">
        <f>LN(C11/C9)</f>
        <v>0.89732959808281421</v>
      </c>
      <c r="D14" s="7">
        <f>LN(D11/D9)</f>
        <v>0.91202633308769543</v>
      </c>
      <c r="E14" s="7">
        <f>LN(E11/E9)</f>
        <v>0.89732959808281421</v>
      </c>
      <c r="F14" s="7"/>
    </row>
    <row r="15" spans="1:8" x14ac:dyDescent="0.2">
      <c r="D15" s="2"/>
      <c r="E15" s="2"/>
      <c r="F15" s="2"/>
      <c r="H15" t="s">
        <v>395</v>
      </c>
    </row>
    <row r="16" spans="1:8" x14ac:dyDescent="0.2">
      <c r="A16" t="s">
        <v>165</v>
      </c>
      <c r="B16" s="2">
        <v>15.688329772869878</v>
      </c>
      <c r="C16" s="2">
        <v>14.730462968563325</v>
      </c>
      <c r="D16" s="2">
        <v>15.684518338929726</v>
      </c>
      <c r="E16" s="2">
        <v>14.487007518238538</v>
      </c>
      <c r="F16" s="2"/>
      <c r="H16" t="s">
        <v>711</v>
      </c>
    </row>
    <row r="17" spans="1:8" x14ac:dyDescent="0.2">
      <c r="A17" t="s">
        <v>383</v>
      </c>
      <c r="B17" s="1">
        <v>8639633</v>
      </c>
      <c r="C17" s="1">
        <v>10056139</v>
      </c>
      <c r="D17" s="1">
        <v>8637643</v>
      </c>
      <c r="E17" s="1">
        <v>9636358</v>
      </c>
      <c r="F17" s="1"/>
    </row>
    <row r="18" spans="1:8" x14ac:dyDescent="0.2">
      <c r="A18" t="s">
        <v>386</v>
      </c>
      <c r="B18" s="1">
        <v>6298.6399123152078</v>
      </c>
      <c r="C18" s="1">
        <v>6848.1616368575114</v>
      </c>
      <c r="D18" s="1">
        <v>6008.5039933619764</v>
      </c>
      <c r="E18" s="1">
        <v>6497.1548350000003</v>
      </c>
      <c r="F18" s="1"/>
      <c r="H18" t="s">
        <v>718</v>
      </c>
    </row>
    <row r="19" spans="1:8" x14ac:dyDescent="0.2">
      <c r="A19" t="s">
        <v>394</v>
      </c>
      <c r="B19" s="1">
        <v>6310</v>
      </c>
      <c r="C19" s="1">
        <v>6972</v>
      </c>
      <c r="D19" s="1">
        <v>6310</v>
      </c>
      <c r="E19" s="1">
        <v>6972</v>
      </c>
      <c r="F19" s="1"/>
    </row>
    <row r="20" spans="1:8" x14ac:dyDescent="0.2">
      <c r="A20" t="s">
        <v>419</v>
      </c>
      <c r="B20" s="6">
        <f>B18/B19</f>
        <v>0.99819966914662561</v>
      </c>
      <c r="C20" s="6">
        <f>C18/C19</f>
        <v>0.9822377562905209</v>
      </c>
      <c r="D20" s="6">
        <f>D18/D19</f>
        <v>0.95221933333787268</v>
      </c>
      <c r="E20" s="6">
        <f>E18/E19</f>
        <v>0.93189254661503163</v>
      </c>
      <c r="F20" s="6"/>
    </row>
    <row r="21" spans="1:8" x14ac:dyDescent="0.2">
      <c r="B21" s="1"/>
      <c r="C21" s="1"/>
    </row>
    <row r="23" spans="1:8" x14ac:dyDescent="0.2">
      <c r="A23" t="s">
        <v>389</v>
      </c>
    </row>
    <row r="24" spans="1:8" x14ac:dyDescent="0.2">
      <c r="D24" s="116" t="s">
        <v>579</v>
      </c>
      <c r="E24" s="116"/>
      <c r="F24" s="116"/>
    </row>
    <row r="25" spans="1:8" x14ac:dyDescent="0.2">
      <c r="B25" s="5" t="s">
        <v>163</v>
      </c>
      <c r="C25" s="5" t="s">
        <v>164</v>
      </c>
      <c r="D25" s="5" t="s">
        <v>580</v>
      </c>
      <c r="E25" s="5" t="s">
        <v>581</v>
      </c>
      <c r="F25" s="5" t="s">
        <v>716</v>
      </c>
    </row>
    <row r="26" spans="1:8" x14ac:dyDescent="0.2">
      <c r="A26" t="s">
        <v>387</v>
      </c>
      <c r="B26">
        <v>169</v>
      </c>
      <c r="C26">
        <v>174</v>
      </c>
      <c r="D26">
        <v>163</v>
      </c>
      <c r="E26">
        <v>163</v>
      </c>
    </row>
    <row r="28" spans="1:8" x14ac:dyDescent="0.2">
      <c r="A28" t="s">
        <v>156</v>
      </c>
      <c r="B28" s="2">
        <v>4.2631578947368398</v>
      </c>
      <c r="C28" s="2">
        <v>3.1068283430429524</v>
      </c>
      <c r="D28" s="2">
        <v>4.2631578947368398</v>
      </c>
      <c r="E28" s="2">
        <v>3.0084184821026954</v>
      </c>
      <c r="F28" s="8">
        <f>E28/D28-1</f>
        <v>-0.29432159061788588</v>
      </c>
    </row>
    <row r="29" spans="1:8" x14ac:dyDescent="0.2">
      <c r="A29" t="s">
        <v>154</v>
      </c>
      <c r="B29" s="4">
        <v>8.0909090909090899</v>
      </c>
      <c r="C29" s="4">
        <v>5.0249709639953544</v>
      </c>
      <c r="D29" s="4">
        <v>8.0909090909090899</v>
      </c>
      <c r="E29" s="4">
        <v>4.7803468208092497</v>
      </c>
      <c r="F29" s="8">
        <f>E29/D29-1</f>
        <v>-0.40917061765278928</v>
      </c>
    </row>
    <row r="30" spans="1:8" x14ac:dyDescent="0.2">
      <c r="A30" t="s">
        <v>155</v>
      </c>
      <c r="B30" s="2">
        <v>13.285714285714301</v>
      </c>
      <c r="C30" s="2">
        <v>9.9890109890109908</v>
      </c>
      <c r="D30" s="2">
        <v>13.285714285714301</v>
      </c>
      <c r="E30" s="2">
        <v>9.2040816326530592</v>
      </c>
      <c r="F30" s="8">
        <f>E30/D30-1</f>
        <v>-0.3072196620583727</v>
      </c>
    </row>
    <row r="31" spans="1:8" x14ac:dyDescent="0.2">
      <c r="B31" s="2"/>
      <c r="C31" s="2"/>
      <c r="D31" s="2"/>
      <c r="E31" s="2"/>
      <c r="F31" s="2"/>
    </row>
    <row r="32" spans="1:8" x14ac:dyDescent="0.2">
      <c r="A32" t="s">
        <v>397</v>
      </c>
      <c r="B32" s="2">
        <f>B30-B28</f>
        <v>9.02255639097746</v>
      </c>
      <c r="C32" s="2">
        <f>C30-C28</f>
        <v>6.8821826459680384</v>
      </c>
      <c r="D32" s="2">
        <f>D30-D28</f>
        <v>9.02255639097746</v>
      </c>
      <c r="E32" s="2">
        <f>E30-E28</f>
        <v>6.1956631505503639</v>
      </c>
      <c r="F32" s="2"/>
    </row>
    <row r="33" spans="1:6" x14ac:dyDescent="0.2">
      <c r="A33" t="s">
        <v>398</v>
      </c>
      <c r="B33" s="7">
        <f>LN(B30/B28)</f>
        <v>1.136679168591946</v>
      </c>
      <c r="C33" s="7">
        <f>LN(C30/C28)</f>
        <v>1.1678832072333405</v>
      </c>
      <c r="D33" s="7">
        <f>LN(D30/D28)</f>
        <v>1.136679168591946</v>
      </c>
      <c r="E33" s="7">
        <f>LN(E30/E28)</f>
        <v>1.1182325219417109</v>
      </c>
      <c r="F33" s="7"/>
    </row>
    <row r="35" spans="1:6" x14ac:dyDescent="0.2">
      <c r="A35" t="s">
        <v>386</v>
      </c>
      <c r="B35" s="1">
        <v>6025.8152455814998</v>
      </c>
      <c r="C35" s="1">
        <v>6562.9233279999999</v>
      </c>
      <c r="D35" s="1">
        <v>5919.8872345815007</v>
      </c>
      <c r="E35" s="1">
        <v>6412.0063280000004</v>
      </c>
      <c r="F35" s="1"/>
    </row>
    <row r="36" spans="1:6" x14ac:dyDescent="0.2">
      <c r="A36" t="s">
        <v>419</v>
      </c>
      <c r="B36" s="8">
        <f>B35/B19</f>
        <v>0.95496279644714732</v>
      </c>
      <c r="C36" s="8">
        <f>C35/C19</f>
        <v>0.94132577854274235</v>
      </c>
      <c r="D36" s="8">
        <f>D35/D19</f>
        <v>0.93817547299231385</v>
      </c>
      <c r="E36" s="8">
        <f>E35/E19</f>
        <v>0.91967962248995994</v>
      </c>
    </row>
    <row r="37" spans="1:6" x14ac:dyDescent="0.2">
      <c r="B37" s="8"/>
      <c r="C37" s="8"/>
      <c r="D37" s="8"/>
      <c r="E37" s="8"/>
    </row>
    <row r="38" spans="1:6" x14ac:dyDescent="0.2">
      <c r="B38" s="8"/>
      <c r="C38" s="8"/>
      <c r="D38" s="8"/>
      <c r="E38" s="8"/>
    </row>
    <row r="40" spans="1:6" x14ac:dyDescent="0.2">
      <c r="A40" t="s">
        <v>396</v>
      </c>
    </row>
    <row r="41" spans="1:6" x14ac:dyDescent="0.2">
      <c r="B41" s="116" t="s">
        <v>712</v>
      </c>
      <c r="C41" s="116"/>
      <c r="D41" s="116" t="s">
        <v>713</v>
      </c>
      <c r="E41" s="116"/>
      <c r="F41" s="5"/>
    </row>
    <row r="42" spans="1:6" x14ac:dyDescent="0.2">
      <c r="B42" t="s">
        <v>379</v>
      </c>
      <c r="C42" t="s">
        <v>378</v>
      </c>
      <c r="D42" t="s">
        <v>379</v>
      </c>
      <c r="E42" t="s">
        <v>378</v>
      </c>
    </row>
    <row r="43" spans="1:6" x14ac:dyDescent="0.2">
      <c r="A43" t="s">
        <v>387</v>
      </c>
      <c r="B43">
        <v>145</v>
      </c>
      <c r="C43">
        <v>145</v>
      </c>
      <c r="D43">
        <v>162</v>
      </c>
      <c r="E43">
        <v>162</v>
      </c>
    </row>
    <row r="45" spans="1:6" x14ac:dyDescent="0.2">
      <c r="A45" t="s">
        <v>156</v>
      </c>
      <c r="B45" s="2">
        <v>15.9491525423729</v>
      </c>
      <c r="C45" s="2">
        <v>4</v>
      </c>
      <c r="D45" s="2">
        <v>14.750915750915775</v>
      </c>
      <c r="E45" s="2">
        <v>3.0859162407911374</v>
      </c>
      <c r="F45" s="2"/>
    </row>
    <row r="46" spans="1:6" x14ac:dyDescent="0.2">
      <c r="A46" t="s">
        <v>154</v>
      </c>
      <c r="B46" s="2">
        <v>23.390243902439</v>
      </c>
      <c r="C46" s="2">
        <v>7.3333333333333304</v>
      </c>
      <c r="D46" s="2">
        <v>21.991543340380552</v>
      </c>
      <c r="E46" s="2">
        <v>4.9523809523809499</v>
      </c>
      <c r="F46" s="2"/>
    </row>
    <row r="47" spans="1:6" x14ac:dyDescent="0.2">
      <c r="A47" t="s">
        <v>155</v>
      </c>
      <c r="B47" s="2">
        <v>39</v>
      </c>
      <c r="C47" s="2">
        <v>13.285714285714301</v>
      </c>
      <c r="D47" s="2">
        <v>36.037037037037003</v>
      </c>
      <c r="E47" s="2">
        <v>9.8994266602962213</v>
      </c>
      <c r="F47" s="2"/>
    </row>
    <row r="49" spans="1:6" x14ac:dyDescent="0.2">
      <c r="A49" t="s">
        <v>397</v>
      </c>
      <c r="B49" s="2">
        <f>B47-B45</f>
        <v>23.0508474576271</v>
      </c>
      <c r="C49" s="2">
        <f>C47-C45</f>
        <v>9.2857142857143007</v>
      </c>
      <c r="D49" s="2">
        <f>D47-D45</f>
        <v>21.286121286121229</v>
      </c>
      <c r="E49" s="2">
        <f>E47-E45</f>
        <v>6.813510419505084</v>
      </c>
      <c r="F49" s="2"/>
    </row>
    <row r="50" spans="1:6" x14ac:dyDescent="0.2">
      <c r="A50" t="s">
        <v>398</v>
      </c>
      <c r="B50" s="7">
        <f>LN(B47/B45)</f>
        <v>0.89415595044998508</v>
      </c>
      <c r="C50" s="7">
        <f>LN(C47/C45)</f>
        <v>1.2003949829780531</v>
      </c>
      <c r="D50" s="7">
        <f>LN(D47/D45)</f>
        <v>0.89324205051517891</v>
      </c>
      <c r="E50" s="7">
        <f>LN(E47/E45)</f>
        <v>1.1656282304644363</v>
      </c>
      <c r="F50" s="7"/>
    </row>
    <row r="52" spans="1:6" x14ac:dyDescent="0.2">
      <c r="A52" t="s">
        <v>383</v>
      </c>
      <c r="B52" s="1">
        <v>8389754</v>
      </c>
      <c r="D52" s="1">
        <v>9556650</v>
      </c>
    </row>
    <row r="53" spans="1:6" x14ac:dyDescent="0.2">
      <c r="A53" t="s">
        <v>386</v>
      </c>
      <c r="B53" s="1">
        <v>5794.5761383619774</v>
      </c>
      <c r="C53" s="1">
        <v>5794.5761383619774</v>
      </c>
      <c r="D53" s="1">
        <v>6518.534463</v>
      </c>
      <c r="E53" s="1">
        <v>6518.534463</v>
      </c>
      <c r="F53" s="1"/>
    </row>
    <row r="54" spans="1:6" x14ac:dyDescent="0.2">
      <c r="A54" t="s">
        <v>419</v>
      </c>
      <c r="B54" s="8">
        <f>B53/B19</f>
        <v>0.91831634522376826</v>
      </c>
      <c r="C54" s="8">
        <f>B54</f>
        <v>0.91831634522376826</v>
      </c>
      <c r="D54" s="8">
        <f>D53/C19</f>
        <v>0.93495904518072293</v>
      </c>
      <c r="E54" s="8">
        <f>D54</f>
        <v>0.93495904518072293</v>
      </c>
    </row>
    <row r="57" spans="1:6" x14ac:dyDescent="0.2">
      <c r="A57" t="s">
        <v>717</v>
      </c>
    </row>
    <row r="58" spans="1:6" x14ac:dyDescent="0.2">
      <c r="B58" s="116" t="s">
        <v>580</v>
      </c>
      <c r="C58" s="116"/>
      <c r="D58" s="116" t="s">
        <v>581</v>
      </c>
      <c r="E58" s="116"/>
    </row>
    <row r="59" spans="1:6" x14ac:dyDescent="0.2">
      <c r="B59" t="s">
        <v>379</v>
      </c>
      <c r="C59" t="s">
        <v>378</v>
      </c>
      <c r="D59" t="s">
        <v>379</v>
      </c>
      <c r="E59" t="s">
        <v>378</v>
      </c>
    </row>
    <row r="60" spans="1:6" x14ac:dyDescent="0.2">
      <c r="A60" t="s">
        <v>387</v>
      </c>
      <c r="B60">
        <v>142</v>
      </c>
      <c r="C60">
        <v>142</v>
      </c>
      <c r="D60">
        <v>142</v>
      </c>
      <c r="E60">
        <v>142</v>
      </c>
    </row>
    <row r="62" spans="1:6" x14ac:dyDescent="0.2">
      <c r="A62" t="s">
        <v>156</v>
      </c>
      <c r="B62" s="2">
        <v>16.241379310344801</v>
      </c>
      <c r="C62" s="2">
        <v>4</v>
      </c>
      <c r="D62" s="2">
        <v>14.506715506715524</v>
      </c>
      <c r="E62" s="2">
        <v>2.944819397575305</v>
      </c>
    </row>
    <row r="63" spans="1:6" x14ac:dyDescent="0.2">
      <c r="A63" t="s">
        <v>154</v>
      </c>
      <c r="B63" s="2">
        <v>23.0998838559814</v>
      </c>
      <c r="C63" s="2">
        <v>7.3333333333333304</v>
      </c>
      <c r="D63" s="2">
        <v>20.739130434782599</v>
      </c>
      <c r="E63" s="2">
        <v>4.4794931844112149</v>
      </c>
    </row>
    <row r="64" spans="1:6" x14ac:dyDescent="0.2">
      <c r="A64" t="s">
        <v>155</v>
      </c>
      <c r="B64" s="2">
        <v>38.615384615384627</v>
      </c>
      <c r="C64" s="2">
        <v>11.5</v>
      </c>
      <c r="D64" s="2">
        <v>34.119047619047599</v>
      </c>
      <c r="E64" s="2">
        <v>8.7338935574229666</v>
      </c>
    </row>
    <row r="66" spans="1:5" x14ac:dyDescent="0.2">
      <c r="A66" t="s">
        <v>397</v>
      </c>
      <c r="B66" s="2">
        <f>B64-B62</f>
        <v>22.374005305039827</v>
      </c>
      <c r="C66" s="2">
        <f>C64-C62</f>
        <v>7.5</v>
      </c>
      <c r="D66" s="2">
        <f>D64-D62</f>
        <v>19.612332112332076</v>
      </c>
      <c r="E66" s="2">
        <f>E64-E62</f>
        <v>5.7890741598476616</v>
      </c>
    </row>
    <row r="67" spans="1:5" x14ac:dyDescent="0.2">
      <c r="A67" t="s">
        <v>398</v>
      </c>
      <c r="B67" s="7">
        <f>LN(B64/B62)</f>
        <v>0.86608849820025069</v>
      </c>
      <c r="C67" s="7">
        <f>LN(C64/C62)</f>
        <v>1.0560526742493137</v>
      </c>
      <c r="D67" s="7">
        <f>LN(D64/D62)</f>
        <v>0.85524412893958379</v>
      </c>
      <c r="E67" s="7">
        <f>LN(E64/E62)</f>
        <v>1.0871637777167573</v>
      </c>
    </row>
    <row r="69" spans="1:5" x14ac:dyDescent="0.2">
      <c r="A69" t="s">
        <v>383</v>
      </c>
      <c r="B69" s="1">
        <v>8363335</v>
      </c>
      <c r="D69" s="1">
        <v>9304694</v>
      </c>
    </row>
    <row r="70" spans="1:5" x14ac:dyDescent="0.2">
      <c r="A70" t="s">
        <v>386</v>
      </c>
      <c r="B70" s="1">
        <v>5764.1154253619779</v>
      </c>
      <c r="C70" s="1">
        <v>5764.1154253619779</v>
      </c>
      <c r="D70" s="1">
        <v>6217.7905840000003</v>
      </c>
      <c r="E70" s="1">
        <v>6217.7905840000003</v>
      </c>
    </row>
    <row r="71" spans="1:5" x14ac:dyDescent="0.2">
      <c r="A71" t="s">
        <v>419</v>
      </c>
      <c r="B71" s="8">
        <f>B70/B19</f>
        <v>0.9134889739083959</v>
      </c>
      <c r="C71" s="8">
        <f>C70/D19</f>
        <v>0.9134889739083959</v>
      </c>
      <c r="D71" s="8">
        <f>D70/C19</f>
        <v>0.89182309007458405</v>
      </c>
      <c r="E71" s="8">
        <f>E70/E19</f>
        <v>0.89182309007458405</v>
      </c>
    </row>
  </sheetData>
  <mergeCells count="7">
    <mergeCell ref="A1:F1"/>
    <mergeCell ref="D5:F5"/>
    <mergeCell ref="D24:F24"/>
    <mergeCell ref="B58:C58"/>
    <mergeCell ref="D58:E58"/>
    <mergeCell ref="D41:E41"/>
    <mergeCell ref="B41:C41"/>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H1" sqref="H1:H3"/>
    </sheetView>
  </sheetViews>
  <sheetFormatPr defaultRowHeight="12.75" x14ac:dyDescent="0.2"/>
  <cols>
    <col min="1" max="1" width="26.7109375" customWidth="1"/>
    <col min="2" max="2" width="9.42578125" customWidth="1"/>
    <col min="3" max="4" width="15.42578125" style="1" customWidth="1"/>
    <col min="5" max="5" width="12" customWidth="1"/>
    <col min="6" max="6" width="15.42578125" style="1" customWidth="1"/>
    <col min="7" max="7" width="4.140625" customWidth="1"/>
    <col min="8" max="8" width="79.140625" customWidth="1"/>
  </cols>
  <sheetData>
    <row r="1" spans="1:8" x14ac:dyDescent="0.2">
      <c r="A1" s="115" t="s">
        <v>1137</v>
      </c>
      <c r="B1" s="115"/>
      <c r="H1" t="s">
        <v>1140</v>
      </c>
    </row>
    <row r="2" spans="1:8" x14ac:dyDescent="0.2">
      <c r="H2" t="s">
        <v>1141</v>
      </c>
    </row>
    <row r="3" spans="1:8" x14ac:dyDescent="0.2">
      <c r="H3" t="s">
        <v>1142</v>
      </c>
    </row>
    <row r="4" spans="1:8" ht="25.5" x14ac:dyDescent="0.2">
      <c r="A4" t="s">
        <v>406</v>
      </c>
      <c r="B4" s="112" t="s">
        <v>418</v>
      </c>
      <c r="C4" s="113" t="s">
        <v>415</v>
      </c>
      <c r="D4" s="113" t="s">
        <v>416</v>
      </c>
      <c r="E4" s="112" t="s">
        <v>414</v>
      </c>
      <c r="F4" s="113" t="s">
        <v>417</v>
      </c>
      <c r="H4" s="1" t="s">
        <v>582</v>
      </c>
    </row>
    <row r="5" spans="1:8" x14ac:dyDescent="0.2">
      <c r="A5" t="s">
        <v>400</v>
      </c>
      <c r="B5" s="114">
        <f t="shared" ref="B5:B11" si="0">C5/D5</f>
        <v>10.582749618057488</v>
      </c>
      <c r="C5" s="113">
        <v>2108784.7570000002</v>
      </c>
      <c r="D5" s="113">
        <v>199266.24299999999</v>
      </c>
      <c r="E5" s="112">
        <v>8</v>
      </c>
      <c r="F5" s="113">
        <v>343939600</v>
      </c>
      <c r="H5" t="s">
        <v>583</v>
      </c>
    </row>
    <row r="6" spans="1:8" x14ac:dyDescent="0.2">
      <c r="A6" t="s">
        <v>399</v>
      </c>
      <c r="B6" s="114">
        <f t="shared" si="0"/>
        <v>13.577425328920546</v>
      </c>
      <c r="C6" s="113">
        <v>2422024.835</v>
      </c>
      <c r="D6" s="113">
        <v>178386.16500000001</v>
      </c>
      <c r="E6" s="112">
        <v>38</v>
      </c>
      <c r="F6" s="113">
        <v>2177076634</v>
      </c>
      <c r="H6" t="s">
        <v>585</v>
      </c>
    </row>
    <row r="7" spans="1:8" x14ac:dyDescent="0.2">
      <c r="A7" t="s">
        <v>402</v>
      </c>
      <c r="B7" s="114">
        <f t="shared" si="0"/>
        <v>14.984024878520625</v>
      </c>
      <c r="C7" s="113">
        <v>1137677.942</v>
      </c>
      <c r="D7" s="113">
        <v>75926.058000000005</v>
      </c>
      <c r="E7" s="112">
        <v>39</v>
      </c>
      <c r="F7" s="113">
        <v>577913436.857512</v>
      </c>
      <c r="H7" t="s">
        <v>584</v>
      </c>
    </row>
    <row r="8" spans="1:8" x14ac:dyDescent="0.2">
      <c r="A8" t="s">
        <v>401</v>
      </c>
      <c r="B8" s="114">
        <f t="shared" si="0"/>
        <v>15.195277227556932</v>
      </c>
      <c r="C8" s="113">
        <v>1799871.5919999999</v>
      </c>
      <c r="D8" s="113">
        <v>118449.408</v>
      </c>
      <c r="E8" s="112">
        <v>57</v>
      </c>
      <c r="F8" s="113">
        <v>890393010</v>
      </c>
    </row>
    <row r="9" spans="1:8" x14ac:dyDescent="0.2">
      <c r="A9" t="s">
        <v>405</v>
      </c>
      <c r="B9" s="114">
        <f t="shared" si="0"/>
        <v>25.603309595351348</v>
      </c>
      <c r="C9" s="113">
        <v>552786.56599999999</v>
      </c>
      <c r="D9" s="113">
        <v>21590.434000000001</v>
      </c>
      <c r="E9" s="112">
        <v>8</v>
      </c>
      <c r="F9" s="113">
        <v>1633146000</v>
      </c>
    </row>
    <row r="10" spans="1:8" x14ac:dyDescent="0.2">
      <c r="A10" t="s">
        <v>404</v>
      </c>
      <c r="B10" s="114">
        <f t="shared" si="0"/>
        <v>27.019281367726613</v>
      </c>
      <c r="C10" s="113">
        <v>572667.23800000001</v>
      </c>
      <c r="D10" s="113">
        <v>21194.761999999999</v>
      </c>
      <c r="E10" s="112">
        <v>20</v>
      </c>
      <c r="F10" s="113">
        <v>378651000</v>
      </c>
    </row>
    <row r="11" spans="1:8" x14ac:dyDescent="0.2">
      <c r="A11" t="s">
        <v>403</v>
      </c>
      <c r="B11" s="114">
        <f t="shared" si="0"/>
        <v>30.166359887473238</v>
      </c>
      <c r="C11" s="113">
        <v>738018.06400000001</v>
      </c>
      <c r="D11" s="113">
        <v>24464.936000000002</v>
      </c>
      <c r="E11" s="112">
        <v>46</v>
      </c>
      <c r="F11" s="113">
        <v>847154000</v>
      </c>
    </row>
    <row r="12" spans="1:8" x14ac:dyDescent="0.2">
      <c r="B12" s="114"/>
      <c r="C12" s="113"/>
      <c r="D12" s="113"/>
      <c r="E12" s="112"/>
      <c r="F12" s="113"/>
    </row>
    <row r="13" spans="1:8" x14ac:dyDescent="0.2">
      <c r="A13" t="s">
        <v>577</v>
      </c>
      <c r="B13" s="114">
        <f>SUM(C5:C6)/SUM(D5:D6)</f>
        <v>11.99730094664192</v>
      </c>
      <c r="C13" s="113"/>
      <c r="D13" s="113"/>
      <c r="E13" s="112"/>
      <c r="F13" s="113"/>
    </row>
    <row r="14" spans="1:8" x14ac:dyDescent="0.2">
      <c r="B14" s="112"/>
      <c r="C14" s="113"/>
      <c r="D14" s="113"/>
      <c r="E14" s="112"/>
      <c r="F14" s="113"/>
    </row>
    <row r="15" spans="1:8" x14ac:dyDescent="0.2">
      <c r="B15" s="112"/>
      <c r="C15" s="113"/>
      <c r="D15" s="113"/>
      <c r="E15" s="112"/>
      <c r="F15" s="113"/>
    </row>
    <row r="16" spans="1:8" ht="25.5" x14ac:dyDescent="0.2">
      <c r="A16" t="s">
        <v>407</v>
      </c>
      <c r="B16" s="112" t="s">
        <v>418</v>
      </c>
      <c r="C16" s="113" t="s">
        <v>415</v>
      </c>
      <c r="D16" s="113" t="s">
        <v>416</v>
      </c>
      <c r="E16" s="112" t="s">
        <v>414</v>
      </c>
      <c r="F16" s="113" t="s">
        <v>417</v>
      </c>
    </row>
    <row r="17" spans="1:6" x14ac:dyDescent="0.2">
      <c r="A17" t="s">
        <v>412</v>
      </c>
      <c r="B17" s="114">
        <f t="shared" ref="B17:B22" si="1">C17/D17</f>
        <v>10.96296014137724</v>
      </c>
      <c r="C17" s="113">
        <v>165057.111</v>
      </c>
      <c r="D17" s="113">
        <v>15055.888999999999</v>
      </c>
      <c r="E17" s="112">
        <v>36</v>
      </c>
      <c r="F17" s="113">
        <v>93290235.857511997</v>
      </c>
    </row>
    <row r="18" spans="1:6" x14ac:dyDescent="0.2">
      <c r="A18" t="s">
        <v>409</v>
      </c>
      <c r="B18" s="114">
        <f t="shared" si="1"/>
        <v>11.808990639851306</v>
      </c>
      <c r="C18" s="113">
        <v>2843549.68</v>
      </c>
      <c r="D18" s="113">
        <v>240795.32</v>
      </c>
      <c r="E18" s="112">
        <v>31</v>
      </c>
      <c r="F18" s="113">
        <v>1033233000</v>
      </c>
    </row>
    <row r="19" spans="1:6" x14ac:dyDescent="0.2">
      <c r="A19" t="s">
        <v>408</v>
      </c>
      <c r="B19" s="114">
        <f t="shared" si="1"/>
        <v>15.430237522686902</v>
      </c>
      <c r="C19" s="113">
        <v>4326599.5319999997</v>
      </c>
      <c r="D19" s="113">
        <v>280397.46799999999</v>
      </c>
      <c r="E19" s="112">
        <v>53</v>
      </c>
      <c r="F19" s="113">
        <v>2440866580</v>
      </c>
    </row>
    <row r="20" spans="1:6" x14ac:dyDescent="0.2">
      <c r="A20" t="s">
        <v>410</v>
      </c>
      <c r="B20" s="114">
        <f t="shared" si="1"/>
        <v>18.739467831501209</v>
      </c>
      <c r="C20" s="113">
        <v>1394976.442</v>
      </c>
      <c r="D20" s="113">
        <v>74440.558000000005</v>
      </c>
      <c r="E20" s="112">
        <v>56</v>
      </c>
      <c r="F20" s="113">
        <v>2523538865</v>
      </c>
    </row>
    <row r="21" spans="1:6" x14ac:dyDescent="0.2">
      <c r="A21" t="s">
        <v>411</v>
      </c>
      <c r="B21" s="114">
        <f t="shared" si="1"/>
        <v>21.014683695758414</v>
      </c>
      <c r="C21" s="113">
        <v>597934.80900000001</v>
      </c>
      <c r="D21" s="113">
        <v>28453.190999999999</v>
      </c>
      <c r="E21" s="112">
        <v>31</v>
      </c>
      <c r="F21" s="113">
        <v>755896000</v>
      </c>
    </row>
    <row r="22" spans="1:6" x14ac:dyDescent="0.2">
      <c r="A22" t="s">
        <v>413</v>
      </c>
      <c r="B22" s="114">
        <f t="shared" si="1"/>
        <v>27.389142941436788</v>
      </c>
      <c r="C22" s="113">
        <v>3713.42</v>
      </c>
      <c r="D22" s="113">
        <v>135.58000000000001</v>
      </c>
      <c r="E22" s="112">
        <v>9</v>
      </c>
      <c r="F22" s="113">
        <v>1449000</v>
      </c>
    </row>
    <row r="23" spans="1:6" x14ac:dyDescent="0.2">
      <c r="B23" s="112"/>
      <c r="C23" s="113"/>
      <c r="D23" s="113"/>
      <c r="E23" s="112"/>
      <c r="F23" s="113"/>
    </row>
    <row r="24" spans="1:6" x14ac:dyDescent="0.2">
      <c r="A24" t="s">
        <v>578</v>
      </c>
      <c r="B24" s="114">
        <f>SUM(C17:C18)/SUM(D17:D18)</f>
        <v>11.759204901783365</v>
      </c>
      <c r="C24" s="113"/>
      <c r="D24" s="113"/>
      <c r="E24" s="112"/>
      <c r="F24" s="113"/>
    </row>
  </sheetData>
  <mergeCells count="1">
    <mergeCell ref="A1:B1"/>
  </mergeCells>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7"/>
  <sheetViews>
    <sheetView workbookViewId="0">
      <selection activeCell="D3" sqref="D3"/>
    </sheetView>
  </sheetViews>
  <sheetFormatPr defaultRowHeight="12.75" x14ac:dyDescent="0.2"/>
  <cols>
    <col min="1" max="1" width="3.42578125" customWidth="1"/>
    <col min="2" max="2" width="38.5703125" customWidth="1"/>
    <col min="3" max="3" width="7.42578125" customWidth="1"/>
    <col min="4" max="4" width="27.28515625" customWidth="1"/>
    <col min="5" max="5" width="22.5703125" customWidth="1"/>
    <col min="6" max="7" width="12.42578125" style="1" customWidth="1"/>
    <col min="8" max="11" width="9.140625" style="1"/>
    <col min="12" max="13" width="9.140625" style="8"/>
    <col min="14" max="15" width="9.140625" style="2"/>
    <col min="16" max="17" width="9.140625" style="8"/>
    <col min="18" max="19" width="9.140625" style="2"/>
    <col min="26" max="26" width="3.140625" customWidth="1"/>
    <col min="27" max="27" width="123.85546875" customWidth="1"/>
  </cols>
  <sheetData>
    <row r="1" spans="1:27" x14ac:dyDescent="0.2">
      <c r="A1" s="115" t="s">
        <v>1143</v>
      </c>
      <c r="B1" s="115"/>
      <c r="C1" s="115"/>
      <c r="D1" s="115"/>
      <c r="E1" s="115"/>
      <c r="AA1" t="s">
        <v>1140</v>
      </c>
    </row>
    <row r="2" spans="1:27" x14ac:dyDescent="0.2">
      <c r="A2" s="111"/>
      <c r="B2" s="111"/>
      <c r="C2" s="111"/>
      <c r="D2" s="111"/>
      <c r="E2" s="111"/>
      <c r="AA2" t="s">
        <v>1141</v>
      </c>
    </row>
    <row r="3" spans="1:27" x14ac:dyDescent="0.2">
      <c r="J3" s="1" t="s">
        <v>1131</v>
      </c>
      <c r="AA3" t="s">
        <v>1142</v>
      </c>
    </row>
    <row r="4" spans="1:27" x14ac:dyDescent="0.2">
      <c r="A4" t="s">
        <v>719</v>
      </c>
      <c r="B4" t="s">
        <v>943</v>
      </c>
      <c r="C4" t="s">
        <v>171</v>
      </c>
      <c r="D4" t="s">
        <v>406</v>
      </c>
      <c r="E4" t="s">
        <v>407</v>
      </c>
      <c r="F4" s="1" t="s">
        <v>960</v>
      </c>
      <c r="G4" s="1" t="s">
        <v>961</v>
      </c>
      <c r="H4" s="1" t="s">
        <v>944</v>
      </c>
      <c r="I4" s="1" t="s">
        <v>945</v>
      </c>
      <c r="J4" s="1" t="s">
        <v>1129</v>
      </c>
      <c r="K4" s="1" t="s">
        <v>1130</v>
      </c>
      <c r="L4" s="8" t="s">
        <v>946</v>
      </c>
      <c r="M4" s="8" t="s">
        <v>947</v>
      </c>
      <c r="N4" s="2" t="s">
        <v>948</v>
      </c>
      <c r="O4" s="2" t="s">
        <v>949</v>
      </c>
      <c r="P4" s="8" t="s">
        <v>950</v>
      </c>
      <c r="Q4" s="8" t="s">
        <v>951</v>
      </c>
      <c r="R4" s="2" t="s">
        <v>952</v>
      </c>
      <c r="S4" s="2" t="s">
        <v>953</v>
      </c>
      <c r="T4" t="s">
        <v>954</v>
      </c>
      <c r="U4" t="s">
        <v>955</v>
      </c>
      <c r="V4" t="s">
        <v>956</v>
      </c>
      <c r="W4" t="s">
        <v>957</v>
      </c>
      <c r="X4" t="s">
        <v>958</v>
      </c>
      <c r="Y4" t="s">
        <v>959</v>
      </c>
      <c r="AA4" s="3" t="s">
        <v>145</v>
      </c>
    </row>
    <row r="5" spans="1:27" x14ac:dyDescent="0.2">
      <c r="A5" t="s">
        <v>720</v>
      </c>
      <c r="B5" t="s">
        <v>721</v>
      </c>
      <c r="C5" t="s">
        <v>172</v>
      </c>
      <c r="D5" t="s">
        <v>405</v>
      </c>
      <c r="E5" t="s">
        <v>411</v>
      </c>
      <c r="F5" s="1">
        <v>28255718.733707801</v>
      </c>
      <c r="G5" s="1">
        <v>34385000</v>
      </c>
      <c r="I5" s="1">
        <v>18283</v>
      </c>
      <c r="J5" s="1" t="s">
        <v>1132</v>
      </c>
      <c r="K5" s="1">
        <v>53.171441035335178</v>
      </c>
      <c r="M5" s="8">
        <v>3.1E-2</v>
      </c>
      <c r="O5" s="2">
        <v>31.258064516129</v>
      </c>
      <c r="Q5" s="8">
        <v>0.27700000000000002</v>
      </c>
      <c r="S5" s="2">
        <v>2.6101083032490999</v>
      </c>
      <c r="T5">
        <v>80.400001525878906</v>
      </c>
      <c r="U5">
        <v>15.5</v>
      </c>
      <c r="V5">
        <v>49.200000762939403</v>
      </c>
      <c r="W5">
        <v>24.8</v>
      </c>
      <c r="X5">
        <v>0.70699999999999996</v>
      </c>
      <c r="Y5">
        <v>0.39800000000000002</v>
      </c>
      <c r="AA5" t="s">
        <v>169</v>
      </c>
    </row>
    <row r="6" spans="1:27" x14ac:dyDescent="0.2">
      <c r="A6" t="s">
        <v>720</v>
      </c>
      <c r="B6" t="s">
        <v>722</v>
      </c>
      <c r="C6" t="s">
        <v>173</v>
      </c>
      <c r="D6" t="s">
        <v>401</v>
      </c>
      <c r="E6" t="s">
        <v>408</v>
      </c>
      <c r="F6" s="1">
        <v>3106701</v>
      </c>
      <c r="G6" s="1">
        <v>3205000</v>
      </c>
      <c r="H6" s="1">
        <v>3778</v>
      </c>
      <c r="I6" s="1">
        <v>4750</v>
      </c>
      <c r="J6" s="1">
        <v>121.60809810792864</v>
      </c>
      <c r="K6" s="1">
        <v>148.20592823712948</v>
      </c>
      <c r="L6" s="8">
        <v>4.3999999999999997E-2</v>
      </c>
      <c r="M6" s="8">
        <v>0.02</v>
      </c>
      <c r="N6" s="2">
        <v>21.727272727272702</v>
      </c>
      <c r="O6" s="2">
        <v>49</v>
      </c>
      <c r="P6" s="8">
        <v>0.06</v>
      </c>
      <c r="Q6" s="8">
        <v>0.16400000000000001</v>
      </c>
      <c r="R6" s="2">
        <v>15.6666666666667</v>
      </c>
      <c r="S6" s="2">
        <v>5.0975609756097597</v>
      </c>
      <c r="T6">
        <v>71.300003051757798</v>
      </c>
      <c r="U6">
        <v>49.700000762939403</v>
      </c>
      <c r="V6">
        <v>60.400001525878899</v>
      </c>
      <c r="W6">
        <v>48</v>
      </c>
      <c r="X6">
        <v>0.27100000000000002</v>
      </c>
      <c r="Y6">
        <v>0.73899999999999999</v>
      </c>
      <c r="AA6" t="s">
        <v>962</v>
      </c>
    </row>
    <row r="7" spans="1:27" x14ac:dyDescent="0.2">
      <c r="A7" t="s">
        <v>720</v>
      </c>
      <c r="B7" t="s">
        <v>723</v>
      </c>
      <c r="C7" t="s">
        <v>174</v>
      </c>
      <c r="D7" t="s">
        <v>404</v>
      </c>
      <c r="E7" t="s">
        <v>408</v>
      </c>
      <c r="F7" s="1">
        <v>31913462</v>
      </c>
      <c r="G7" s="1">
        <v>35468000</v>
      </c>
      <c r="H7" s="1">
        <v>38868</v>
      </c>
      <c r="I7" s="1">
        <v>56000</v>
      </c>
      <c r="J7" s="1">
        <v>121.79186325820746</v>
      </c>
      <c r="K7" s="1">
        <v>157.88880117288824</v>
      </c>
      <c r="L7" s="8">
        <v>1.7999999999999999E-2</v>
      </c>
      <c r="M7" s="8">
        <v>1.7999999999999999E-2</v>
      </c>
      <c r="N7" s="2">
        <v>54.5555555555556</v>
      </c>
      <c r="O7" s="2">
        <v>54.5555555555556</v>
      </c>
      <c r="P7" s="8">
        <v>0.06</v>
      </c>
      <c r="Q7" s="8">
        <v>7.6999999999999999E-2</v>
      </c>
      <c r="R7" s="2">
        <v>15.6666666666667</v>
      </c>
      <c r="S7" s="2">
        <v>11.987012987012999</v>
      </c>
      <c r="T7">
        <v>71.699996948242102</v>
      </c>
      <c r="U7">
        <v>14.699999809265099</v>
      </c>
      <c r="V7">
        <v>43.299999237060497</v>
      </c>
      <c r="W7">
        <v>66.5</v>
      </c>
      <c r="X7">
        <v>0.41199999999999998</v>
      </c>
      <c r="Y7">
        <v>0.69799999999999995</v>
      </c>
      <c r="AA7" t="s">
        <v>963</v>
      </c>
    </row>
    <row r="8" spans="1:27" x14ac:dyDescent="0.2">
      <c r="A8" t="s">
        <v>720</v>
      </c>
      <c r="B8" t="s">
        <v>724</v>
      </c>
      <c r="C8" t="s">
        <v>175</v>
      </c>
      <c r="D8" t="s">
        <v>399</v>
      </c>
      <c r="E8" t="s">
        <v>408</v>
      </c>
      <c r="F8" s="1">
        <v>60774</v>
      </c>
      <c r="G8" s="1">
        <v>68420</v>
      </c>
      <c r="I8" s="1">
        <v>132</v>
      </c>
      <c r="J8" s="1" t="s">
        <v>1132</v>
      </c>
      <c r="K8" s="1">
        <v>192.92604501607718</v>
      </c>
      <c r="M8" s="8">
        <v>7.1999999999999995E-2</v>
      </c>
      <c r="O8" s="2">
        <v>12.8888888888889</v>
      </c>
      <c r="W8">
        <v>93</v>
      </c>
      <c r="AA8" t="s">
        <v>391</v>
      </c>
    </row>
    <row r="9" spans="1:27" x14ac:dyDescent="0.2">
      <c r="A9" t="s">
        <v>720</v>
      </c>
      <c r="B9" t="s">
        <v>725</v>
      </c>
      <c r="C9" t="s">
        <v>176</v>
      </c>
      <c r="D9" t="s">
        <v>401</v>
      </c>
      <c r="E9" t="s">
        <v>412</v>
      </c>
      <c r="F9" s="1">
        <v>72203</v>
      </c>
      <c r="G9" s="1">
        <v>84864</v>
      </c>
      <c r="H9" s="1">
        <v>61</v>
      </c>
      <c r="I9" s="1">
        <v>61</v>
      </c>
      <c r="J9" s="1">
        <v>84.484024209520385</v>
      </c>
      <c r="K9" s="1">
        <v>71.879713423831078</v>
      </c>
      <c r="L9" s="8">
        <v>7.2999999999999995E-2</v>
      </c>
      <c r="M9" s="8">
        <v>0.16400000000000001</v>
      </c>
      <c r="N9" s="2">
        <v>12.698630136986299</v>
      </c>
      <c r="O9" s="2">
        <v>5.0975609756097597</v>
      </c>
      <c r="P9" s="8">
        <v>0.14000000000000001</v>
      </c>
      <c r="Q9" s="8">
        <v>0.35699999999999998</v>
      </c>
      <c r="R9" s="2">
        <v>6.1428571428571397</v>
      </c>
      <c r="S9" s="2">
        <v>1.80112044817927</v>
      </c>
      <c r="W9">
        <v>88</v>
      </c>
      <c r="Y9">
        <v>0.83799999999999997</v>
      </c>
      <c r="AA9" t="s">
        <v>392</v>
      </c>
    </row>
    <row r="10" spans="1:27" x14ac:dyDescent="0.2">
      <c r="A10" t="s">
        <v>720</v>
      </c>
      <c r="B10" t="s">
        <v>726</v>
      </c>
      <c r="C10" t="s">
        <v>177</v>
      </c>
      <c r="D10" t="s">
        <v>403</v>
      </c>
      <c r="E10" t="s">
        <v>410</v>
      </c>
      <c r="F10" s="1">
        <v>15419943</v>
      </c>
      <c r="G10" s="1">
        <v>19082000</v>
      </c>
      <c r="H10" s="1">
        <v>6008</v>
      </c>
      <c r="I10" s="1">
        <v>16183</v>
      </c>
      <c r="J10" s="1">
        <v>38.962530535942967</v>
      </c>
      <c r="K10" s="1">
        <v>84.807672151766056</v>
      </c>
      <c r="L10" s="8">
        <v>3.3000000000000002E-2</v>
      </c>
      <c r="M10" s="8">
        <v>3.3000000000000002E-2</v>
      </c>
      <c r="N10" s="2">
        <v>29.303030303030301</v>
      </c>
      <c r="O10" s="2">
        <v>29.303030303030301</v>
      </c>
      <c r="P10" s="8">
        <v>0.16</v>
      </c>
      <c r="Q10" s="8">
        <v>0.38600000000000001</v>
      </c>
      <c r="R10" s="2">
        <v>5.25</v>
      </c>
      <c r="S10" s="2">
        <v>1.59067357512953</v>
      </c>
      <c r="T10">
        <v>77</v>
      </c>
      <c r="U10">
        <v>62.700000762939403</v>
      </c>
      <c r="V10">
        <v>69.699996948242102</v>
      </c>
      <c r="W10">
        <v>58.5</v>
      </c>
      <c r="Y10">
        <v>0.48599999999999999</v>
      </c>
      <c r="AA10" t="s">
        <v>1133</v>
      </c>
    </row>
    <row r="11" spans="1:27" x14ac:dyDescent="0.2">
      <c r="A11" t="s">
        <v>720</v>
      </c>
      <c r="B11" t="s">
        <v>727</v>
      </c>
      <c r="D11" t="s">
        <v>400</v>
      </c>
      <c r="I11" s="1">
        <v>72</v>
      </c>
      <c r="J11" s="1" t="s">
        <v>1132</v>
      </c>
      <c r="M11" s="8">
        <v>2.8000000000000001E-2</v>
      </c>
      <c r="O11" s="2">
        <v>34.714285714285701</v>
      </c>
      <c r="AA11" s="110" t="s">
        <v>1134</v>
      </c>
    </row>
    <row r="12" spans="1:27" x14ac:dyDescent="0.2">
      <c r="A12" t="s">
        <v>720</v>
      </c>
      <c r="B12" t="s">
        <v>728</v>
      </c>
      <c r="C12" t="s">
        <v>178</v>
      </c>
      <c r="D12" t="s">
        <v>402</v>
      </c>
      <c r="E12" t="s">
        <v>408</v>
      </c>
      <c r="F12" s="1">
        <v>81716</v>
      </c>
      <c r="G12" s="1">
        <v>88000</v>
      </c>
      <c r="H12" s="1">
        <v>184</v>
      </c>
      <c r="I12" s="1">
        <v>295</v>
      </c>
      <c r="J12" s="1">
        <v>225.17010132654559</v>
      </c>
      <c r="K12" s="1">
        <v>335.22727272727275</v>
      </c>
      <c r="L12" s="8">
        <v>7.5999999999999998E-2</v>
      </c>
      <c r="M12" s="8">
        <v>0.02</v>
      </c>
      <c r="N12" s="2">
        <v>12.157894736842101</v>
      </c>
      <c r="O12" s="2">
        <v>49</v>
      </c>
      <c r="P12" s="8">
        <v>0.05</v>
      </c>
      <c r="Q12" s="8">
        <v>0.105</v>
      </c>
      <c r="R12" s="2">
        <v>19</v>
      </c>
      <c r="S12" s="2">
        <v>8.5238095238095202</v>
      </c>
      <c r="W12">
        <v>30.3</v>
      </c>
      <c r="Y12">
        <v>0.76400000000000001</v>
      </c>
      <c r="AA12" t="s">
        <v>390</v>
      </c>
    </row>
    <row r="13" spans="1:27" x14ac:dyDescent="0.2">
      <c r="A13" t="s">
        <v>720</v>
      </c>
      <c r="B13" t="s">
        <v>729</v>
      </c>
      <c r="C13" t="s">
        <v>179</v>
      </c>
      <c r="D13" t="s">
        <v>402</v>
      </c>
      <c r="E13" t="s">
        <v>408</v>
      </c>
      <c r="F13" s="1">
        <v>38001251</v>
      </c>
      <c r="G13" s="1">
        <v>40412000</v>
      </c>
      <c r="H13" s="1">
        <v>56313</v>
      </c>
      <c r="I13" s="1">
        <v>59227</v>
      </c>
      <c r="J13" s="1">
        <v>148.18722678366561</v>
      </c>
      <c r="K13" s="1">
        <v>146.55795308324261</v>
      </c>
      <c r="L13" s="8">
        <v>5.2999999999999999E-2</v>
      </c>
      <c r="M13" s="8">
        <v>4.5999999999999999E-2</v>
      </c>
      <c r="N13" s="2">
        <v>17.867924528301899</v>
      </c>
      <c r="O13" s="2">
        <v>20.739130434782599</v>
      </c>
      <c r="P13" s="8">
        <v>0.31</v>
      </c>
      <c r="Q13" s="8">
        <v>0.38500000000000001</v>
      </c>
      <c r="R13" s="2">
        <v>2.2258064516128999</v>
      </c>
      <c r="S13" s="2">
        <v>1.5974025974026</v>
      </c>
      <c r="T13">
        <v>74.900001525878906</v>
      </c>
      <c r="U13">
        <v>47</v>
      </c>
      <c r="V13">
        <v>60.5</v>
      </c>
      <c r="W13">
        <v>92.4</v>
      </c>
      <c r="X13">
        <v>0.372</v>
      </c>
      <c r="Y13">
        <v>0.79700000000000004</v>
      </c>
      <c r="AA13" t="s">
        <v>964</v>
      </c>
    </row>
    <row r="14" spans="1:27" x14ac:dyDescent="0.2">
      <c r="A14" t="s">
        <v>720</v>
      </c>
      <c r="B14" t="s">
        <v>730</v>
      </c>
      <c r="C14" t="s">
        <v>180</v>
      </c>
      <c r="D14" t="s">
        <v>401</v>
      </c>
      <c r="E14" t="s">
        <v>410</v>
      </c>
      <c r="F14" s="1">
        <v>3060554</v>
      </c>
      <c r="G14" s="1">
        <v>3092000</v>
      </c>
      <c r="H14" s="1">
        <v>2866</v>
      </c>
      <c r="I14" s="1">
        <v>4514</v>
      </c>
      <c r="J14" s="1">
        <v>93.643177019585337</v>
      </c>
      <c r="K14" s="1">
        <v>145.98965071151358</v>
      </c>
      <c r="L14" s="8">
        <v>2.1999999999999999E-2</v>
      </c>
      <c r="M14" s="8">
        <v>3.9E-2</v>
      </c>
      <c r="N14" s="2">
        <v>44.454545454545503</v>
      </c>
      <c r="O14" s="2">
        <v>24.6410256410256</v>
      </c>
      <c r="P14" s="8">
        <v>0.03</v>
      </c>
      <c r="Q14" s="8">
        <v>9.1999999999999998E-2</v>
      </c>
      <c r="R14" s="2">
        <v>32.3333333333333</v>
      </c>
      <c r="S14" s="2">
        <v>9.8695652173912993</v>
      </c>
      <c r="T14">
        <v>69.599998474120994</v>
      </c>
      <c r="U14">
        <v>49</v>
      </c>
      <c r="V14">
        <v>58.200000762939403</v>
      </c>
      <c r="W14">
        <v>63.7</v>
      </c>
      <c r="X14">
        <v>0.34300000000000003</v>
      </c>
      <c r="Y14">
        <v>0.71599999999999997</v>
      </c>
      <c r="AA14" t="s">
        <v>966</v>
      </c>
    </row>
    <row r="15" spans="1:27" x14ac:dyDescent="0.2">
      <c r="A15" t="s">
        <v>720</v>
      </c>
      <c r="B15" t="s">
        <v>731</v>
      </c>
      <c r="C15" t="s">
        <v>181</v>
      </c>
      <c r="D15" t="s">
        <v>402</v>
      </c>
      <c r="E15" t="s">
        <v>412</v>
      </c>
      <c r="F15" s="1">
        <v>96875</v>
      </c>
      <c r="G15" s="1">
        <v>108000</v>
      </c>
      <c r="H15" s="1">
        <v>231</v>
      </c>
      <c r="I15" s="1">
        <v>277</v>
      </c>
      <c r="J15" s="1">
        <v>238.45161290322579</v>
      </c>
      <c r="K15" s="1">
        <v>256.48148148148147</v>
      </c>
      <c r="L15" s="8">
        <v>0.1</v>
      </c>
      <c r="M15" s="8">
        <v>0.09</v>
      </c>
      <c r="N15" s="2">
        <v>9</v>
      </c>
      <c r="O15" s="2">
        <v>10.1111111111111</v>
      </c>
      <c r="W15">
        <v>46.9</v>
      </c>
      <c r="AA15" t="s">
        <v>967</v>
      </c>
    </row>
    <row r="16" spans="1:27" x14ac:dyDescent="0.2">
      <c r="A16" t="s">
        <v>720</v>
      </c>
      <c r="B16" t="s">
        <v>732</v>
      </c>
      <c r="C16" t="s">
        <v>182</v>
      </c>
      <c r="D16" t="s">
        <v>399</v>
      </c>
      <c r="E16" t="s">
        <v>409</v>
      </c>
      <c r="F16" s="1">
        <v>19895400</v>
      </c>
      <c r="G16" s="1">
        <v>22299000</v>
      </c>
      <c r="H16" s="1">
        <v>24171</v>
      </c>
      <c r="I16" s="1">
        <v>29106</v>
      </c>
      <c r="J16" s="1">
        <v>121.49039476461896</v>
      </c>
      <c r="K16" s="1">
        <v>130.52603255751379</v>
      </c>
      <c r="L16" s="8">
        <v>6.9000000000000006E-2</v>
      </c>
      <c r="M16" s="8">
        <v>7.0000000000000007E-2</v>
      </c>
      <c r="N16" s="2">
        <v>13.492753623188401</v>
      </c>
      <c r="O16" s="2">
        <v>13.285714285714301</v>
      </c>
      <c r="P16" s="8">
        <v>0.25</v>
      </c>
      <c r="Q16" s="8">
        <v>0.247</v>
      </c>
      <c r="R16" s="2">
        <v>3</v>
      </c>
      <c r="S16" s="2">
        <v>3.0485829959514201</v>
      </c>
      <c r="T16">
        <v>72.5</v>
      </c>
      <c r="U16">
        <v>58.700000762939403</v>
      </c>
      <c r="V16">
        <v>65.5</v>
      </c>
      <c r="W16">
        <v>89.1</v>
      </c>
      <c r="X16">
        <v>0.13600000000000001</v>
      </c>
      <c r="Y16">
        <v>0.92900000000000005</v>
      </c>
      <c r="AA16" t="s">
        <v>968</v>
      </c>
    </row>
    <row r="17" spans="1:27" x14ac:dyDescent="0.2">
      <c r="A17" t="s">
        <v>720</v>
      </c>
      <c r="B17" t="s">
        <v>733</v>
      </c>
      <c r="C17" t="s">
        <v>183</v>
      </c>
      <c r="D17" t="s">
        <v>401</v>
      </c>
      <c r="E17" t="s">
        <v>409</v>
      </c>
      <c r="F17" s="1">
        <v>8121423</v>
      </c>
      <c r="G17" s="1">
        <v>8390000</v>
      </c>
      <c r="H17" s="1">
        <v>8700</v>
      </c>
      <c r="I17" s="1">
        <v>8694</v>
      </c>
      <c r="J17" s="1">
        <v>107.12408404290726</v>
      </c>
      <c r="K17" s="1">
        <v>103.6233611442193</v>
      </c>
      <c r="L17" s="8">
        <v>4.1000000000000002E-2</v>
      </c>
      <c r="M17" s="8">
        <v>6.7000000000000004E-2</v>
      </c>
      <c r="N17" s="2">
        <v>23.390243902439</v>
      </c>
      <c r="O17" s="2">
        <v>13.9253731343284</v>
      </c>
      <c r="P17" s="8">
        <v>0.34</v>
      </c>
      <c r="Q17" s="8">
        <v>0.27900000000000003</v>
      </c>
      <c r="R17" s="2">
        <v>1.9411764705882399</v>
      </c>
      <c r="S17" s="2">
        <v>2.5842293906810001</v>
      </c>
      <c r="T17">
        <v>67.800003051757798</v>
      </c>
      <c r="U17">
        <v>53.900001525878899</v>
      </c>
      <c r="V17">
        <v>60.599998474121001</v>
      </c>
      <c r="W17">
        <v>67.599999999999994</v>
      </c>
      <c r="X17">
        <v>0.13100000000000001</v>
      </c>
      <c r="Y17">
        <v>0.88500000000000001</v>
      </c>
      <c r="AA17" t="s">
        <v>969</v>
      </c>
    </row>
    <row r="18" spans="1:27" x14ac:dyDescent="0.2">
      <c r="A18" t="s">
        <v>720</v>
      </c>
      <c r="B18" t="s">
        <v>734</v>
      </c>
      <c r="C18" t="s">
        <v>184</v>
      </c>
      <c r="D18" t="s">
        <v>401</v>
      </c>
      <c r="E18" t="s">
        <v>408</v>
      </c>
      <c r="F18" s="1">
        <v>8234100</v>
      </c>
      <c r="G18" s="1">
        <v>9054000</v>
      </c>
      <c r="H18" s="1">
        <v>16345</v>
      </c>
      <c r="I18" s="1">
        <v>36891</v>
      </c>
      <c r="J18" s="1">
        <v>198.50378304854203</v>
      </c>
      <c r="K18" s="1">
        <v>407.45526838966202</v>
      </c>
      <c r="L18" s="8">
        <v>1.7000000000000001E-2</v>
      </c>
      <c r="M18" s="8">
        <v>1.9E-2</v>
      </c>
      <c r="N18" s="2">
        <v>57.823529411764703</v>
      </c>
      <c r="O18" s="2">
        <v>51.631578947368403</v>
      </c>
      <c r="P18" s="8">
        <v>0.11</v>
      </c>
      <c r="Q18" s="8">
        <v>0.114</v>
      </c>
      <c r="R18" s="2">
        <v>8.0909090909090899</v>
      </c>
      <c r="S18" s="2">
        <v>7.7719298245613997</v>
      </c>
      <c r="T18">
        <v>67.800003051757798</v>
      </c>
      <c r="U18">
        <v>61.099998474121001</v>
      </c>
      <c r="V18">
        <v>64.300003051757798</v>
      </c>
      <c r="W18">
        <v>52.2</v>
      </c>
      <c r="X18">
        <v>0.314</v>
      </c>
      <c r="Y18">
        <v>0.7</v>
      </c>
    </row>
    <row r="19" spans="1:27" x14ac:dyDescent="0.2">
      <c r="A19" t="s">
        <v>720</v>
      </c>
      <c r="B19" t="s">
        <v>735</v>
      </c>
      <c r="C19" t="s">
        <v>185</v>
      </c>
      <c r="D19" t="s">
        <v>402</v>
      </c>
      <c r="E19" t="s">
        <v>412</v>
      </c>
      <c r="F19" s="1">
        <v>310201</v>
      </c>
      <c r="G19" s="1">
        <v>343000</v>
      </c>
      <c r="H19" s="1">
        <v>1335</v>
      </c>
      <c r="I19" s="1">
        <v>1322</v>
      </c>
      <c r="J19" s="1">
        <v>430.36611745287735</v>
      </c>
      <c r="K19" s="1">
        <v>385.42274052478132</v>
      </c>
      <c r="L19" s="8">
        <v>1.7999999999999999E-2</v>
      </c>
      <c r="M19" s="8">
        <v>1.7999999999999999E-2</v>
      </c>
      <c r="N19" s="2">
        <v>54.5555555555556</v>
      </c>
      <c r="O19" s="2">
        <v>54.5555555555556</v>
      </c>
      <c r="P19" s="8">
        <v>0.2</v>
      </c>
      <c r="Q19" s="8">
        <v>0.122</v>
      </c>
      <c r="R19" s="2">
        <v>4</v>
      </c>
      <c r="S19" s="2">
        <v>7.1967213114754101</v>
      </c>
      <c r="T19">
        <v>79.400001525878906</v>
      </c>
      <c r="U19">
        <v>69.300003051757798</v>
      </c>
      <c r="V19">
        <v>74.199996948242102</v>
      </c>
      <c r="W19">
        <v>84.1</v>
      </c>
      <c r="X19">
        <v>0.33200000000000002</v>
      </c>
      <c r="Y19">
        <v>0.77100000000000002</v>
      </c>
      <c r="AA19" t="s">
        <v>149</v>
      </c>
    </row>
    <row r="20" spans="1:27" x14ac:dyDescent="0.2">
      <c r="A20" t="s">
        <v>720</v>
      </c>
      <c r="B20" t="s">
        <v>736</v>
      </c>
      <c r="C20" t="s">
        <v>186</v>
      </c>
      <c r="D20" t="s">
        <v>404</v>
      </c>
      <c r="E20" t="s">
        <v>412</v>
      </c>
      <c r="F20" s="1">
        <v>647164</v>
      </c>
      <c r="G20" s="1">
        <v>1262000</v>
      </c>
      <c r="I20" s="1">
        <v>1100</v>
      </c>
      <c r="J20" s="1" t="s">
        <v>1132</v>
      </c>
      <c r="K20" s="1">
        <v>87.163232963549916</v>
      </c>
      <c r="M20" s="8">
        <v>0.185</v>
      </c>
      <c r="O20" s="2">
        <v>4.4054054054054097</v>
      </c>
      <c r="P20" s="8">
        <v>0</v>
      </c>
      <c r="Q20" s="8">
        <v>2.5000000000000001E-2</v>
      </c>
      <c r="R20" s="2">
        <v>99999</v>
      </c>
      <c r="S20" s="2">
        <v>39</v>
      </c>
      <c r="T20">
        <v>87.199996948242102</v>
      </c>
      <c r="U20">
        <v>39.200000762939403</v>
      </c>
      <c r="V20">
        <v>70.5</v>
      </c>
      <c r="W20">
        <v>88.6</v>
      </c>
      <c r="X20">
        <v>0.28799999999999998</v>
      </c>
      <c r="Y20">
        <v>0.80600000000000005</v>
      </c>
      <c r="AA20" t="s">
        <v>971</v>
      </c>
    </row>
    <row r="21" spans="1:27" x14ac:dyDescent="0.2">
      <c r="A21" t="s">
        <v>720</v>
      </c>
      <c r="B21" t="s">
        <v>737</v>
      </c>
      <c r="C21" t="s">
        <v>187</v>
      </c>
      <c r="D21" t="s">
        <v>405</v>
      </c>
      <c r="E21" t="s">
        <v>411</v>
      </c>
      <c r="F21" s="1">
        <v>136514768</v>
      </c>
      <c r="G21" s="1">
        <v>148692000</v>
      </c>
      <c r="H21" s="1">
        <v>74170</v>
      </c>
      <c r="I21" s="1">
        <v>69650</v>
      </c>
      <c r="J21" s="1">
        <v>54.331118227443348</v>
      </c>
      <c r="K21" s="1">
        <v>46.841793775051784</v>
      </c>
      <c r="L21" s="8">
        <v>2.8000000000000001E-2</v>
      </c>
      <c r="M21" s="8">
        <v>3.6999999999999998E-2</v>
      </c>
      <c r="N21" s="2">
        <v>34.714285714285701</v>
      </c>
      <c r="O21" s="2">
        <v>26.027027027027</v>
      </c>
      <c r="P21" s="8">
        <v>0.02</v>
      </c>
      <c r="Q21" s="8">
        <v>0.186</v>
      </c>
      <c r="R21" s="2">
        <v>49</v>
      </c>
      <c r="S21" s="2">
        <v>4.3763440860215104</v>
      </c>
      <c r="T21">
        <v>84.400001525878906</v>
      </c>
      <c r="U21">
        <v>56.900001525878899</v>
      </c>
      <c r="V21">
        <v>70.800003051757798</v>
      </c>
      <c r="W21">
        <v>28.1</v>
      </c>
      <c r="X21">
        <v>0.55000000000000004</v>
      </c>
      <c r="Y21">
        <v>0.5</v>
      </c>
    </row>
    <row r="22" spans="1:27" x14ac:dyDescent="0.2">
      <c r="A22" t="s">
        <v>720</v>
      </c>
      <c r="B22" t="s">
        <v>738</v>
      </c>
      <c r="C22" t="s">
        <v>188</v>
      </c>
      <c r="D22" t="s">
        <v>402</v>
      </c>
      <c r="E22" t="s">
        <v>412</v>
      </c>
      <c r="F22" s="1">
        <v>269389</v>
      </c>
      <c r="G22" s="1">
        <v>274000</v>
      </c>
      <c r="H22" s="1">
        <v>997</v>
      </c>
      <c r="I22" s="1">
        <v>910</v>
      </c>
      <c r="J22" s="1">
        <v>370.09677455278427</v>
      </c>
      <c r="K22" s="1">
        <v>332.11678832116786</v>
      </c>
      <c r="L22" s="8">
        <v>4.4999999999999998E-2</v>
      </c>
      <c r="M22" s="8">
        <v>4.1000000000000002E-2</v>
      </c>
      <c r="N22" s="2">
        <v>21.2222222222222</v>
      </c>
      <c r="O22" s="2">
        <v>23.390243902439</v>
      </c>
      <c r="P22" s="8">
        <v>0.11</v>
      </c>
      <c r="Q22" s="8">
        <v>0.1</v>
      </c>
      <c r="R22" s="2">
        <v>8.0909090909090899</v>
      </c>
      <c r="S22" s="2">
        <v>9</v>
      </c>
      <c r="T22">
        <v>76.300003051757798</v>
      </c>
      <c r="U22">
        <v>64.800003051757798</v>
      </c>
      <c r="V22">
        <v>70.5</v>
      </c>
      <c r="W22">
        <v>40.799999999999997</v>
      </c>
      <c r="X22">
        <v>0.36399999999999999</v>
      </c>
      <c r="Y22">
        <v>0.79300000000000004</v>
      </c>
      <c r="AA22" t="s">
        <v>393</v>
      </c>
    </row>
    <row r="23" spans="1:27" x14ac:dyDescent="0.2">
      <c r="A23" t="s">
        <v>720</v>
      </c>
      <c r="B23" t="s">
        <v>739</v>
      </c>
      <c r="C23" t="s">
        <v>189</v>
      </c>
      <c r="D23" t="s">
        <v>401</v>
      </c>
      <c r="E23" t="s">
        <v>408</v>
      </c>
      <c r="F23" s="1">
        <v>9873968.3511747196</v>
      </c>
      <c r="G23" s="1">
        <v>9490000</v>
      </c>
      <c r="H23" s="1">
        <v>52500</v>
      </c>
      <c r="I23" s="1">
        <v>41525</v>
      </c>
      <c r="J23" s="1">
        <v>531.70111684380686</v>
      </c>
      <c r="K23" s="1">
        <v>437.56585879873552</v>
      </c>
      <c r="L23" s="8">
        <v>6.6000000000000003E-2</v>
      </c>
      <c r="M23" s="8">
        <v>6.8000000000000005E-2</v>
      </c>
      <c r="N23" s="2">
        <v>14.1515151515152</v>
      </c>
      <c r="O23" s="2">
        <v>13.705882352941201</v>
      </c>
      <c r="P23" s="8">
        <v>0.1</v>
      </c>
      <c r="Q23" s="8">
        <v>0.35</v>
      </c>
      <c r="R23" s="2">
        <v>9</v>
      </c>
      <c r="S23" s="2">
        <v>1.8571428571428601</v>
      </c>
      <c r="T23">
        <v>62.200000762939403</v>
      </c>
      <c r="U23">
        <v>50</v>
      </c>
      <c r="V23">
        <v>55.5</v>
      </c>
      <c r="W23">
        <v>74.3</v>
      </c>
      <c r="Y23">
        <v>0.75600000000000001</v>
      </c>
      <c r="AA23" t="s">
        <v>965</v>
      </c>
    </row>
    <row r="24" spans="1:27" x14ac:dyDescent="0.2">
      <c r="A24" t="s">
        <v>720</v>
      </c>
      <c r="B24" t="s">
        <v>740</v>
      </c>
      <c r="C24" t="s">
        <v>190</v>
      </c>
      <c r="D24" t="s">
        <v>401</v>
      </c>
      <c r="E24" t="s">
        <v>409</v>
      </c>
      <c r="F24" s="1">
        <v>10376133</v>
      </c>
      <c r="G24" s="1">
        <v>10896000</v>
      </c>
      <c r="H24" s="1">
        <v>9245</v>
      </c>
      <c r="I24" s="1">
        <v>10561</v>
      </c>
      <c r="J24" s="1">
        <v>89.098703727101423</v>
      </c>
      <c r="K24" s="1">
        <v>96.925477239353896</v>
      </c>
      <c r="L24" s="8">
        <v>0.04</v>
      </c>
      <c r="M24" s="8">
        <v>0.04</v>
      </c>
      <c r="N24" s="2">
        <v>24</v>
      </c>
      <c r="O24" s="2">
        <v>24</v>
      </c>
      <c r="P24" s="8">
        <v>0.23</v>
      </c>
      <c r="Q24" s="8">
        <v>0.39300000000000002</v>
      </c>
      <c r="R24" s="2">
        <v>3.3478260869565202</v>
      </c>
      <c r="S24" s="2">
        <v>1.5445292620865101</v>
      </c>
      <c r="T24">
        <v>60.799999237060497</v>
      </c>
      <c r="U24">
        <v>47.599998474121001</v>
      </c>
      <c r="V24">
        <v>54</v>
      </c>
      <c r="W24">
        <v>97.4</v>
      </c>
      <c r="X24">
        <v>0.114</v>
      </c>
      <c r="Y24">
        <v>0.88600000000000001</v>
      </c>
    </row>
    <row r="25" spans="1:27" x14ac:dyDescent="0.2">
      <c r="A25" t="s">
        <v>720</v>
      </c>
      <c r="B25" t="s">
        <v>741</v>
      </c>
      <c r="C25" t="s">
        <v>191</v>
      </c>
      <c r="D25" t="s">
        <v>402</v>
      </c>
      <c r="E25" t="s">
        <v>410</v>
      </c>
      <c r="F25" s="1">
        <v>273700</v>
      </c>
      <c r="G25" s="1">
        <v>345000</v>
      </c>
      <c r="H25" s="1">
        <v>1160</v>
      </c>
      <c r="I25" s="1">
        <v>1342</v>
      </c>
      <c r="J25" s="1">
        <v>423.8217025940811</v>
      </c>
      <c r="K25" s="1">
        <v>388.98550724637681</v>
      </c>
      <c r="L25" s="8">
        <v>3.4000000000000002E-2</v>
      </c>
      <c r="M25" s="8">
        <v>2.5999999999999999E-2</v>
      </c>
      <c r="N25" s="2">
        <v>28.411764705882401</v>
      </c>
      <c r="O25" s="2">
        <v>37.461538461538503</v>
      </c>
      <c r="P25" s="8">
        <v>7.0000000000000007E-2</v>
      </c>
      <c r="Q25" s="8">
        <v>0</v>
      </c>
      <c r="R25" s="2">
        <v>13.285714285714301</v>
      </c>
      <c r="S25" s="2">
        <v>99999</v>
      </c>
      <c r="T25">
        <v>81.800003051757798</v>
      </c>
      <c r="U25">
        <v>48</v>
      </c>
      <c r="V25">
        <v>64.699996948242102</v>
      </c>
      <c r="W25">
        <v>52.7</v>
      </c>
      <c r="X25">
        <v>0.49299999999999999</v>
      </c>
      <c r="Y25">
        <v>0.69899999999999995</v>
      </c>
      <c r="AA25" t="s">
        <v>168</v>
      </c>
    </row>
    <row r="26" spans="1:27" x14ac:dyDescent="0.2">
      <c r="A26" t="s">
        <v>720</v>
      </c>
      <c r="B26" t="s">
        <v>742</v>
      </c>
      <c r="C26" t="s">
        <v>192</v>
      </c>
      <c r="D26" t="s">
        <v>403</v>
      </c>
      <c r="E26" t="s">
        <v>411</v>
      </c>
      <c r="F26" s="1">
        <v>7164976</v>
      </c>
      <c r="G26" s="1">
        <v>8850000</v>
      </c>
      <c r="H26" s="1">
        <v>4961</v>
      </c>
      <c r="I26" s="1">
        <v>6908</v>
      </c>
      <c r="J26" s="1">
        <v>69.239589916281645</v>
      </c>
      <c r="K26" s="1">
        <v>78.056497175141246</v>
      </c>
      <c r="L26" s="8">
        <v>3.5000000000000003E-2</v>
      </c>
      <c r="M26" s="8">
        <v>3.5000000000000003E-2</v>
      </c>
      <c r="N26" s="2">
        <v>27.571428571428601</v>
      </c>
      <c r="O26" s="2">
        <v>27.571428571428601</v>
      </c>
      <c r="P26" s="8">
        <v>0.06</v>
      </c>
      <c r="Q26" s="8">
        <v>0.108</v>
      </c>
      <c r="R26" s="2">
        <v>15.6666666666667</v>
      </c>
      <c r="S26" s="2">
        <v>8.2592592592592595</v>
      </c>
      <c r="T26">
        <v>78.300003051757798</v>
      </c>
      <c r="U26">
        <v>67.099998474120994</v>
      </c>
      <c r="V26">
        <v>72.599998474120994</v>
      </c>
      <c r="W26">
        <v>42</v>
      </c>
      <c r="X26">
        <v>0.63400000000000001</v>
      </c>
      <c r="Y26">
        <v>0.42699999999999999</v>
      </c>
      <c r="AA26" t="s">
        <v>143</v>
      </c>
    </row>
    <row r="27" spans="1:27" x14ac:dyDescent="0.2">
      <c r="A27" t="s">
        <v>720</v>
      </c>
      <c r="B27" t="s">
        <v>743</v>
      </c>
      <c r="C27" t="s">
        <v>193</v>
      </c>
      <c r="D27" t="s">
        <v>400</v>
      </c>
      <c r="E27" t="s">
        <v>412</v>
      </c>
      <c r="F27" s="1">
        <v>63040</v>
      </c>
      <c r="G27" s="1">
        <v>64600</v>
      </c>
      <c r="H27" s="1">
        <v>343</v>
      </c>
      <c r="I27" s="1">
        <v>278</v>
      </c>
      <c r="J27" s="1">
        <v>544.09898477157356</v>
      </c>
      <c r="K27" s="1">
        <v>430.34055727554181</v>
      </c>
      <c r="L27" s="8">
        <v>0.105</v>
      </c>
      <c r="M27" s="8">
        <v>5.3999999999999999E-2</v>
      </c>
      <c r="N27" s="2">
        <v>8.5238095238095202</v>
      </c>
      <c r="O27" s="2">
        <v>17.518518518518501</v>
      </c>
      <c r="W27">
        <v>100</v>
      </c>
      <c r="AA27" t="s">
        <v>144</v>
      </c>
    </row>
    <row r="28" spans="1:27" x14ac:dyDescent="0.2">
      <c r="A28" t="s">
        <v>720</v>
      </c>
      <c r="B28" t="s">
        <v>744</v>
      </c>
      <c r="C28" t="s">
        <v>194</v>
      </c>
      <c r="D28" t="s">
        <v>405</v>
      </c>
      <c r="E28" t="s">
        <v>410</v>
      </c>
      <c r="F28" s="1">
        <v>624431</v>
      </c>
      <c r="G28" s="1">
        <v>726000</v>
      </c>
      <c r="I28" s="1">
        <v>1001</v>
      </c>
      <c r="J28" s="1" t="s">
        <v>1132</v>
      </c>
      <c r="K28" s="1">
        <v>137.87878787878788</v>
      </c>
      <c r="M28" s="8">
        <v>3.7999999999999999E-2</v>
      </c>
      <c r="O28" s="2">
        <v>25.315789473684202</v>
      </c>
      <c r="P28" s="8">
        <v>0.09</v>
      </c>
      <c r="Q28" s="8">
        <v>8.5000000000000006E-2</v>
      </c>
      <c r="R28" s="2">
        <v>10.1111111111111</v>
      </c>
      <c r="S28" s="2">
        <v>10.764705882352899</v>
      </c>
      <c r="T28">
        <v>76</v>
      </c>
      <c r="U28">
        <v>65.5</v>
      </c>
      <c r="V28">
        <v>71.099998474120994</v>
      </c>
      <c r="W28">
        <v>36.799999999999997</v>
      </c>
      <c r="X28">
        <v>0.495</v>
      </c>
      <c r="Y28">
        <v>0.52200000000000002</v>
      </c>
      <c r="AA28" t="s">
        <v>148</v>
      </c>
    </row>
    <row r="29" spans="1:27" x14ac:dyDescent="0.2">
      <c r="A29" t="s">
        <v>720</v>
      </c>
      <c r="B29" t="s">
        <v>745</v>
      </c>
      <c r="C29" t="s">
        <v>195</v>
      </c>
      <c r="D29" t="s">
        <v>402</v>
      </c>
      <c r="E29" t="s">
        <v>410</v>
      </c>
      <c r="F29" s="1">
        <v>8815911</v>
      </c>
      <c r="G29" s="1">
        <v>9929000</v>
      </c>
      <c r="H29" s="1">
        <v>6768</v>
      </c>
      <c r="I29" s="1">
        <v>11516</v>
      </c>
      <c r="J29" s="1">
        <v>76.770284999474242</v>
      </c>
      <c r="K29" s="1">
        <v>115.98348272736429</v>
      </c>
      <c r="L29" s="8">
        <v>0.121</v>
      </c>
      <c r="M29" s="8">
        <v>0.11700000000000001</v>
      </c>
      <c r="N29" s="2">
        <v>7.2644628099173598</v>
      </c>
      <c r="O29" s="2">
        <v>7.5470085470085504</v>
      </c>
      <c r="P29" s="8">
        <v>0.19</v>
      </c>
      <c r="Q29" s="8">
        <v>0.254</v>
      </c>
      <c r="R29" s="2">
        <v>4.2631578947368398</v>
      </c>
      <c r="S29" s="2">
        <v>2.9370078740157499</v>
      </c>
      <c r="T29">
        <v>81</v>
      </c>
      <c r="U29">
        <v>63.799999237060497</v>
      </c>
      <c r="V29">
        <v>72.199996948242102</v>
      </c>
      <c r="W29">
        <v>66.5</v>
      </c>
      <c r="X29">
        <v>0.47599999999999998</v>
      </c>
      <c r="Y29">
        <v>0.66300000000000003</v>
      </c>
      <c r="AA29" t="s">
        <v>147</v>
      </c>
    </row>
    <row r="30" spans="1:27" x14ac:dyDescent="0.2">
      <c r="A30" t="s">
        <v>746</v>
      </c>
      <c r="B30" t="s">
        <v>157</v>
      </c>
      <c r="C30" t="s">
        <v>196</v>
      </c>
      <c r="D30" t="s">
        <v>401</v>
      </c>
      <c r="E30" t="s">
        <v>408</v>
      </c>
      <c r="F30" s="1">
        <v>3782717</v>
      </c>
      <c r="G30" s="1">
        <v>3760000</v>
      </c>
      <c r="H30" s="1">
        <v>2561</v>
      </c>
      <c r="I30" s="1">
        <v>2725</v>
      </c>
      <c r="J30" s="1">
        <v>67.702659226159398</v>
      </c>
      <c r="K30" s="1">
        <v>72.473404255319153</v>
      </c>
      <c r="L30" s="8">
        <v>2.3356891839125302E-2</v>
      </c>
      <c r="M30" s="8">
        <v>2.2132110091743099E-2</v>
      </c>
      <c r="N30" s="2">
        <v>41.813915776451502</v>
      </c>
      <c r="O30" s="2">
        <v>44.183220029845799</v>
      </c>
      <c r="P30" s="8">
        <v>0.17</v>
      </c>
      <c r="Q30" s="8">
        <v>0.19</v>
      </c>
      <c r="R30" s="2">
        <v>4.8823529411764701</v>
      </c>
      <c r="S30" s="2">
        <v>4.2631578947368398</v>
      </c>
      <c r="T30">
        <v>58.5</v>
      </c>
      <c r="U30">
        <v>35.200000762939403</v>
      </c>
      <c r="V30">
        <v>46.299999237060497</v>
      </c>
      <c r="W30">
        <v>48.6</v>
      </c>
      <c r="Y30">
        <v>0.73299999999999998</v>
      </c>
    </row>
    <row r="31" spans="1:27" x14ac:dyDescent="0.2">
      <c r="A31" t="s">
        <v>747</v>
      </c>
      <c r="B31" t="s">
        <v>748</v>
      </c>
      <c r="D31" t="s">
        <v>749</v>
      </c>
      <c r="E31" t="s">
        <v>408</v>
      </c>
      <c r="F31" s="1">
        <v>2312397</v>
      </c>
      <c r="G31" s="1">
        <v>2338270</v>
      </c>
      <c r="H31" s="1">
        <v>1509</v>
      </c>
      <c r="I31" s="1">
        <v>1671</v>
      </c>
      <c r="J31" s="1">
        <v>65.256960634354741</v>
      </c>
      <c r="K31" s="1">
        <v>71.46309023337767</v>
      </c>
      <c r="L31" s="8">
        <v>2.5000000000000001E-2</v>
      </c>
      <c r="M31" s="8">
        <v>2.5999999999999999E-2</v>
      </c>
      <c r="N31" s="2">
        <v>39</v>
      </c>
      <c r="O31" s="2">
        <v>37.461538461538503</v>
      </c>
    </row>
    <row r="32" spans="1:27" x14ac:dyDescent="0.2">
      <c r="A32" t="s">
        <v>747</v>
      </c>
      <c r="B32" t="s">
        <v>750</v>
      </c>
      <c r="D32" t="s">
        <v>749</v>
      </c>
      <c r="E32" t="s">
        <v>408</v>
      </c>
      <c r="F32" s="1">
        <v>1452351</v>
      </c>
      <c r="G32" s="1">
        <v>1433038</v>
      </c>
      <c r="H32" s="1">
        <v>1052</v>
      </c>
      <c r="I32" s="1">
        <v>1054</v>
      </c>
      <c r="J32" s="1">
        <v>72.434280693854305</v>
      </c>
      <c r="K32" s="1">
        <v>73.550038449782903</v>
      </c>
      <c r="L32" s="8">
        <v>2.1000000000000001E-2</v>
      </c>
      <c r="M32" s="8">
        <v>1.6E-2</v>
      </c>
      <c r="N32" s="2">
        <v>46.619047619047599</v>
      </c>
      <c r="O32" s="2">
        <v>61.5</v>
      </c>
      <c r="AA32" t="s">
        <v>380</v>
      </c>
    </row>
    <row r="33" spans="1:27" x14ac:dyDescent="0.2">
      <c r="A33" t="s">
        <v>720</v>
      </c>
      <c r="B33" t="s">
        <v>751</v>
      </c>
      <c r="C33" t="s">
        <v>197</v>
      </c>
      <c r="D33" t="s">
        <v>403</v>
      </c>
      <c r="E33" t="s">
        <v>408</v>
      </c>
      <c r="F33" s="1">
        <v>1830127</v>
      </c>
      <c r="G33" s="1">
        <v>2007000</v>
      </c>
      <c r="H33" s="1">
        <v>6105</v>
      </c>
      <c r="I33" s="1">
        <v>5216</v>
      </c>
      <c r="J33" s="1">
        <v>333.5834070531717</v>
      </c>
      <c r="K33" s="1">
        <v>259.89038365719978</v>
      </c>
      <c r="L33" s="8">
        <v>0.05</v>
      </c>
      <c r="M33" s="8">
        <v>4.1000000000000002E-2</v>
      </c>
      <c r="N33" s="2">
        <v>19</v>
      </c>
      <c r="O33" s="2">
        <v>23.390243902439</v>
      </c>
      <c r="P33" s="8">
        <v>0.17</v>
      </c>
      <c r="Q33" s="8">
        <v>7.9000000000000001E-2</v>
      </c>
      <c r="R33" s="2">
        <v>4.8823529411764701</v>
      </c>
      <c r="S33" s="2">
        <v>11.6582278481013</v>
      </c>
      <c r="T33">
        <v>81.5</v>
      </c>
      <c r="U33">
        <v>71.599998474120994</v>
      </c>
      <c r="V33">
        <v>76.599998474120994</v>
      </c>
      <c r="W33">
        <v>61.1</v>
      </c>
      <c r="X33">
        <v>0.50700000000000001</v>
      </c>
      <c r="Y33">
        <v>0.63300000000000001</v>
      </c>
      <c r="AA33" t="s">
        <v>151</v>
      </c>
    </row>
    <row r="34" spans="1:27" x14ac:dyDescent="0.2">
      <c r="A34" t="s">
        <v>720</v>
      </c>
      <c r="B34" t="s">
        <v>752</v>
      </c>
      <c r="C34" t="s">
        <v>198</v>
      </c>
      <c r="D34" t="s">
        <v>402</v>
      </c>
      <c r="E34" t="s">
        <v>408</v>
      </c>
      <c r="F34" s="1">
        <v>181633074</v>
      </c>
      <c r="G34" s="1">
        <v>194946000</v>
      </c>
      <c r="H34" s="1">
        <v>330642</v>
      </c>
      <c r="I34" s="1">
        <v>513802</v>
      </c>
      <c r="J34" s="1">
        <v>182.03843205340453</v>
      </c>
      <c r="K34" s="1">
        <v>263.56119130425861</v>
      </c>
      <c r="L34" s="8">
        <v>3.3000000000000002E-2</v>
      </c>
      <c r="M34" s="8">
        <v>6.9000000000000006E-2</v>
      </c>
      <c r="N34" s="2">
        <v>29.303030303030301</v>
      </c>
      <c r="O34" s="2">
        <v>13.492753623188401</v>
      </c>
      <c r="P34" s="8">
        <v>0.09</v>
      </c>
      <c r="Q34" s="8">
        <v>8.7999999999999995E-2</v>
      </c>
      <c r="R34" s="2">
        <v>10.1111111111111</v>
      </c>
      <c r="S34" s="2">
        <v>10.363636363636401</v>
      </c>
      <c r="T34">
        <v>81</v>
      </c>
      <c r="U34">
        <v>59.400001525878899</v>
      </c>
      <c r="V34">
        <v>69.900001525878906</v>
      </c>
      <c r="W34">
        <v>86.5</v>
      </c>
      <c r="X34">
        <v>0.44900000000000001</v>
      </c>
      <c r="Y34">
        <v>0.71799999999999997</v>
      </c>
      <c r="AA34" t="s">
        <v>160</v>
      </c>
    </row>
    <row r="35" spans="1:27" x14ac:dyDescent="0.2">
      <c r="A35" t="s">
        <v>720</v>
      </c>
      <c r="B35" t="s">
        <v>753</v>
      </c>
      <c r="C35" t="s">
        <v>199</v>
      </c>
      <c r="D35" t="s">
        <v>399</v>
      </c>
      <c r="E35" t="s">
        <v>412</v>
      </c>
      <c r="F35" s="1">
        <v>348771</v>
      </c>
      <c r="G35" s="1">
        <v>399000</v>
      </c>
      <c r="H35" s="1">
        <v>463</v>
      </c>
      <c r="I35" s="1">
        <v>379</v>
      </c>
      <c r="J35" s="1">
        <v>132.75186297025843</v>
      </c>
      <c r="K35" s="1">
        <v>94.987468671679196</v>
      </c>
      <c r="L35" s="8">
        <v>0.08</v>
      </c>
      <c r="M35" s="8">
        <v>9.8000000000000004E-2</v>
      </c>
      <c r="N35" s="2">
        <v>11.5</v>
      </c>
      <c r="O35" s="2">
        <v>9.2040816326530592</v>
      </c>
      <c r="T35">
        <v>76.800003051757798</v>
      </c>
      <c r="U35">
        <v>55.700000762939403</v>
      </c>
      <c r="V35">
        <v>66.300003051757798</v>
      </c>
      <c r="W35">
        <v>75.7</v>
      </c>
      <c r="Y35">
        <v>0.83799999999999997</v>
      </c>
      <c r="AA35" t="s">
        <v>150</v>
      </c>
    </row>
    <row r="36" spans="1:27" x14ac:dyDescent="0.2">
      <c r="A36" t="s">
        <v>720</v>
      </c>
      <c r="B36" t="s">
        <v>754</v>
      </c>
      <c r="C36" t="s">
        <v>200</v>
      </c>
      <c r="D36" t="s">
        <v>401</v>
      </c>
      <c r="E36" t="s">
        <v>408</v>
      </c>
      <c r="F36" s="1">
        <v>7823557</v>
      </c>
      <c r="G36" s="1">
        <v>7534000</v>
      </c>
      <c r="H36" s="1">
        <v>11060</v>
      </c>
      <c r="I36" s="1">
        <v>9006</v>
      </c>
      <c r="J36" s="1">
        <v>141.36792254469418</v>
      </c>
      <c r="K36" s="1">
        <v>119.5380939739846</v>
      </c>
      <c r="L36" s="8">
        <v>3.2000000000000001E-2</v>
      </c>
      <c r="M36" s="8">
        <v>2.7E-2</v>
      </c>
      <c r="N36" s="2">
        <v>30.25</v>
      </c>
      <c r="O36" s="2">
        <v>36.037037037037003</v>
      </c>
      <c r="P36" s="8">
        <v>0.26</v>
      </c>
      <c r="Q36" s="8">
        <v>0.20799999999999999</v>
      </c>
      <c r="R36" s="2">
        <v>2.8461538461538498</v>
      </c>
      <c r="S36" s="2">
        <v>3.8076923076923102</v>
      </c>
      <c r="T36">
        <v>60</v>
      </c>
      <c r="U36">
        <v>48.5</v>
      </c>
      <c r="V36">
        <v>54</v>
      </c>
      <c r="W36">
        <v>71.7</v>
      </c>
      <c r="X36">
        <v>0.245</v>
      </c>
      <c r="Y36">
        <v>0.77100000000000002</v>
      </c>
      <c r="AA36" t="s">
        <v>161</v>
      </c>
    </row>
    <row r="37" spans="1:27" x14ac:dyDescent="0.2">
      <c r="A37" t="s">
        <v>720</v>
      </c>
      <c r="B37" t="s">
        <v>755</v>
      </c>
      <c r="C37" t="s">
        <v>201</v>
      </c>
      <c r="D37" t="s">
        <v>403</v>
      </c>
      <c r="E37" t="s">
        <v>411</v>
      </c>
      <c r="F37" s="1">
        <v>13395599</v>
      </c>
      <c r="G37" s="1">
        <v>16468000</v>
      </c>
      <c r="H37" s="1">
        <v>2800</v>
      </c>
      <c r="I37" s="1">
        <v>5238</v>
      </c>
      <c r="J37" s="1">
        <v>20.902387418434966</v>
      </c>
      <c r="K37" s="1">
        <v>31.807141122176343</v>
      </c>
      <c r="L37" s="8">
        <v>0.01</v>
      </c>
      <c r="M37" s="8">
        <v>2.1000000000000001E-2</v>
      </c>
      <c r="N37" s="2">
        <v>99</v>
      </c>
      <c r="O37" s="2">
        <v>46.619047619047599</v>
      </c>
      <c r="P37" s="8">
        <v>0.12</v>
      </c>
      <c r="Q37" s="8">
        <v>0.153</v>
      </c>
      <c r="R37" s="2">
        <v>7.3333333333333304</v>
      </c>
      <c r="S37" s="2">
        <v>5.5359477124182996</v>
      </c>
      <c r="T37">
        <v>90.5</v>
      </c>
      <c r="U37">
        <v>77.5</v>
      </c>
      <c r="V37">
        <v>83.800003051757798</v>
      </c>
      <c r="W37">
        <v>20.399999999999999</v>
      </c>
      <c r="X37">
        <v>0.59599999999999997</v>
      </c>
      <c r="Y37">
        <v>0.33100000000000002</v>
      </c>
    </row>
    <row r="38" spans="1:27" x14ac:dyDescent="0.2">
      <c r="A38" t="s">
        <v>720</v>
      </c>
      <c r="B38" t="s">
        <v>756</v>
      </c>
      <c r="C38" t="s">
        <v>202</v>
      </c>
      <c r="D38" t="s">
        <v>403</v>
      </c>
      <c r="E38" t="s">
        <v>411</v>
      </c>
      <c r="F38" s="1">
        <v>6838764</v>
      </c>
      <c r="G38" s="1">
        <v>8382000</v>
      </c>
      <c r="H38" s="1">
        <v>7568</v>
      </c>
      <c r="I38" s="1">
        <v>9844</v>
      </c>
      <c r="J38" s="1">
        <v>110.6632719011798</v>
      </c>
      <c r="K38" s="1">
        <v>117.44213791457886</v>
      </c>
      <c r="L38" s="8">
        <v>2.5000000000000001E-2</v>
      </c>
      <c r="M38" s="8">
        <v>3.5000000000000003E-2</v>
      </c>
      <c r="N38" s="2">
        <v>39</v>
      </c>
      <c r="O38" s="2">
        <v>27.571428571428601</v>
      </c>
      <c r="P38" s="8">
        <v>0.18</v>
      </c>
      <c r="Q38" s="8">
        <v>0.32100000000000001</v>
      </c>
      <c r="R38" s="2">
        <v>4.5555555555555598</v>
      </c>
      <c r="S38" s="2">
        <v>2.1152647975077898</v>
      </c>
      <c r="T38">
        <v>81.900001525878906</v>
      </c>
      <c r="U38">
        <v>83.699996948242102</v>
      </c>
      <c r="V38">
        <v>82.800003051757798</v>
      </c>
      <c r="W38">
        <v>11</v>
      </c>
      <c r="X38">
        <v>0.47799999999999998</v>
      </c>
      <c r="Y38">
        <v>0.316</v>
      </c>
      <c r="AA38" t="s">
        <v>167</v>
      </c>
    </row>
    <row r="39" spans="1:27" x14ac:dyDescent="0.2">
      <c r="A39" t="s">
        <v>720</v>
      </c>
      <c r="B39" t="s">
        <v>757</v>
      </c>
      <c r="C39" t="s">
        <v>203</v>
      </c>
      <c r="D39" t="s">
        <v>399</v>
      </c>
      <c r="E39" t="s">
        <v>411</v>
      </c>
      <c r="F39" s="1">
        <v>13024171</v>
      </c>
      <c r="G39" s="1">
        <v>14139000</v>
      </c>
      <c r="H39" s="1">
        <v>6778</v>
      </c>
      <c r="I39" s="1">
        <v>15001</v>
      </c>
      <c r="J39" s="1">
        <v>52.041700005320877</v>
      </c>
      <c r="K39" s="1">
        <v>106.09661220736969</v>
      </c>
      <c r="L39" s="8">
        <v>5.0999999999999997E-2</v>
      </c>
      <c r="M39" s="8">
        <v>6.0999999999999999E-2</v>
      </c>
      <c r="N39" s="2">
        <v>18.6078431372549</v>
      </c>
      <c r="O39" s="2">
        <v>15.393442622950801</v>
      </c>
      <c r="P39" s="8">
        <v>7.0000000000000007E-2</v>
      </c>
      <c r="Q39" s="8">
        <v>0.21099999999999999</v>
      </c>
      <c r="R39" s="2">
        <v>13.285714285714301</v>
      </c>
      <c r="S39" s="2">
        <v>3.7393364928909998</v>
      </c>
      <c r="T39">
        <v>86.599998474120994</v>
      </c>
      <c r="U39">
        <v>79.300003051757798</v>
      </c>
      <c r="V39">
        <v>82.800003051757798</v>
      </c>
      <c r="W39">
        <v>22.8</v>
      </c>
      <c r="X39">
        <v>0.5</v>
      </c>
      <c r="Y39">
        <v>0.52300000000000002</v>
      </c>
      <c r="AA39" t="s">
        <v>152</v>
      </c>
    </row>
    <row r="40" spans="1:27" x14ac:dyDescent="0.2">
      <c r="A40" t="s">
        <v>720</v>
      </c>
      <c r="B40" t="s">
        <v>758</v>
      </c>
      <c r="C40" t="s">
        <v>204</v>
      </c>
      <c r="D40" t="s">
        <v>403</v>
      </c>
      <c r="E40" t="s">
        <v>410</v>
      </c>
      <c r="F40" s="1">
        <v>16783366</v>
      </c>
      <c r="G40" s="1">
        <v>19599000</v>
      </c>
      <c r="I40" s="1">
        <v>23368</v>
      </c>
      <c r="J40" s="1" t="s">
        <v>1132</v>
      </c>
      <c r="K40" s="1">
        <v>119.23057298841778</v>
      </c>
      <c r="M40" s="8">
        <v>2.7E-2</v>
      </c>
      <c r="O40" s="2">
        <v>36.037037037037003</v>
      </c>
      <c r="P40" s="8">
        <v>0.09</v>
      </c>
      <c r="Q40" s="8">
        <v>0.13900000000000001</v>
      </c>
      <c r="R40" s="2">
        <v>10.1111111111111</v>
      </c>
      <c r="S40" s="2">
        <v>6.19424460431655</v>
      </c>
      <c r="T40">
        <v>77.300003051757798</v>
      </c>
      <c r="U40">
        <v>63.900001525878899</v>
      </c>
      <c r="V40">
        <v>70.5</v>
      </c>
      <c r="W40">
        <v>58.4</v>
      </c>
      <c r="X40">
        <v>0.63900000000000001</v>
      </c>
      <c r="Y40">
        <v>0.48199999999999998</v>
      </c>
      <c r="AA40" t="s">
        <v>153</v>
      </c>
    </row>
    <row r="41" spans="1:27" x14ac:dyDescent="0.2">
      <c r="A41" t="s">
        <v>720</v>
      </c>
      <c r="B41" t="s">
        <v>759</v>
      </c>
      <c r="C41" t="s">
        <v>205</v>
      </c>
      <c r="D41" t="s">
        <v>400</v>
      </c>
      <c r="E41" t="s">
        <v>409</v>
      </c>
      <c r="F41" s="1">
        <v>31676000</v>
      </c>
      <c r="G41" s="1">
        <v>34126000</v>
      </c>
      <c r="H41" s="1">
        <v>36389</v>
      </c>
      <c r="I41" s="1">
        <v>39099</v>
      </c>
      <c r="J41" s="1">
        <v>114.87877257229448</v>
      </c>
      <c r="K41" s="1">
        <v>114.57246674090136</v>
      </c>
      <c r="L41" s="8">
        <v>0.05</v>
      </c>
      <c r="M41" s="8">
        <v>5.0999999999999997E-2</v>
      </c>
      <c r="N41" s="2">
        <v>19</v>
      </c>
      <c r="O41" s="2">
        <v>18.6078431372549</v>
      </c>
      <c r="P41" s="8">
        <v>0.21</v>
      </c>
      <c r="Q41" s="8">
        <v>0.221</v>
      </c>
      <c r="R41" s="2">
        <v>3.7619047619047601</v>
      </c>
      <c r="S41" s="2">
        <v>3.5248868778280502</v>
      </c>
      <c r="T41">
        <v>71.5</v>
      </c>
      <c r="U41">
        <v>61.799999237060497</v>
      </c>
      <c r="V41">
        <v>66.599998474120994</v>
      </c>
      <c r="W41">
        <v>80.599999999999994</v>
      </c>
      <c r="X41">
        <v>0.14000000000000001</v>
      </c>
      <c r="Y41">
        <v>0.90800000000000003</v>
      </c>
      <c r="AA41" s="110" t="s">
        <v>1135</v>
      </c>
    </row>
    <row r="42" spans="1:27" x14ac:dyDescent="0.2">
      <c r="A42" t="s">
        <v>720</v>
      </c>
      <c r="B42" t="s">
        <v>760</v>
      </c>
      <c r="C42" t="s">
        <v>206</v>
      </c>
      <c r="D42" t="s">
        <v>403</v>
      </c>
      <c r="E42" t="s">
        <v>410</v>
      </c>
      <c r="F42" s="1">
        <v>460031</v>
      </c>
      <c r="G42" s="1">
        <v>496000</v>
      </c>
      <c r="H42" s="1">
        <v>755</v>
      </c>
      <c r="I42" s="1">
        <v>1300</v>
      </c>
      <c r="J42" s="1">
        <v>164.11937456388807</v>
      </c>
      <c r="K42" s="1">
        <v>262.09677419354841</v>
      </c>
      <c r="L42" s="8">
        <v>0.05</v>
      </c>
      <c r="M42" s="8">
        <v>0.05</v>
      </c>
      <c r="N42" s="2">
        <v>19</v>
      </c>
      <c r="O42" s="2">
        <v>19</v>
      </c>
      <c r="P42" s="8">
        <v>0.11</v>
      </c>
      <c r="Q42" s="8">
        <v>0.18099999999999999</v>
      </c>
      <c r="R42" s="2">
        <v>8.0909090909090899</v>
      </c>
      <c r="S42" s="2">
        <v>4.5248618784530397</v>
      </c>
      <c r="T42">
        <v>83.099998474120994</v>
      </c>
      <c r="U42">
        <v>50.200000762939403</v>
      </c>
      <c r="V42">
        <v>66.400001525878906</v>
      </c>
      <c r="W42">
        <v>61.1</v>
      </c>
      <c r="Y42">
        <v>0.56799999999999995</v>
      </c>
    </row>
    <row r="43" spans="1:27" x14ac:dyDescent="0.2">
      <c r="A43" t="s">
        <v>720</v>
      </c>
      <c r="B43" t="s">
        <v>761</v>
      </c>
      <c r="C43" t="s">
        <v>207</v>
      </c>
      <c r="D43" t="s">
        <v>402</v>
      </c>
      <c r="E43" t="s">
        <v>412</v>
      </c>
      <c r="F43" s="1">
        <v>47815</v>
      </c>
      <c r="G43" s="1">
        <v>56230</v>
      </c>
      <c r="H43" s="1">
        <v>187</v>
      </c>
      <c r="I43" s="1">
        <v>212</v>
      </c>
      <c r="J43" s="1">
        <v>391.09066192617382</v>
      </c>
      <c r="K43" s="1">
        <v>377.02294149030769</v>
      </c>
      <c r="L43" s="8">
        <v>8.5999999999999993E-2</v>
      </c>
      <c r="M43" s="8">
        <v>5.1999999999999998E-2</v>
      </c>
      <c r="N43" s="2">
        <v>10.6279069767442</v>
      </c>
      <c r="O43" s="2">
        <v>18.230769230769202</v>
      </c>
      <c r="W43">
        <v>100</v>
      </c>
      <c r="AA43" t="s">
        <v>382</v>
      </c>
    </row>
    <row r="44" spans="1:27" x14ac:dyDescent="0.2">
      <c r="A44" t="s">
        <v>720</v>
      </c>
      <c r="B44" t="s">
        <v>762</v>
      </c>
      <c r="C44" t="s">
        <v>208</v>
      </c>
      <c r="D44" t="s">
        <v>403</v>
      </c>
      <c r="E44" t="s">
        <v>411</v>
      </c>
      <c r="F44" s="1">
        <v>3890075</v>
      </c>
      <c r="G44" s="1">
        <v>4401000</v>
      </c>
      <c r="I44" s="1">
        <v>1320</v>
      </c>
      <c r="J44" s="1" t="s">
        <v>1132</v>
      </c>
      <c r="K44" s="1">
        <v>29.993183367416496</v>
      </c>
      <c r="M44" s="8">
        <v>2.5000000000000001E-2</v>
      </c>
      <c r="O44" s="2">
        <v>39</v>
      </c>
      <c r="P44" s="8">
        <v>7.0000000000000007E-2</v>
      </c>
      <c r="Q44" s="8">
        <v>9.6000000000000002E-2</v>
      </c>
      <c r="R44" s="2">
        <v>13.285714285714301</v>
      </c>
      <c r="S44" s="2">
        <v>9.4166666666666696</v>
      </c>
      <c r="T44">
        <v>85.199996948242102</v>
      </c>
      <c r="U44">
        <v>72.5</v>
      </c>
      <c r="V44">
        <v>78.699996948242102</v>
      </c>
      <c r="W44">
        <v>38.9</v>
      </c>
      <c r="X44">
        <v>0.66900000000000004</v>
      </c>
      <c r="Y44">
        <v>0.34300000000000003</v>
      </c>
      <c r="AA44" t="s">
        <v>381</v>
      </c>
    </row>
    <row r="45" spans="1:27" x14ac:dyDescent="0.2">
      <c r="A45" t="s">
        <v>720</v>
      </c>
      <c r="B45" t="s">
        <v>763</v>
      </c>
      <c r="C45" t="s">
        <v>209</v>
      </c>
      <c r="D45" t="s">
        <v>403</v>
      </c>
      <c r="E45" t="s">
        <v>411</v>
      </c>
      <c r="F45" s="1">
        <v>9153893</v>
      </c>
      <c r="G45" s="1">
        <v>11227000</v>
      </c>
      <c r="H45" s="1">
        <v>3883</v>
      </c>
      <c r="I45" s="1">
        <v>3416</v>
      </c>
      <c r="J45" s="1">
        <v>42.419110645055603</v>
      </c>
      <c r="K45" s="1">
        <v>30.426650040081945</v>
      </c>
      <c r="L45" s="8">
        <v>2.4E-2</v>
      </c>
      <c r="M45" s="8">
        <v>2.4E-2</v>
      </c>
      <c r="N45" s="2">
        <v>40.6666666666667</v>
      </c>
      <c r="O45" s="2">
        <v>40.6666666666667</v>
      </c>
      <c r="P45" s="8">
        <v>0.06</v>
      </c>
      <c r="Q45" s="8">
        <v>5.1999999999999998E-2</v>
      </c>
      <c r="R45" s="2">
        <v>15.6666666666667</v>
      </c>
      <c r="S45" s="2">
        <v>18.230769230769202</v>
      </c>
      <c r="T45">
        <v>80.199996948242102</v>
      </c>
      <c r="U45">
        <v>64.5</v>
      </c>
      <c r="V45">
        <v>72.199996948242102</v>
      </c>
      <c r="W45">
        <v>27.6</v>
      </c>
      <c r="X45">
        <v>0.73499999999999999</v>
      </c>
      <c r="Y45">
        <v>0.32800000000000001</v>
      </c>
    </row>
    <row r="46" spans="1:27" x14ac:dyDescent="0.2">
      <c r="A46" t="s">
        <v>746</v>
      </c>
      <c r="B46" t="s">
        <v>159</v>
      </c>
      <c r="C46" t="s">
        <v>210</v>
      </c>
      <c r="D46" t="s">
        <v>401</v>
      </c>
      <c r="E46" t="s">
        <v>412</v>
      </c>
      <c r="F46" s="1">
        <v>147262</v>
      </c>
      <c r="G46" s="1">
        <v>153352</v>
      </c>
      <c r="H46" s="1">
        <v>290</v>
      </c>
      <c r="I46" s="1">
        <v>280</v>
      </c>
      <c r="J46" s="1">
        <v>196.92792437967705</v>
      </c>
      <c r="K46" s="1">
        <v>182.58646773436277</v>
      </c>
      <c r="L46" s="8">
        <v>7.6262068965517196E-2</v>
      </c>
      <c r="M46" s="8">
        <v>0.13192857142857101</v>
      </c>
      <c r="N46" s="2">
        <v>12.112678603725801</v>
      </c>
      <c r="O46" s="2">
        <v>6.5798592311857096</v>
      </c>
      <c r="W46">
        <v>31.4</v>
      </c>
      <c r="AA46" t="s">
        <v>970</v>
      </c>
    </row>
    <row r="47" spans="1:27" x14ac:dyDescent="0.2">
      <c r="A47" t="s">
        <v>720</v>
      </c>
      <c r="B47" t="s">
        <v>764</v>
      </c>
      <c r="C47" t="s">
        <v>211</v>
      </c>
      <c r="D47" t="s">
        <v>402</v>
      </c>
      <c r="E47" t="s">
        <v>408</v>
      </c>
      <c r="F47" s="1">
        <v>15959793</v>
      </c>
      <c r="G47" s="1">
        <v>17113688</v>
      </c>
      <c r="H47" s="1">
        <v>38135</v>
      </c>
      <c r="I47" s="1">
        <v>51551</v>
      </c>
      <c r="J47" s="1">
        <v>238.94420184522443</v>
      </c>
      <c r="K47" s="1">
        <v>301.22671396136241</v>
      </c>
      <c r="L47" s="8">
        <v>6.3E-2</v>
      </c>
      <c r="M47" s="8">
        <v>8.6999999999999994E-2</v>
      </c>
      <c r="N47" s="2">
        <v>14.8730158730159</v>
      </c>
      <c r="O47" s="2">
        <v>10.4942528735632</v>
      </c>
      <c r="P47" s="8">
        <v>0.13</v>
      </c>
      <c r="Q47" s="8">
        <v>0.14199999999999999</v>
      </c>
      <c r="R47" s="2">
        <v>6.6923076923076898</v>
      </c>
      <c r="S47" s="2">
        <v>6.0422535211267601</v>
      </c>
      <c r="T47">
        <v>74.300003051757798</v>
      </c>
      <c r="U47">
        <v>46.799999237060497</v>
      </c>
      <c r="V47">
        <v>60.299999237060497</v>
      </c>
      <c r="W47">
        <v>89</v>
      </c>
      <c r="X47">
        <v>0.374</v>
      </c>
      <c r="Y47">
        <v>0.80500000000000005</v>
      </c>
      <c r="AA47" t="s">
        <v>142</v>
      </c>
    </row>
    <row r="48" spans="1:27" x14ac:dyDescent="0.2">
      <c r="A48" t="s">
        <v>720</v>
      </c>
      <c r="B48" t="s">
        <v>765</v>
      </c>
      <c r="C48" t="s">
        <v>212</v>
      </c>
      <c r="D48" t="s">
        <v>399</v>
      </c>
      <c r="E48" t="s">
        <v>408</v>
      </c>
      <c r="F48" s="1">
        <v>1288400000</v>
      </c>
      <c r="G48" s="1">
        <v>1338300000</v>
      </c>
      <c r="H48" s="1">
        <v>1548498</v>
      </c>
      <c r="I48" s="1">
        <v>1640000</v>
      </c>
      <c r="J48" s="1">
        <v>120.18767463520646</v>
      </c>
      <c r="K48" s="1">
        <v>122.54352536800418</v>
      </c>
      <c r="L48" s="8">
        <v>4.5999999999999999E-2</v>
      </c>
      <c r="M48" s="8">
        <v>5.0999999999999997E-2</v>
      </c>
      <c r="N48" s="2">
        <v>20.739130434782599</v>
      </c>
      <c r="O48" s="2">
        <v>18.6078431372549</v>
      </c>
      <c r="P48" s="8">
        <v>0.22</v>
      </c>
      <c r="Q48" s="8">
        <v>0.21299999999999999</v>
      </c>
      <c r="R48" s="2">
        <v>3.5454545454545499</v>
      </c>
      <c r="S48" s="2">
        <v>3.69483568075117</v>
      </c>
      <c r="T48">
        <v>80.199996948242102</v>
      </c>
      <c r="U48">
        <v>67.900001525878906</v>
      </c>
      <c r="V48">
        <v>74.199996948242102</v>
      </c>
      <c r="W48">
        <v>44.9</v>
      </c>
      <c r="X48">
        <v>0.20899999999999999</v>
      </c>
      <c r="Y48">
        <v>0.68700000000000006</v>
      </c>
    </row>
    <row r="49" spans="1:27" x14ac:dyDescent="0.2">
      <c r="A49" t="s">
        <v>720</v>
      </c>
      <c r="B49" t="s">
        <v>766</v>
      </c>
      <c r="C49" t="s">
        <v>213</v>
      </c>
      <c r="D49" t="s">
        <v>402</v>
      </c>
      <c r="E49" t="s">
        <v>408</v>
      </c>
      <c r="F49" s="1">
        <v>41731914</v>
      </c>
      <c r="G49" s="1">
        <v>46295000</v>
      </c>
      <c r="H49" s="1">
        <v>68545</v>
      </c>
      <c r="I49" s="1">
        <v>84444</v>
      </c>
      <c r="J49" s="1">
        <v>164.25079376900854</v>
      </c>
      <c r="K49" s="1">
        <v>182.40414731612486</v>
      </c>
      <c r="L49" s="8">
        <v>6.8000000000000005E-2</v>
      </c>
      <c r="M49" s="8">
        <v>6.7000000000000004E-2</v>
      </c>
      <c r="N49" s="2">
        <v>13.705882352941201</v>
      </c>
      <c r="O49" s="2">
        <v>13.9253731343284</v>
      </c>
      <c r="P49" s="8">
        <v>0.12</v>
      </c>
      <c r="R49" s="2">
        <v>7.3333333333333304</v>
      </c>
      <c r="T49">
        <v>79.699996948242102</v>
      </c>
      <c r="U49">
        <v>55.299999237060497</v>
      </c>
      <c r="V49">
        <v>67.099998474120994</v>
      </c>
      <c r="W49">
        <v>75.099999999999994</v>
      </c>
      <c r="X49">
        <v>0.48199999999999998</v>
      </c>
      <c r="Y49">
        <v>0.71</v>
      </c>
      <c r="AA49" s="110" t="s">
        <v>1136</v>
      </c>
    </row>
    <row r="50" spans="1:27" x14ac:dyDescent="0.2">
      <c r="A50" t="s">
        <v>720</v>
      </c>
      <c r="B50" t="s">
        <v>767</v>
      </c>
      <c r="C50" t="s">
        <v>214</v>
      </c>
      <c r="D50" t="s">
        <v>403</v>
      </c>
      <c r="E50" t="s">
        <v>411</v>
      </c>
      <c r="F50" s="1">
        <v>609271</v>
      </c>
      <c r="G50" s="1">
        <v>735000</v>
      </c>
      <c r="I50" s="1">
        <v>130</v>
      </c>
      <c r="J50" s="1" t="s">
        <v>1132</v>
      </c>
      <c r="K50" s="1">
        <v>17.687074829931973</v>
      </c>
      <c r="M50" s="8">
        <v>1.4999999999999999E-2</v>
      </c>
      <c r="O50" s="2">
        <v>65.6666666666667</v>
      </c>
      <c r="Q50" s="8">
        <v>0.03</v>
      </c>
      <c r="S50" s="2">
        <v>32.3333333333333</v>
      </c>
      <c r="T50">
        <v>80.400001525878906</v>
      </c>
      <c r="U50">
        <v>34.700000762939403</v>
      </c>
      <c r="V50">
        <v>57.5</v>
      </c>
      <c r="W50">
        <v>28.2</v>
      </c>
      <c r="Y50">
        <v>0.433</v>
      </c>
    </row>
    <row r="51" spans="1:27" x14ac:dyDescent="0.2">
      <c r="A51" t="s">
        <v>720</v>
      </c>
      <c r="B51" t="s">
        <v>768</v>
      </c>
      <c r="C51" t="s">
        <v>215</v>
      </c>
      <c r="D51" t="s">
        <v>403</v>
      </c>
      <c r="E51" t="s">
        <v>410</v>
      </c>
      <c r="F51" s="1">
        <v>3365171</v>
      </c>
      <c r="G51" s="1">
        <v>4043000</v>
      </c>
      <c r="I51" s="1">
        <v>1000</v>
      </c>
      <c r="J51" s="1" t="s">
        <v>1132</v>
      </c>
      <c r="K51" s="1">
        <v>24.734108335394509</v>
      </c>
      <c r="P51" s="8">
        <v>0.09</v>
      </c>
      <c r="Q51" s="8">
        <v>7.2999999999999995E-2</v>
      </c>
      <c r="R51" s="2">
        <v>10.1111111111111</v>
      </c>
      <c r="S51" s="2">
        <v>12.698630136986299</v>
      </c>
      <c r="T51">
        <v>72.699996948242102</v>
      </c>
      <c r="U51">
        <v>68.199996948242102</v>
      </c>
      <c r="V51">
        <v>70.5</v>
      </c>
      <c r="W51">
        <v>62.1</v>
      </c>
      <c r="X51">
        <v>0.628</v>
      </c>
      <c r="Y51">
        <v>0.53300000000000003</v>
      </c>
    </row>
    <row r="52" spans="1:27" x14ac:dyDescent="0.2">
      <c r="A52" t="s">
        <v>720</v>
      </c>
      <c r="B52" t="s">
        <v>769</v>
      </c>
      <c r="D52" t="s">
        <v>399</v>
      </c>
      <c r="H52" s="1">
        <v>19</v>
      </c>
      <c r="I52" s="1">
        <v>25</v>
      </c>
      <c r="L52" s="8">
        <v>5.2999999999999999E-2</v>
      </c>
      <c r="N52" s="2">
        <v>17.867924528301899</v>
      </c>
    </row>
    <row r="53" spans="1:27" x14ac:dyDescent="0.2">
      <c r="A53" t="s">
        <v>720</v>
      </c>
      <c r="B53" t="s">
        <v>770</v>
      </c>
      <c r="C53" t="s">
        <v>216</v>
      </c>
      <c r="D53" t="s">
        <v>402</v>
      </c>
      <c r="E53" t="s">
        <v>408</v>
      </c>
      <c r="F53" s="1">
        <v>4160438</v>
      </c>
      <c r="G53" s="1">
        <v>4659000</v>
      </c>
      <c r="H53" s="1">
        <v>7619</v>
      </c>
      <c r="I53" s="1">
        <v>13625</v>
      </c>
      <c r="J53" s="1">
        <v>183.12975701116085</v>
      </c>
      <c r="K53" s="1">
        <v>292.44473062889034</v>
      </c>
      <c r="L53" s="8">
        <v>6.8000000000000005E-2</v>
      </c>
      <c r="M53" s="8">
        <v>6.9000000000000006E-2</v>
      </c>
      <c r="N53" s="2">
        <v>13.705882352941201</v>
      </c>
      <c r="O53" s="2">
        <v>13.492753623188401</v>
      </c>
      <c r="P53" s="8">
        <v>0.35</v>
      </c>
      <c r="Q53" s="8">
        <v>0.38600000000000001</v>
      </c>
      <c r="R53" s="2">
        <v>1.8571428571428601</v>
      </c>
      <c r="S53" s="2">
        <v>1.59067357512953</v>
      </c>
      <c r="T53">
        <v>78.900001525878906</v>
      </c>
      <c r="U53">
        <v>46</v>
      </c>
      <c r="V53">
        <v>62.700000762939403</v>
      </c>
      <c r="W53">
        <v>64.3</v>
      </c>
      <c r="X53">
        <v>0.36099999999999999</v>
      </c>
      <c r="Y53">
        <v>0.74399999999999999</v>
      </c>
    </row>
    <row r="54" spans="1:27" x14ac:dyDescent="0.2">
      <c r="A54" t="s">
        <v>720</v>
      </c>
      <c r="B54" t="s">
        <v>771</v>
      </c>
      <c r="C54" t="s">
        <v>217</v>
      </c>
      <c r="D54" t="s">
        <v>403</v>
      </c>
      <c r="E54" t="s">
        <v>410</v>
      </c>
      <c r="F54" s="1">
        <v>17455501</v>
      </c>
      <c r="G54" s="1">
        <v>19738000</v>
      </c>
      <c r="H54" s="1">
        <v>10355</v>
      </c>
      <c r="I54" s="1">
        <v>11143</v>
      </c>
      <c r="J54" s="1">
        <v>59.322273247843185</v>
      </c>
      <c r="K54" s="1">
        <v>56.454554666126256</v>
      </c>
      <c r="L54" s="8">
        <v>2.3E-2</v>
      </c>
      <c r="M54" s="8">
        <v>2.3E-2</v>
      </c>
      <c r="N54" s="2">
        <v>42.478260869565197</v>
      </c>
      <c r="O54" s="2">
        <v>42.478260869565197</v>
      </c>
      <c r="P54" s="8">
        <v>0.09</v>
      </c>
      <c r="Q54" s="8">
        <v>8.8999999999999996E-2</v>
      </c>
      <c r="R54" s="2">
        <v>10.1111111111111</v>
      </c>
      <c r="S54" s="2">
        <v>10.235955056179799</v>
      </c>
      <c r="T54">
        <v>81.300003051757798</v>
      </c>
      <c r="U54">
        <v>51.5</v>
      </c>
      <c r="V54">
        <v>66.800003051757798</v>
      </c>
      <c r="W54">
        <v>50.1</v>
      </c>
      <c r="X54">
        <v>0.65500000000000003</v>
      </c>
      <c r="Y54">
        <v>0.4</v>
      </c>
    </row>
    <row r="55" spans="1:27" x14ac:dyDescent="0.2">
      <c r="A55" t="s">
        <v>720</v>
      </c>
      <c r="B55" t="s">
        <v>772</v>
      </c>
      <c r="C55" t="s">
        <v>218</v>
      </c>
      <c r="D55" t="s">
        <v>401</v>
      </c>
      <c r="E55" t="s">
        <v>412</v>
      </c>
      <c r="F55" s="1">
        <v>4440000</v>
      </c>
      <c r="G55" s="1">
        <v>4418000</v>
      </c>
      <c r="H55" s="1">
        <v>3010</v>
      </c>
      <c r="I55" s="1">
        <v>5064</v>
      </c>
      <c r="J55" s="1">
        <v>67.792792792792795</v>
      </c>
      <c r="K55" s="1">
        <v>114.62200090538705</v>
      </c>
      <c r="L55" s="8">
        <v>3.9E-2</v>
      </c>
      <c r="M55" s="8">
        <v>4.9000000000000002E-2</v>
      </c>
      <c r="N55" s="2">
        <v>24.6410256410256</v>
      </c>
      <c r="O55" s="2">
        <v>19.408163265306101</v>
      </c>
      <c r="P55" s="8">
        <v>0.21</v>
      </c>
      <c r="Q55" s="8">
        <v>0.23499999999999999</v>
      </c>
      <c r="R55" s="2">
        <v>3.7619047619047601</v>
      </c>
      <c r="S55" s="2">
        <v>3.2553191489361701</v>
      </c>
      <c r="T55">
        <v>59.599998474121001</v>
      </c>
      <c r="U55">
        <v>46</v>
      </c>
      <c r="V55">
        <v>52.5</v>
      </c>
      <c r="W55">
        <v>57.8</v>
      </c>
      <c r="X55">
        <v>0.17</v>
      </c>
      <c r="Y55">
        <v>0.79600000000000004</v>
      </c>
    </row>
    <row r="56" spans="1:27" x14ac:dyDescent="0.2">
      <c r="A56" t="s">
        <v>720</v>
      </c>
      <c r="B56" t="s">
        <v>773</v>
      </c>
      <c r="C56" t="s">
        <v>219</v>
      </c>
      <c r="D56" t="s">
        <v>402</v>
      </c>
      <c r="E56" t="s">
        <v>412</v>
      </c>
      <c r="F56" s="1">
        <v>130006</v>
      </c>
      <c r="G56" s="1">
        <v>142668.399295012</v>
      </c>
      <c r="I56" s="1">
        <v>590</v>
      </c>
      <c r="J56" s="1" t="s">
        <v>1132</v>
      </c>
      <c r="K56" s="1">
        <v>413.54637951743507</v>
      </c>
      <c r="M56" s="8">
        <v>6.9000000000000006E-2</v>
      </c>
      <c r="O56" s="2">
        <v>13.492753623188401</v>
      </c>
    </row>
    <row r="57" spans="1:27" x14ac:dyDescent="0.2">
      <c r="A57" t="s">
        <v>720</v>
      </c>
      <c r="B57" t="s">
        <v>774</v>
      </c>
      <c r="C57" t="s">
        <v>220</v>
      </c>
      <c r="D57" t="s">
        <v>401</v>
      </c>
      <c r="E57" t="s">
        <v>412</v>
      </c>
      <c r="F57" s="1">
        <v>998134</v>
      </c>
      <c r="G57" s="1">
        <v>1103000</v>
      </c>
      <c r="H57" s="1">
        <v>355</v>
      </c>
      <c r="I57" s="1">
        <v>900</v>
      </c>
      <c r="J57" s="1">
        <v>35.566366840524417</v>
      </c>
      <c r="K57" s="1">
        <v>81.595648232094291</v>
      </c>
      <c r="L57" s="8">
        <v>5.8000000000000003E-2</v>
      </c>
      <c r="M57" s="8">
        <v>0.06</v>
      </c>
      <c r="N57" s="2">
        <v>16.241379310344801</v>
      </c>
      <c r="O57" s="2">
        <v>15.6666666666667</v>
      </c>
      <c r="P57" s="8">
        <v>0.11</v>
      </c>
      <c r="Q57" s="8">
        <v>0.125</v>
      </c>
      <c r="R57" s="2">
        <v>8.0909090909090899</v>
      </c>
      <c r="S57" s="2">
        <v>7</v>
      </c>
      <c r="T57">
        <v>71.300003051757798</v>
      </c>
      <c r="U57">
        <v>57.099998474121001</v>
      </c>
      <c r="V57">
        <v>64.400001525878906</v>
      </c>
      <c r="W57">
        <v>70.3</v>
      </c>
      <c r="X57">
        <v>0.14099999999999999</v>
      </c>
      <c r="Y57">
        <v>0.84</v>
      </c>
    </row>
    <row r="58" spans="1:27" x14ac:dyDescent="0.2">
      <c r="A58" t="s">
        <v>720</v>
      </c>
      <c r="B58" t="s">
        <v>775</v>
      </c>
      <c r="C58" t="s">
        <v>221</v>
      </c>
      <c r="D58" t="s">
        <v>401</v>
      </c>
      <c r="E58" t="s">
        <v>409</v>
      </c>
      <c r="F58" s="1">
        <v>10207362</v>
      </c>
      <c r="G58" s="1">
        <v>10520000</v>
      </c>
      <c r="H58" s="1">
        <v>19521</v>
      </c>
      <c r="I58" s="1">
        <v>23734</v>
      </c>
      <c r="J58" s="1">
        <v>191.2443195411312</v>
      </c>
      <c r="K58" s="1">
        <v>225.60836501901142</v>
      </c>
      <c r="L58" s="8">
        <v>4.7E-2</v>
      </c>
      <c r="M58" s="8">
        <v>6.6000000000000003E-2</v>
      </c>
      <c r="N58" s="2">
        <v>20.2765957446809</v>
      </c>
      <c r="O58" s="2">
        <v>14.1515151515152</v>
      </c>
      <c r="P58" s="8">
        <v>0.17</v>
      </c>
      <c r="Q58" s="8">
        <v>0.22</v>
      </c>
      <c r="R58" s="2">
        <v>4.8823529411764701</v>
      </c>
      <c r="S58" s="2">
        <v>3.5454545454545499</v>
      </c>
      <c r="T58">
        <v>68.199996948242102</v>
      </c>
      <c r="U58">
        <v>49.299999237060497</v>
      </c>
      <c r="V58">
        <v>58.5</v>
      </c>
      <c r="W58">
        <v>73.5</v>
      </c>
      <c r="X58">
        <v>0.13600000000000001</v>
      </c>
      <c r="Y58">
        <v>0.86499999999999999</v>
      </c>
    </row>
    <row r="59" spans="1:27" x14ac:dyDescent="0.2">
      <c r="A59" t="s">
        <v>720</v>
      </c>
      <c r="B59" t="s">
        <v>776</v>
      </c>
      <c r="C59" t="s">
        <v>222</v>
      </c>
      <c r="D59" t="s">
        <v>403</v>
      </c>
      <c r="E59" t="s">
        <v>411</v>
      </c>
      <c r="F59" s="1">
        <v>54098245</v>
      </c>
      <c r="G59" s="1">
        <v>65965000</v>
      </c>
      <c r="H59" s="1">
        <v>30000</v>
      </c>
      <c r="I59" s="1">
        <v>30000</v>
      </c>
      <c r="J59" s="1">
        <v>55.454664009895332</v>
      </c>
      <c r="K59" s="1">
        <v>45.478662927309934</v>
      </c>
      <c r="L59" s="8">
        <v>3.2000000000000001E-2</v>
      </c>
      <c r="M59" s="8">
        <v>3.2000000000000001E-2</v>
      </c>
      <c r="N59" s="2">
        <v>30.25</v>
      </c>
      <c r="O59" s="2">
        <v>30.25</v>
      </c>
      <c r="Q59" s="8">
        <v>8.4000000000000005E-2</v>
      </c>
      <c r="S59" s="2">
        <v>10.9047619047619</v>
      </c>
      <c r="T59">
        <v>72.400001525878906</v>
      </c>
      <c r="U59">
        <v>70.199996948242102</v>
      </c>
      <c r="V59">
        <v>71.300003051757798</v>
      </c>
      <c r="W59">
        <v>35.200000000000003</v>
      </c>
      <c r="X59">
        <v>0.71</v>
      </c>
      <c r="Y59">
        <v>0.28599999999999998</v>
      </c>
    </row>
    <row r="60" spans="1:27" x14ac:dyDescent="0.2">
      <c r="A60" t="s">
        <v>720</v>
      </c>
      <c r="B60" t="s">
        <v>777</v>
      </c>
      <c r="C60" t="s">
        <v>223</v>
      </c>
      <c r="D60" t="s">
        <v>401</v>
      </c>
      <c r="E60" t="s">
        <v>409</v>
      </c>
      <c r="F60" s="1">
        <v>5390574</v>
      </c>
      <c r="G60" s="1">
        <v>5547000</v>
      </c>
      <c r="H60" s="1">
        <v>3774</v>
      </c>
      <c r="I60" s="1">
        <v>4091</v>
      </c>
      <c r="J60" s="1">
        <v>70.011097148466931</v>
      </c>
      <c r="K60" s="1">
        <v>73.751577429241024</v>
      </c>
      <c r="L60" s="8">
        <v>4.5999999999999999E-2</v>
      </c>
      <c r="M60" s="8">
        <v>4.3999999999999997E-2</v>
      </c>
      <c r="N60" s="2">
        <v>20.739130434782599</v>
      </c>
      <c r="O60" s="2">
        <v>21.727272727272702</v>
      </c>
      <c r="P60" s="8">
        <v>0.38</v>
      </c>
      <c r="Q60" s="8">
        <v>0.38</v>
      </c>
      <c r="R60" s="2">
        <v>1.6315789473684199</v>
      </c>
      <c r="S60" s="2">
        <v>1.6315789473684199</v>
      </c>
      <c r="T60">
        <v>69.400001525878906</v>
      </c>
      <c r="U60">
        <v>60</v>
      </c>
      <c r="V60">
        <v>64.599998474120994</v>
      </c>
      <c r="W60">
        <v>87.2</v>
      </c>
      <c r="X60">
        <v>0.06</v>
      </c>
      <c r="Y60">
        <v>0.89500000000000002</v>
      </c>
    </row>
    <row r="61" spans="1:27" x14ac:dyDescent="0.2">
      <c r="A61" t="s">
        <v>720</v>
      </c>
      <c r="B61" t="s">
        <v>778</v>
      </c>
      <c r="C61" t="s">
        <v>224</v>
      </c>
      <c r="D61" t="s">
        <v>404</v>
      </c>
      <c r="E61" t="s">
        <v>410</v>
      </c>
      <c r="F61" s="1">
        <v>779640</v>
      </c>
      <c r="G61" s="1">
        <v>889000</v>
      </c>
      <c r="I61" s="1">
        <v>600</v>
      </c>
      <c r="J61" s="1" t="s">
        <v>1132</v>
      </c>
      <c r="K61" s="1">
        <v>67.491563554555682</v>
      </c>
      <c r="M61" s="8">
        <v>0.04</v>
      </c>
      <c r="O61" s="2">
        <v>24</v>
      </c>
      <c r="P61" s="8">
        <v>0.11</v>
      </c>
      <c r="Q61" s="8">
        <v>0.13800000000000001</v>
      </c>
      <c r="R61" s="2">
        <v>8.0909090909090899</v>
      </c>
      <c r="S61" s="2">
        <v>6.2463768115942004</v>
      </c>
      <c r="T61">
        <v>67</v>
      </c>
      <c r="U61">
        <v>35.5</v>
      </c>
      <c r="V61">
        <v>51.200000762939403</v>
      </c>
      <c r="W61">
        <v>88.1</v>
      </c>
      <c r="Y61">
        <v>0.43</v>
      </c>
    </row>
    <row r="62" spans="1:27" x14ac:dyDescent="0.2">
      <c r="A62" t="s">
        <v>720</v>
      </c>
      <c r="B62" t="s">
        <v>779</v>
      </c>
      <c r="C62" t="s">
        <v>225</v>
      </c>
      <c r="D62" t="s">
        <v>402</v>
      </c>
      <c r="E62" t="s">
        <v>408</v>
      </c>
      <c r="F62" s="1">
        <v>69200</v>
      </c>
      <c r="G62" s="1">
        <v>68000</v>
      </c>
      <c r="H62" s="1">
        <v>290</v>
      </c>
      <c r="I62" s="1">
        <v>242</v>
      </c>
      <c r="J62" s="1">
        <v>419.07514450867052</v>
      </c>
      <c r="K62" s="1">
        <v>355.88235294117646</v>
      </c>
      <c r="L62" s="8">
        <v>2.1000000000000001E-2</v>
      </c>
      <c r="M62" s="8">
        <v>2.1000000000000001E-2</v>
      </c>
      <c r="N62" s="2">
        <v>46.619047619047599</v>
      </c>
      <c r="O62" s="2">
        <v>46.619047619047599</v>
      </c>
      <c r="P62" s="8">
        <v>0.19</v>
      </c>
      <c r="Q62" s="8">
        <v>0.192</v>
      </c>
      <c r="R62" s="2">
        <v>4.2631578947368398</v>
      </c>
      <c r="S62" s="2">
        <v>4.2083333333333304</v>
      </c>
      <c r="W62">
        <v>74.599999999999994</v>
      </c>
      <c r="Y62">
        <v>0.72399999999999998</v>
      </c>
    </row>
    <row r="63" spans="1:27" x14ac:dyDescent="0.2">
      <c r="A63" t="s">
        <v>720</v>
      </c>
      <c r="B63" t="s">
        <v>780</v>
      </c>
      <c r="C63" t="s">
        <v>226</v>
      </c>
      <c r="D63" t="s">
        <v>402</v>
      </c>
      <c r="E63" t="s">
        <v>408</v>
      </c>
      <c r="F63" s="1">
        <v>8995398</v>
      </c>
      <c r="G63" s="1">
        <v>9927000</v>
      </c>
      <c r="H63" s="1">
        <v>13836</v>
      </c>
      <c r="I63" s="1">
        <v>20969</v>
      </c>
      <c r="J63" s="1">
        <v>153.81198252706551</v>
      </c>
      <c r="K63" s="1">
        <v>211.23199355293644</v>
      </c>
      <c r="L63" s="8">
        <v>3.1E-2</v>
      </c>
      <c r="M63" s="8">
        <v>2.8000000000000001E-2</v>
      </c>
      <c r="N63" s="2">
        <v>31.258064516129</v>
      </c>
      <c r="O63" s="2">
        <v>34.714285714285701</v>
      </c>
      <c r="P63" s="8">
        <v>0.17</v>
      </c>
      <c r="Q63" s="8">
        <v>0.20799999999999999</v>
      </c>
      <c r="R63" s="2">
        <v>4.8823529411764701</v>
      </c>
      <c r="S63" s="2">
        <v>3.8076923076923102</v>
      </c>
      <c r="T63">
        <v>78.699996948242102</v>
      </c>
      <c r="U63">
        <v>50.799999237060497</v>
      </c>
      <c r="V63">
        <v>64.699996948242102</v>
      </c>
      <c r="W63">
        <v>70.5</v>
      </c>
      <c r="X63">
        <v>0.48</v>
      </c>
      <c r="Y63">
        <v>0.68899999999999995</v>
      </c>
    </row>
    <row r="64" spans="1:27" x14ac:dyDescent="0.2">
      <c r="A64" t="s">
        <v>720</v>
      </c>
      <c r="B64" t="s">
        <v>781</v>
      </c>
      <c r="C64" t="s">
        <v>227</v>
      </c>
      <c r="D64" t="s">
        <v>402</v>
      </c>
      <c r="E64" t="s">
        <v>408</v>
      </c>
      <c r="F64" s="1">
        <v>12987992</v>
      </c>
      <c r="G64" s="1">
        <v>14465000</v>
      </c>
      <c r="H64" s="1">
        <v>13045</v>
      </c>
      <c r="I64" s="1">
        <v>11800</v>
      </c>
      <c r="J64" s="1">
        <v>100.43892851181306</v>
      </c>
      <c r="K64" s="1">
        <v>81.576218458347739</v>
      </c>
      <c r="L64" s="8">
        <v>8.7999999999999995E-2</v>
      </c>
      <c r="M64" s="8">
        <v>0.08</v>
      </c>
      <c r="N64" s="2">
        <v>10.363636363636401</v>
      </c>
      <c r="O64" s="2">
        <v>11.5</v>
      </c>
      <c r="P64" s="8">
        <v>0.16</v>
      </c>
      <c r="Q64" s="8">
        <v>0.32300000000000001</v>
      </c>
      <c r="R64" s="2">
        <v>5.25</v>
      </c>
      <c r="S64" s="2">
        <v>2.09597523219814</v>
      </c>
      <c r="T64">
        <v>82.599998474120994</v>
      </c>
      <c r="U64">
        <v>53.700000762939403</v>
      </c>
      <c r="V64">
        <v>68</v>
      </c>
      <c r="W64">
        <v>66.900000000000006</v>
      </c>
      <c r="X64">
        <v>0.46899999999999997</v>
      </c>
      <c r="Y64">
        <v>0.72</v>
      </c>
    </row>
    <row r="65" spans="1:25" x14ac:dyDescent="0.2">
      <c r="A65" t="s">
        <v>720</v>
      </c>
      <c r="B65" t="s">
        <v>782</v>
      </c>
      <c r="C65" t="s">
        <v>228</v>
      </c>
      <c r="D65" t="s">
        <v>404</v>
      </c>
      <c r="E65" t="s">
        <v>410</v>
      </c>
      <c r="F65" s="1">
        <v>71498433</v>
      </c>
      <c r="G65" s="1">
        <v>81121000</v>
      </c>
      <c r="H65" s="1">
        <v>61845</v>
      </c>
      <c r="I65" s="1">
        <v>64378</v>
      </c>
      <c r="J65" s="1">
        <v>86.498399202679025</v>
      </c>
      <c r="K65" s="1">
        <v>79.360461532772035</v>
      </c>
      <c r="L65" s="8">
        <v>4.2999999999999997E-2</v>
      </c>
      <c r="M65" s="8">
        <v>3.6999999999999998E-2</v>
      </c>
      <c r="N65" s="2">
        <v>22.255813953488399</v>
      </c>
      <c r="O65" s="2">
        <v>26.027027027027</v>
      </c>
      <c r="P65" s="8">
        <v>0.02</v>
      </c>
      <c r="Q65" s="8">
        <v>1.7999999999999999E-2</v>
      </c>
      <c r="R65" s="2">
        <v>49</v>
      </c>
      <c r="S65" s="2">
        <v>54.5555555555556</v>
      </c>
      <c r="T65">
        <v>74.199996948242102</v>
      </c>
      <c r="U65">
        <v>23.5</v>
      </c>
      <c r="V65">
        <v>48.799999237060497</v>
      </c>
      <c r="W65">
        <v>42.8</v>
      </c>
      <c r="Y65">
        <v>0.64400000000000002</v>
      </c>
    </row>
    <row r="66" spans="1:25" x14ac:dyDescent="0.2">
      <c r="A66" t="s">
        <v>720</v>
      </c>
      <c r="B66" t="s">
        <v>783</v>
      </c>
      <c r="C66" t="s">
        <v>229</v>
      </c>
      <c r="D66" t="s">
        <v>402</v>
      </c>
      <c r="E66" t="s">
        <v>410</v>
      </c>
      <c r="F66" s="1">
        <v>6008523</v>
      </c>
      <c r="G66" s="1">
        <v>6193000</v>
      </c>
      <c r="H66" s="1">
        <v>12117</v>
      </c>
      <c r="I66" s="1">
        <v>24283</v>
      </c>
      <c r="J66" s="1">
        <v>201.66353694576853</v>
      </c>
      <c r="K66" s="1">
        <v>392.10398837397059</v>
      </c>
      <c r="L66" s="8">
        <v>5.5E-2</v>
      </c>
      <c r="M66" s="8">
        <v>8.5000000000000006E-2</v>
      </c>
      <c r="N66" s="2">
        <v>17.181818181818201</v>
      </c>
      <c r="O66" s="2">
        <v>10.764705882352899</v>
      </c>
      <c r="P66" s="8">
        <v>0.1</v>
      </c>
      <c r="Q66" s="8">
        <v>0.19</v>
      </c>
      <c r="R66" s="2">
        <v>9</v>
      </c>
      <c r="S66" s="2">
        <v>4.2631578947368398</v>
      </c>
      <c r="T66">
        <v>78.699996948242102</v>
      </c>
      <c r="U66">
        <v>47.099998474121001</v>
      </c>
      <c r="V66">
        <v>61.599998474121001</v>
      </c>
      <c r="W66">
        <v>61.3</v>
      </c>
      <c r="X66">
        <v>0.48699999999999999</v>
      </c>
      <c r="Y66">
        <v>0.67400000000000004</v>
      </c>
    </row>
    <row r="67" spans="1:25" x14ac:dyDescent="0.2">
      <c r="A67" t="s">
        <v>720</v>
      </c>
      <c r="B67" t="s">
        <v>784</v>
      </c>
      <c r="C67" t="s">
        <v>230</v>
      </c>
      <c r="D67" t="s">
        <v>401</v>
      </c>
      <c r="E67" t="s">
        <v>409</v>
      </c>
      <c r="F67" s="1">
        <v>1353557</v>
      </c>
      <c r="G67" s="1">
        <v>1340000</v>
      </c>
      <c r="H67" s="1">
        <v>4571</v>
      </c>
      <c r="I67" s="1">
        <v>3381</v>
      </c>
      <c r="J67" s="1">
        <v>337.70280823046238</v>
      </c>
      <c r="K67" s="1">
        <v>252.31343283582089</v>
      </c>
      <c r="L67" s="8">
        <v>5.1999999999999998E-2</v>
      </c>
      <c r="M67" s="8">
        <v>5.8000000000000003E-2</v>
      </c>
      <c r="N67" s="2">
        <v>18.230769230769202</v>
      </c>
      <c r="O67" s="2">
        <v>16.241379310344801</v>
      </c>
      <c r="P67" s="8">
        <v>0.18</v>
      </c>
      <c r="Q67" s="8">
        <v>0.22800000000000001</v>
      </c>
      <c r="R67" s="2">
        <v>4.5555555555555598</v>
      </c>
      <c r="S67" s="2">
        <v>3.3859649122806998</v>
      </c>
      <c r="T67">
        <v>67.699996948242102</v>
      </c>
      <c r="U67">
        <v>56.5</v>
      </c>
      <c r="V67">
        <v>61.5</v>
      </c>
      <c r="W67">
        <v>69.5</v>
      </c>
      <c r="X67">
        <v>0.19400000000000001</v>
      </c>
      <c r="Y67">
        <v>0.83499999999999996</v>
      </c>
    </row>
    <row r="68" spans="1:25" x14ac:dyDescent="0.2">
      <c r="A68" t="s">
        <v>720</v>
      </c>
      <c r="B68" t="s">
        <v>785</v>
      </c>
      <c r="C68" t="s">
        <v>231</v>
      </c>
      <c r="D68" t="s">
        <v>403</v>
      </c>
      <c r="E68" t="s">
        <v>411</v>
      </c>
      <c r="F68" s="1">
        <v>70784012</v>
      </c>
      <c r="G68" s="1">
        <v>82950000</v>
      </c>
      <c r="I68" s="1">
        <v>112361</v>
      </c>
      <c r="J68" s="1" t="s">
        <v>1132</v>
      </c>
      <c r="K68" s="1">
        <v>135.45629897528633</v>
      </c>
      <c r="M68" s="8">
        <v>3.5000000000000003E-2</v>
      </c>
      <c r="O68" s="2">
        <v>27.571428571428601</v>
      </c>
      <c r="P68" s="8">
        <v>0.08</v>
      </c>
      <c r="Q68" s="8">
        <v>0.27800000000000002</v>
      </c>
      <c r="R68" s="2">
        <v>11.5</v>
      </c>
      <c r="S68" s="2">
        <v>2.5971223021582701</v>
      </c>
      <c r="T68">
        <v>89.900001525878906</v>
      </c>
      <c r="U68">
        <v>78.300003051757798</v>
      </c>
      <c r="V68">
        <v>84</v>
      </c>
      <c r="W68">
        <v>17.600000000000001</v>
      </c>
      <c r="Y68">
        <v>0.36299999999999999</v>
      </c>
    </row>
    <row r="69" spans="1:25" x14ac:dyDescent="0.2">
      <c r="A69" t="s">
        <v>720</v>
      </c>
      <c r="B69" t="s">
        <v>786</v>
      </c>
      <c r="C69" t="s">
        <v>232</v>
      </c>
      <c r="D69" t="s">
        <v>401</v>
      </c>
      <c r="E69" t="s">
        <v>412</v>
      </c>
      <c r="F69" s="1">
        <v>47472</v>
      </c>
      <c r="G69" s="1">
        <v>48708</v>
      </c>
      <c r="I69" s="1">
        <v>10</v>
      </c>
      <c r="J69" s="1" t="s">
        <v>1132</v>
      </c>
      <c r="K69" s="1">
        <v>20.530508335386383</v>
      </c>
      <c r="W69">
        <v>42.5</v>
      </c>
    </row>
    <row r="70" spans="1:25" x14ac:dyDescent="0.2">
      <c r="A70" t="s">
        <v>720</v>
      </c>
      <c r="B70" t="s">
        <v>787</v>
      </c>
      <c r="C70" t="s">
        <v>233</v>
      </c>
      <c r="D70" t="s">
        <v>399</v>
      </c>
      <c r="E70" t="s">
        <v>410</v>
      </c>
      <c r="F70" s="1">
        <v>817339</v>
      </c>
      <c r="G70" s="1">
        <v>860000</v>
      </c>
      <c r="H70" s="1">
        <v>1130</v>
      </c>
      <c r="I70" s="1">
        <v>1233</v>
      </c>
      <c r="J70" s="1">
        <v>138.25352760604841</v>
      </c>
      <c r="K70" s="1">
        <v>143.37209302325581</v>
      </c>
      <c r="L70" s="8">
        <v>2.3E-2</v>
      </c>
      <c r="M70" s="8">
        <v>2.9000000000000001E-2</v>
      </c>
      <c r="N70" s="2">
        <v>42.478260869565197</v>
      </c>
      <c r="O70" s="2">
        <v>33.482758620689701</v>
      </c>
      <c r="P70" s="8">
        <v>0.06</v>
      </c>
      <c r="R70" s="2">
        <v>15.6666666666667</v>
      </c>
      <c r="T70">
        <v>79.599998474120994</v>
      </c>
      <c r="U70">
        <v>39.299999237060497</v>
      </c>
      <c r="V70">
        <v>59.700000762939403</v>
      </c>
      <c r="W70">
        <v>53.4</v>
      </c>
      <c r="Y70">
        <v>0.68799999999999994</v>
      </c>
    </row>
    <row r="71" spans="1:25" x14ac:dyDescent="0.2">
      <c r="A71" t="s">
        <v>720</v>
      </c>
      <c r="B71" t="s">
        <v>788</v>
      </c>
      <c r="C71" t="s">
        <v>234</v>
      </c>
      <c r="D71" t="s">
        <v>401</v>
      </c>
      <c r="E71" t="s">
        <v>409</v>
      </c>
      <c r="F71" s="1">
        <v>5213014</v>
      </c>
      <c r="G71" s="1">
        <v>5364000</v>
      </c>
      <c r="H71" s="1">
        <v>3719</v>
      </c>
      <c r="I71" s="1">
        <v>3189</v>
      </c>
      <c r="J71" s="1">
        <v>71.340686980698692</v>
      </c>
      <c r="K71" s="1">
        <v>59.451901565995527</v>
      </c>
      <c r="L71" s="8">
        <v>5.6000000000000001E-2</v>
      </c>
      <c r="M71" s="8">
        <v>7.0999999999999994E-2</v>
      </c>
      <c r="N71" s="2">
        <v>16.8571428571429</v>
      </c>
      <c r="O71" s="2">
        <v>13.084507042253501</v>
      </c>
      <c r="P71" s="8">
        <v>0.37</v>
      </c>
      <c r="Q71" s="8">
        <v>0.4</v>
      </c>
      <c r="R71" s="2">
        <v>1.7027027027027</v>
      </c>
      <c r="S71" s="2">
        <v>1.5</v>
      </c>
      <c r="T71">
        <v>64.5</v>
      </c>
      <c r="U71">
        <v>56.099998474121001</v>
      </c>
      <c r="V71">
        <v>60.200000762939403</v>
      </c>
      <c r="W71">
        <v>63.9</v>
      </c>
      <c r="X71">
        <v>7.4999999999999997E-2</v>
      </c>
      <c r="Y71">
        <v>0.88200000000000001</v>
      </c>
    </row>
    <row r="72" spans="1:25" x14ac:dyDescent="0.2">
      <c r="A72" t="s">
        <v>720</v>
      </c>
      <c r="B72" t="s">
        <v>789</v>
      </c>
      <c r="C72" t="s">
        <v>235</v>
      </c>
      <c r="D72" t="s">
        <v>401</v>
      </c>
      <c r="E72" t="s">
        <v>409</v>
      </c>
      <c r="F72" s="1">
        <v>62078165</v>
      </c>
      <c r="G72" s="1">
        <v>64895000</v>
      </c>
      <c r="H72" s="1">
        <v>55028</v>
      </c>
      <c r="I72" s="1">
        <v>76428</v>
      </c>
      <c r="J72" s="1">
        <v>88.643084086006724</v>
      </c>
      <c r="K72" s="1">
        <v>117.77178519146314</v>
      </c>
      <c r="L72" s="8">
        <v>3.7999999999999999E-2</v>
      </c>
      <c r="M72" s="8">
        <v>3.5999999999999997E-2</v>
      </c>
      <c r="N72" s="2">
        <v>25.315789473684202</v>
      </c>
      <c r="O72" s="2">
        <v>26.7777777777778</v>
      </c>
      <c r="P72" s="8">
        <v>0.12</v>
      </c>
      <c r="Q72" s="8">
        <v>0.189</v>
      </c>
      <c r="R72" s="2">
        <v>7.3333333333333304</v>
      </c>
      <c r="S72" s="2">
        <v>4.2910052910052903</v>
      </c>
      <c r="T72">
        <v>62.099998474121001</v>
      </c>
      <c r="U72">
        <v>51.200000762939403</v>
      </c>
      <c r="V72">
        <v>56.400001525878899</v>
      </c>
      <c r="W72">
        <v>77.8</v>
      </c>
      <c r="X72">
        <v>0.106</v>
      </c>
      <c r="Y72">
        <v>0.88400000000000001</v>
      </c>
    </row>
    <row r="73" spans="1:25" x14ac:dyDescent="0.2">
      <c r="A73" t="s">
        <v>720</v>
      </c>
      <c r="B73" t="s">
        <v>790</v>
      </c>
      <c r="D73" t="s">
        <v>402</v>
      </c>
      <c r="F73" s="1">
        <v>175000</v>
      </c>
      <c r="G73" s="1">
        <v>229000</v>
      </c>
      <c r="H73" s="1">
        <v>691</v>
      </c>
      <c r="I73" s="1">
        <v>680</v>
      </c>
      <c r="J73" s="1">
        <v>394.85714285714283</v>
      </c>
      <c r="K73" s="1">
        <v>296.94323144104806</v>
      </c>
      <c r="L73" s="8">
        <v>5.8000000000000003E-2</v>
      </c>
      <c r="M73" s="8">
        <v>8.5000000000000006E-2</v>
      </c>
      <c r="N73" s="2">
        <v>16.241379310344801</v>
      </c>
      <c r="O73" s="2">
        <v>10.764705882352899</v>
      </c>
    </row>
    <row r="74" spans="1:25" x14ac:dyDescent="0.2">
      <c r="A74" t="s">
        <v>720</v>
      </c>
      <c r="B74" t="s">
        <v>791</v>
      </c>
      <c r="C74" t="s">
        <v>236</v>
      </c>
      <c r="D74" t="s">
        <v>399</v>
      </c>
      <c r="E74" t="s">
        <v>412</v>
      </c>
      <c r="F74" s="1">
        <v>248357</v>
      </c>
      <c r="G74" s="1">
        <v>271000</v>
      </c>
      <c r="H74" s="1">
        <v>327</v>
      </c>
      <c r="I74" s="1">
        <v>420</v>
      </c>
      <c r="J74" s="1">
        <v>131.66530438038791</v>
      </c>
      <c r="K74" s="1">
        <v>154.98154981549814</v>
      </c>
      <c r="L74" s="8">
        <v>4.1000000000000002E-2</v>
      </c>
      <c r="M74" s="8">
        <v>0.03</v>
      </c>
      <c r="N74" s="2">
        <v>23.390243902439</v>
      </c>
      <c r="O74" s="2">
        <v>32.3333333333333</v>
      </c>
      <c r="T74">
        <v>66.699996948242102</v>
      </c>
      <c r="U74">
        <v>47.900001525878899</v>
      </c>
      <c r="V74">
        <v>57.5</v>
      </c>
      <c r="W74">
        <v>51.6</v>
      </c>
    </row>
    <row r="75" spans="1:25" x14ac:dyDescent="0.2">
      <c r="A75" t="s">
        <v>720</v>
      </c>
      <c r="B75" t="s">
        <v>792</v>
      </c>
      <c r="C75" t="s">
        <v>237</v>
      </c>
      <c r="D75" t="s">
        <v>403</v>
      </c>
      <c r="E75" t="s">
        <v>408</v>
      </c>
      <c r="F75" s="1">
        <v>1317484</v>
      </c>
      <c r="G75" s="1">
        <v>1505000</v>
      </c>
      <c r="I75" s="1">
        <v>2750</v>
      </c>
      <c r="J75" s="1" t="s">
        <v>1132</v>
      </c>
      <c r="K75" s="1">
        <v>182.72425249169436</v>
      </c>
      <c r="P75" s="8">
        <v>0.09</v>
      </c>
      <c r="Q75" s="8">
        <v>0.14699999999999999</v>
      </c>
      <c r="R75" s="2">
        <v>10.1111111111111</v>
      </c>
      <c r="S75" s="2">
        <v>5.8027210884353702</v>
      </c>
      <c r="T75">
        <v>64.900001525878906</v>
      </c>
      <c r="U75">
        <v>56</v>
      </c>
      <c r="V75">
        <v>60.5</v>
      </c>
      <c r="W75">
        <v>86</v>
      </c>
      <c r="X75">
        <v>0.50900000000000001</v>
      </c>
      <c r="Y75">
        <v>0.67400000000000004</v>
      </c>
    </row>
    <row r="76" spans="1:25" x14ac:dyDescent="0.2">
      <c r="A76" t="s">
        <v>720</v>
      </c>
      <c r="B76" t="s">
        <v>793</v>
      </c>
      <c r="C76" t="s">
        <v>238</v>
      </c>
      <c r="D76" t="s">
        <v>403</v>
      </c>
      <c r="E76" t="s">
        <v>411</v>
      </c>
      <c r="F76" s="1">
        <v>1417818</v>
      </c>
      <c r="G76" s="1">
        <v>1729000</v>
      </c>
      <c r="H76" s="1">
        <v>450</v>
      </c>
      <c r="I76" s="1">
        <v>780</v>
      </c>
      <c r="J76" s="1">
        <v>31.738911482291805</v>
      </c>
      <c r="K76" s="1">
        <v>45.112781954887218</v>
      </c>
      <c r="L76" s="8">
        <v>1.2E-2</v>
      </c>
      <c r="M76" s="8">
        <v>1.2E-2</v>
      </c>
      <c r="N76" s="2">
        <v>82.3333333333333</v>
      </c>
      <c r="O76" s="2">
        <v>82.3333333333333</v>
      </c>
      <c r="P76" s="8">
        <v>0.13</v>
      </c>
      <c r="Q76" s="8">
        <v>7.4999999999999997E-2</v>
      </c>
      <c r="R76" s="2">
        <v>6.6923076923076898</v>
      </c>
      <c r="S76" s="2">
        <v>12.3333333333333</v>
      </c>
      <c r="T76">
        <v>83.199996948242102</v>
      </c>
      <c r="U76">
        <v>72.400001525878906</v>
      </c>
      <c r="V76">
        <v>77.599998474120994</v>
      </c>
      <c r="W76">
        <v>58.1</v>
      </c>
      <c r="X76">
        <v>0.61</v>
      </c>
      <c r="Y76">
        <v>0.42</v>
      </c>
    </row>
    <row r="77" spans="1:25" x14ac:dyDescent="0.2">
      <c r="A77" t="s">
        <v>720</v>
      </c>
      <c r="B77" t="s">
        <v>794</v>
      </c>
      <c r="C77" t="s">
        <v>239</v>
      </c>
      <c r="D77" t="s">
        <v>401</v>
      </c>
      <c r="E77" t="s">
        <v>410</v>
      </c>
      <c r="F77" s="1">
        <v>4328900</v>
      </c>
      <c r="G77" s="1">
        <v>4452000</v>
      </c>
      <c r="H77" s="1">
        <v>7091</v>
      </c>
      <c r="I77" s="1">
        <v>23969</v>
      </c>
      <c r="J77" s="1">
        <v>163.8060477257502</v>
      </c>
      <c r="K77" s="1">
        <v>538.38724168912847</v>
      </c>
      <c r="L77" s="8">
        <v>2.7E-2</v>
      </c>
      <c r="M77" s="8">
        <v>5.1999999999999998E-2</v>
      </c>
      <c r="N77" s="2">
        <v>36.037037037037003</v>
      </c>
      <c r="O77" s="2">
        <v>18.230769230769202</v>
      </c>
      <c r="P77" s="8">
        <v>7.0000000000000007E-2</v>
      </c>
      <c r="Q77" s="8">
        <v>6.5000000000000002E-2</v>
      </c>
      <c r="R77" s="2">
        <v>13.285714285714301</v>
      </c>
      <c r="S77" s="2">
        <v>14.384615384615399</v>
      </c>
      <c r="T77">
        <v>73.800003051757798</v>
      </c>
      <c r="U77">
        <v>55.599998474121001</v>
      </c>
      <c r="V77">
        <v>64</v>
      </c>
      <c r="W77">
        <v>52.9</v>
      </c>
      <c r="X77">
        <v>0.41799999999999998</v>
      </c>
      <c r="Y77">
        <v>0.73299999999999998</v>
      </c>
    </row>
    <row r="78" spans="1:25" x14ac:dyDescent="0.2">
      <c r="A78" t="s">
        <v>720</v>
      </c>
      <c r="B78" t="s">
        <v>795</v>
      </c>
      <c r="C78" t="s">
        <v>240</v>
      </c>
      <c r="D78" t="s">
        <v>401</v>
      </c>
      <c r="E78" t="s">
        <v>409</v>
      </c>
      <c r="F78" s="1">
        <v>82534176</v>
      </c>
      <c r="G78" s="1">
        <v>81777000</v>
      </c>
      <c r="H78" s="1">
        <v>79329</v>
      </c>
      <c r="I78" s="1">
        <v>68099</v>
      </c>
      <c r="J78" s="1">
        <v>96.116546919908671</v>
      </c>
      <c r="K78" s="1">
        <v>83.27402570404881</v>
      </c>
      <c r="L78" s="8">
        <v>5.0999999999999997E-2</v>
      </c>
      <c r="M78" s="8">
        <v>5.6000000000000001E-2</v>
      </c>
      <c r="N78" s="2">
        <v>18.6078431372549</v>
      </c>
      <c r="O78" s="2">
        <v>16.8571428571429</v>
      </c>
      <c r="P78" s="8">
        <v>0.32</v>
      </c>
      <c r="Q78" s="8">
        <v>0.32800000000000001</v>
      </c>
      <c r="R78" s="2">
        <v>2.125</v>
      </c>
      <c r="S78" s="2">
        <v>2.0487804878048799</v>
      </c>
      <c r="T78">
        <v>66.699996948242102</v>
      </c>
      <c r="U78">
        <v>52.900001525878899</v>
      </c>
      <c r="V78">
        <v>59.599998474121001</v>
      </c>
      <c r="W78">
        <v>73.8</v>
      </c>
      <c r="X78">
        <v>8.5000000000000006E-2</v>
      </c>
      <c r="Y78">
        <v>0.90500000000000003</v>
      </c>
    </row>
    <row r="79" spans="1:25" x14ac:dyDescent="0.2">
      <c r="A79" t="s">
        <v>720</v>
      </c>
      <c r="B79" t="s">
        <v>796</v>
      </c>
      <c r="C79" t="s">
        <v>241</v>
      </c>
      <c r="D79" t="s">
        <v>403</v>
      </c>
      <c r="E79" t="s">
        <v>410</v>
      </c>
      <c r="F79" s="1">
        <v>20610897</v>
      </c>
      <c r="G79" s="1">
        <v>24392000</v>
      </c>
      <c r="H79" s="1">
        <v>11379</v>
      </c>
      <c r="I79" s="1">
        <v>13468</v>
      </c>
      <c r="J79" s="1">
        <v>55.208659768665093</v>
      </c>
      <c r="K79" s="1">
        <v>55.214824532633649</v>
      </c>
      <c r="L79" s="8">
        <v>0.02</v>
      </c>
      <c r="M79" s="8">
        <v>1.9E-2</v>
      </c>
      <c r="N79" s="2">
        <v>49</v>
      </c>
      <c r="O79" s="2">
        <v>51.631578947368403</v>
      </c>
      <c r="P79" s="8">
        <v>0.09</v>
      </c>
      <c r="Q79" s="8">
        <v>8.3000000000000004E-2</v>
      </c>
      <c r="R79" s="2">
        <v>10.1111111111111</v>
      </c>
      <c r="S79" s="2">
        <v>11.048192771084301</v>
      </c>
      <c r="T79">
        <v>71.599998474120994</v>
      </c>
      <c r="U79">
        <v>66.800003051757798</v>
      </c>
      <c r="V79">
        <v>69.199996948242102</v>
      </c>
      <c r="W79">
        <v>51.5</v>
      </c>
      <c r="X79">
        <v>0.59799999999999998</v>
      </c>
      <c r="Y79">
        <v>0.54100000000000004</v>
      </c>
    </row>
    <row r="80" spans="1:25" x14ac:dyDescent="0.2">
      <c r="A80" t="s">
        <v>720</v>
      </c>
      <c r="B80" t="s">
        <v>797</v>
      </c>
      <c r="C80" t="s">
        <v>242</v>
      </c>
      <c r="D80" t="s">
        <v>401</v>
      </c>
      <c r="E80" t="s">
        <v>412</v>
      </c>
      <c r="F80" s="1">
        <v>28410</v>
      </c>
      <c r="G80" s="1">
        <v>29244</v>
      </c>
      <c r="H80" s="1">
        <v>19</v>
      </c>
      <c r="I80" s="1">
        <v>70</v>
      </c>
      <c r="J80" s="1">
        <v>66.877859908482932</v>
      </c>
      <c r="K80" s="1">
        <v>239.36533989878265</v>
      </c>
      <c r="L80" s="8">
        <v>0</v>
      </c>
      <c r="M80" s="8">
        <v>3.9E-2</v>
      </c>
      <c r="N80" s="2">
        <v>99999</v>
      </c>
      <c r="O80" s="2">
        <v>24.6410256410256</v>
      </c>
      <c r="W80">
        <v>100</v>
      </c>
    </row>
    <row r="81" spans="1:25" x14ac:dyDescent="0.2">
      <c r="A81" t="s">
        <v>720</v>
      </c>
      <c r="B81" t="s">
        <v>798</v>
      </c>
      <c r="C81" t="s">
        <v>243</v>
      </c>
      <c r="D81" t="s">
        <v>401</v>
      </c>
      <c r="E81" t="s">
        <v>409</v>
      </c>
      <c r="F81" s="1">
        <v>11023514</v>
      </c>
      <c r="G81" s="1">
        <v>11316000</v>
      </c>
      <c r="H81" s="1">
        <v>8760</v>
      </c>
      <c r="I81" s="1">
        <v>11934</v>
      </c>
      <c r="J81" s="1">
        <v>79.466493170870919</v>
      </c>
      <c r="K81" s="1">
        <v>105.46129374337221</v>
      </c>
      <c r="L81" s="8">
        <v>5.8999999999999997E-2</v>
      </c>
      <c r="M81" s="8">
        <v>0.05</v>
      </c>
      <c r="N81" s="2">
        <v>15.9491525423729</v>
      </c>
      <c r="O81" s="2">
        <v>19</v>
      </c>
      <c r="P81" s="8">
        <v>0.09</v>
      </c>
      <c r="Q81" s="8">
        <v>0.17299999999999999</v>
      </c>
      <c r="R81" s="2">
        <v>10.1111111111111</v>
      </c>
      <c r="S81" s="2">
        <v>4.7803468208092497</v>
      </c>
      <c r="T81">
        <v>64.900001525878906</v>
      </c>
      <c r="U81">
        <v>44.5</v>
      </c>
      <c r="V81">
        <v>54.5</v>
      </c>
      <c r="W81">
        <v>61.4</v>
      </c>
      <c r="X81">
        <v>0.16200000000000001</v>
      </c>
      <c r="Y81">
        <v>0.86099999999999999</v>
      </c>
    </row>
    <row r="82" spans="1:25" x14ac:dyDescent="0.2">
      <c r="A82" t="s">
        <v>720</v>
      </c>
      <c r="B82" t="s">
        <v>799</v>
      </c>
      <c r="C82" t="s">
        <v>244</v>
      </c>
      <c r="D82" t="s">
        <v>401</v>
      </c>
      <c r="E82" t="s">
        <v>412</v>
      </c>
      <c r="F82" s="1">
        <v>56765</v>
      </c>
      <c r="G82" s="1">
        <v>56534</v>
      </c>
      <c r="I82" s="1">
        <v>194</v>
      </c>
      <c r="J82" s="1" t="s">
        <v>1132</v>
      </c>
      <c r="K82" s="1">
        <v>343.15633070364737</v>
      </c>
      <c r="W82">
        <v>84</v>
      </c>
    </row>
    <row r="83" spans="1:25" x14ac:dyDescent="0.2">
      <c r="A83" t="s">
        <v>720</v>
      </c>
      <c r="B83" t="s">
        <v>800</v>
      </c>
      <c r="C83" t="s">
        <v>245</v>
      </c>
      <c r="D83" t="s">
        <v>402</v>
      </c>
      <c r="E83" t="s">
        <v>408</v>
      </c>
      <c r="F83" s="1">
        <v>102195</v>
      </c>
      <c r="G83" s="1">
        <v>104000</v>
      </c>
      <c r="H83" s="1">
        <v>237</v>
      </c>
      <c r="I83" s="1">
        <v>419</v>
      </c>
      <c r="J83" s="1">
        <v>231.90958461764274</v>
      </c>
      <c r="K83" s="1">
        <v>402.88461538461536</v>
      </c>
      <c r="L83" s="8">
        <v>8.0000000000000002E-3</v>
      </c>
      <c r="M83" s="8">
        <v>1.7000000000000001E-2</v>
      </c>
      <c r="N83" s="2">
        <v>124</v>
      </c>
      <c r="O83" s="2">
        <v>57.823529411764703</v>
      </c>
      <c r="P83" s="8">
        <v>0.27</v>
      </c>
      <c r="Q83" s="8">
        <v>0.13300000000000001</v>
      </c>
      <c r="R83" s="2">
        <v>2.7037037037037002</v>
      </c>
      <c r="S83" s="2">
        <v>6.5187969924812004</v>
      </c>
      <c r="W83">
        <v>31</v>
      </c>
      <c r="Y83">
        <v>0.748</v>
      </c>
    </row>
    <row r="84" spans="1:25" x14ac:dyDescent="0.2">
      <c r="A84" t="s">
        <v>720</v>
      </c>
      <c r="B84" t="s">
        <v>801</v>
      </c>
      <c r="D84" t="s">
        <v>400</v>
      </c>
      <c r="H84" s="1">
        <v>767</v>
      </c>
      <c r="I84" s="1">
        <v>784</v>
      </c>
      <c r="L84" s="8">
        <v>1.2999999999999999E-2</v>
      </c>
      <c r="M84" s="8">
        <v>2.3E-2</v>
      </c>
      <c r="N84" s="2">
        <v>75.923076923076906</v>
      </c>
      <c r="O84" s="2">
        <v>42.478260869565197</v>
      </c>
    </row>
    <row r="85" spans="1:25" x14ac:dyDescent="0.2">
      <c r="A85" t="s">
        <v>720</v>
      </c>
      <c r="B85" t="s">
        <v>802</v>
      </c>
      <c r="C85" t="s">
        <v>246</v>
      </c>
      <c r="D85" t="s">
        <v>399</v>
      </c>
      <c r="E85" t="s">
        <v>412</v>
      </c>
      <c r="F85" s="1">
        <v>163121</v>
      </c>
      <c r="G85" s="1">
        <v>179000</v>
      </c>
      <c r="I85" s="1">
        <v>600</v>
      </c>
      <c r="J85" s="1" t="s">
        <v>1132</v>
      </c>
      <c r="K85" s="1">
        <v>335.195530726257</v>
      </c>
      <c r="M85" s="8">
        <v>4.1000000000000002E-2</v>
      </c>
      <c r="O85" s="2">
        <v>23.390243902439</v>
      </c>
      <c r="T85">
        <v>73.800003051757798</v>
      </c>
      <c r="U85">
        <v>47.5</v>
      </c>
      <c r="V85">
        <v>60.799999237060497</v>
      </c>
      <c r="W85">
        <v>93.2</v>
      </c>
    </row>
    <row r="86" spans="1:25" x14ac:dyDescent="0.2">
      <c r="A86" t="s">
        <v>720</v>
      </c>
      <c r="B86" t="s">
        <v>803</v>
      </c>
      <c r="C86" t="s">
        <v>247</v>
      </c>
      <c r="D86" t="s">
        <v>402</v>
      </c>
      <c r="E86" t="s">
        <v>410</v>
      </c>
      <c r="F86" s="1">
        <v>12098576</v>
      </c>
      <c r="G86" s="1">
        <v>14389000</v>
      </c>
      <c r="H86" s="1">
        <v>7800</v>
      </c>
      <c r="I86" s="1">
        <v>11140</v>
      </c>
      <c r="J86" s="1">
        <v>64.470397177320706</v>
      </c>
      <c r="K86" s="1">
        <v>77.420251581068868</v>
      </c>
      <c r="L86" s="8">
        <v>6.0999999999999999E-2</v>
      </c>
      <c r="M86" s="8">
        <v>6.7000000000000004E-2</v>
      </c>
      <c r="N86" s="2">
        <v>15.393442622950801</v>
      </c>
      <c r="O86" s="2">
        <v>13.9253731343284</v>
      </c>
      <c r="P86" s="8">
        <v>0.09</v>
      </c>
      <c r="Q86" s="8">
        <v>0.12</v>
      </c>
      <c r="R86" s="2">
        <v>10.1111111111111</v>
      </c>
      <c r="S86" s="2">
        <v>7.3333333333333304</v>
      </c>
      <c r="T86">
        <v>88.300003051757798</v>
      </c>
      <c r="U86">
        <v>48.799999237060497</v>
      </c>
      <c r="V86">
        <v>67.5</v>
      </c>
      <c r="W86">
        <v>49.5</v>
      </c>
      <c r="X86">
        <v>0.54200000000000004</v>
      </c>
      <c r="Y86">
        <v>0.57399999999999995</v>
      </c>
    </row>
    <row r="87" spans="1:25" x14ac:dyDescent="0.2">
      <c r="A87" t="s">
        <v>747</v>
      </c>
      <c r="B87" t="s">
        <v>804</v>
      </c>
      <c r="D87" t="s">
        <v>749</v>
      </c>
      <c r="E87" t="s">
        <v>409</v>
      </c>
      <c r="H87" s="1">
        <v>107</v>
      </c>
      <c r="I87" s="1">
        <v>115</v>
      </c>
      <c r="L87" s="8">
        <v>7.4999999999999997E-2</v>
      </c>
      <c r="M87" s="8">
        <v>0.13900000000000001</v>
      </c>
      <c r="N87" s="2">
        <v>12.3333333333333</v>
      </c>
      <c r="O87" s="2">
        <v>6.19424460431655</v>
      </c>
    </row>
    <row r="88" spans="1:25" x14ac:dyDescent="0.2">
      <c r="A88" t="s">
        <v>720</v>
      </c>
      <c r="B88" t="s">
        <v>805</v>
      </c>
      <c r="C88" t="s">
        <v>248</v>
      </c>
      <c r="D88" t="s">
        <v>402</v>
      </c>
      <c r="E88" t="s">
        <v>410</v>
      </c>
      <c r="F88" s="1">
        <v>740925</v>
      </c>
      <c r="G88" s="1">
        <v>755000</v>
      </c>
      <c r="H88" s="1">
        <v>1295</v>
      </c>
      <c r="I88" s="1">
        <v>2122</v>
      </c>
      <c r="J88" s="1">
        <v>174.78152309612983</v>
      </c>
      <c r="K88" s="1">
        <v>281.05960264900665</v>
      </c>
      <c r="L88" s="8">
        <v>3.7999999999999999E-2</v>
      </c>
      <c r="M88" s="8">
        <v>3.9E-2</v>
      </c>
      <c r="N88" s="2">
        <v>25.315789473684202</v>
      </c>
      <c r="O88" s="2">
        <v>24.6410256410256</v>
      </c>
      <c r="P88" s="8">
        <v>0.2</v>
      </c>
      <c r="Q88" s="8">
        <v>0.3</v>
      </c>
      <c r="R88" s="2">
        <v>4</v>
      </c>
      <c r="S88" s="2">
        <v>2.3333333333333299</v>
      </c>
      <c r="T88">
        <v>79.599998474120994</v>
      </c>
      <c r="U88">
        <v>41.299999237060497</v>
      </c>
      <c r="V88">
        <v>60.200000762939403</v>
      </c>
      <c r="W88">
        <v>28.5</v>
      </c>
      <c r="X88">
        <v>0.51100000000000001</v>
      </c>
      <c r="Y88">
        <v>0.63300000000000001</v>
      </c>
    </row>
    <row r="89" spans="1:25" x14ac:dyDescent="0.2">
      <c r="A89" t="s">
        <v>720</v>
      </c>
      <c r="B89" t="s">
        <v>806</v>
      </c>
      <c r="C89" t="s">
        <v>249</v>
      </c>
      <c r="D89" t="s">
        <v>402</v>
      </c>
      <c r="E89" t="s">
        <v>411</v>
      </c>
      <c r="F89" s="1">
        <v>9075399</v>
      </c>
      <c r="G89" s="1">
        <v>9993000</v>
      </c>
      <c r="H89" s="1">
        <v>3519</v>
      </c>
      <c r="I89" s="1">
        <v>5331</v>
      </c>
      <c r="J89" s="1">
        <v>38.775154679149644</v>
      </c>
      <c r="K89" s="1">
        <v>53.347343140198141</v>
      </c>
      <c r="L89" s="8">
        <v>3.3000000000000002E-2</v>
      </c>
      <c r="M89" s="8">
        <v>8.5999999999999993E-2</v>
      </c>
      <c r="N89" s="2">
        <v>29.303030303030301</v>
      </c>
      <c r="O89" s="2">
        <v>10.6279069767442</v>
      </c>
      <c r="P89" s="8">
        <v>0.04</v>
      </c>
      <c r="Q89" s="8">
        <v>4.1000000000000002E-2</v>
      </c>
      <c r="R89" s="2">
        <v>24</v>
      </c>
      <c r="S89" s="2">
        <v>23.390243902439</v>
      </c>
      <c r="T89">
        <v>70.5</v>
      </c>
      <c r="U89">
        <v>59.799999237060497</v>
      </c>
      <c r="V89">
        <v>65</v>
      </c>
      <c r="W89">
        <v>49.6</v>
      </c>
      <c r="X89">
        <v>0.59899999999999998</v>
      </c>
      <c r="Y89">
        <v>0.45400000000000001</v>
      </c>
    </row>
    <row r="90" spans="1:25" x14ac:dyDescent="0.2">
      <c r="A90" t="s">
        <v>720</v>
      </c>
      <c r="B90" t="s">
        <v>807</v>
      </c>
      <c r="C90" t="s">
        <v>250</v>
      </c>
      <c r="D90" t="s">
        <v>402</v>
      </c>
      <c r="E90" t="s">
        <v>410</v>
      </c>
      <c r="F90" s="1">
        <v>6609337</v>
      </c>
      <c r="G90" s="1">
        <v>7600000</v>
      </c>
      <c r="H90" s="1">
        <v>11236</v>
      </c>
      <c r="I90" s="1">
        <v>12336</v>
      </c>
      <c r="J90" s="1">
        <v>170.00192303706106</v>
      </c>
      <c r="K90" s="1">
        <v>162.31578947368422</v>
      </c>
      <c r="L90" s="8">
        <v>5.1999999999999998E-2</v>
      </c>
      <c r="M90" s="8">
        <v>3.5000000000000003E-2</v>
      </c>
      <c r="N90" s="2">
        <v>18.230769230769202</v>
      </c>
      <c r="O90" s="2">
        <v>27.571428571428601</v>
      </c>
      <c r="P90" s="8">
        <v>0.06</v>
      </c>
      <c r="Q90" s="8">
        <v>0.18</v>
      </c>
      <c r="R90" s="2">
        <v>15.6666666666667</v>
      </c>
      <c r="S90" s="2">
        <v>4.5555555555555598</v>
      </c>
      <c r="T90">
        <v>82.900001525878906</v>
      </c>
      <c r="U90">
        <v>41.900001525878899</v>
      </c>
      <c r="V90">
        <v>62.200000762939403</v>
      </c>
      <c r="W90">
        <v>48.8</v>
      </c>
      <c r="X90">
        <v>0.51100000000000001</v>
      </c>
      <c r="Y90">
        <v>0.625</v>
      </c>
    </row>
    <row r="91" spans="1:25" x14ac:dyDescent="0.2">
      <c r="A91" t="s">
        <v>720</v>
      </c>
      <c r="B91" t="s">
        <v>808</v>
      </c>
      <c r="C91" t="s">
        <v>251</v>
      </c>
      <c r="D91" t="s">
        <v>399</v>
      </c>
      <c r="E91" t="s">
        <v>412</v>
      </c>
      <c r="F91" s="1">
        <v>6730800</v>
      </c>
      <c r="G91" s="1">
        <v>7068000</v>
      </c>
      <c r="H91" s="1">
        <v>12266</v>
      </c>
      <c r="I91" s="1">
        <v>9226</v>
      </c>
      <c r="J91" s="1">
        <v>182.23688120282878</v>
      </c>
      <c r="K91" s="1">
        <v>130.53197509903791</v>
      </c>
      <c r="L91" s="8">
        <v>0.21099999999999999</v>
      </c>
      <c r="M91" s="8">
        <v>0.17699999999999999</v>
      </c>
      <c r="N91" s="2">
        <v>3.7393364928909998</v>
      </c>
      <c r="O91" s="2">
        <v>4.6497175141242897</v>
      </c>
      <c r="T91">
        <v>68.300003051757798</v>
      </c>
      <c r="U91">
        <v>51</v>
      </c>
      <c r="V91">
        <v>59.099998474121001</v>
      </c>
      <c r="W91">
        <v>100</v>
      </c>
      <c r="Y91">
        <v>0.89800000000000002</v>
      </c>
    </row>
    <row r="92" spans="1:25" x14ac:dyDescent="0.2">
      <c r="A92" t="s">
        <v>720</v>
      </c>
      <c r="B92" t="s">
        <v>809</v>
      </c>
      <c r="C92" t="s">
        <v>252</v>
      </c>
      <c r="D92" t="s">
        <v>401</v>
      </c>
      <c r="E92" t="s">
        <v>409</v>
      </c>
      <c r="F92" s="1">
        <v>10129552</v>
      </c>
      <c r="G92" s="1">
        <v>10000000</v>
      </c>
      <c r="H92" s="1">
        <v>16543</v>
      </c>
      <c r="I92" s="1">
        <v>17210</v>
      </c>
      <c r="J92" s="1">
        <v>163.31423146847956</v>
      </c>
      <c r="K92" s="1">
        <v>172.1</v>
      </c>
      <c r="L92" s="8">
        <v>5.8000000000000003E-2</v>
      </c>
      <c r="M92" s="8">
        <v>7.1999999999999995E-2</v>
      </c>
      <c r="N92" s="2">
        <v>16.241379310344801</v>
      </c>
      <c r="O92" s="2">
        <v>12.8888888888889</v>
      </c>
      <c r="P92" s="8">
        <v>0.1</v>
      </c>
      <c r="Q92" s="8">
        <v>9.0999999999999998E-2</v>
      </c>
      <c r="R92" s="2">
        <v>9</v>
      </c>
      <c r="S92" s="2">
        <v>9.9890109890109908</v>
      </c>
      <c r="T92">
        <v>58.400001525878899</v>
      </c>
      <c r="U92">
        <v>43.799999237060497</v>
      </c>
      <c r="V92">
        <v>50.599998474121001</v>
      </c>
      <c r="W92">
        <v>68.3</v>
      </c>
      <c r="X92">
        <v>0.23699999999999999</v>
      </c>
      <c r="Y92">
        <v>0.81599999999999995</v>
      </c>
    </row>
    <row r="93" spans="1:25" x14ac:dyDescent="0.2">
      <c r="A93" t="s">
        <v>720</v>
      </c>
      <c r="B93" t="s">
        <v>810</v>
      </c>
      <c r="C93" t="s">
        <v>253</v>
      </c>
      <c r="D93" t="s">
        <v>401</v>
      </c>
      <c r="E93" t="s">
        <v>409</v>
      </c>
      <c r="F93" s="1">
        <v>289521</v>
      </c>
      <c r="G93" s="1">
        <v>318000</v>
      </c>
      <c r="H93" s="1">
        <v>115</v>
      </c>
      <c r="I93" s="1">
        <v>149</v>
      </c>
      <c r="J93" s="1">
        <v>39.720780185202457</v>
      </c>
      <c r="K93" s="1">
        <v>46.855345911949684</v>
      </c>
      <c r="L93" s="8">
        <v>6.0999999999999999E-2</v>
      </c>
      <c r="M93" s="8">
        <v>5.3999999999999999E-2</v>
      </c>
      <c r="N93" s="2">
        <v>15.393442622950801</v>
      </c>
      <c r="O93" s="2">
        <v>17.518518518518501</v>
      </c>
      <c r="P93" s="8">
        <v>0.35</v>
      </c>
      <c r="Q93" s="8">
        <v>0.42899999999999999</v>
      </c>
      <c r="R93" s="2">
        <v>1.8571428571428601</v>
      </c>
      <c r="S93" s="2">
        <v>1.33100233100233</v>
      </c>
      <c r="T93">
        <v>78.199996948242102</v>
      </c>
      <c r="U93">
        <v>70.800003051757798</v>
      </c>
      <c r="V93">
        <v>74.5</v>
      </c>
      <c r="W93">
        <v>92.3</v>
      </c>
      <c r="X93">
        <v>9.9000000000000005E-2</v>
      </c>
      <c r="Y93">
        <v>0.89800000000000002</v>
      </c>
    </row>
    <row r="94" spans="1:25" x14ac:dyDescent="0.2">
      <c r="A94" t="s">
        <v>720</v>
      </c>
      <c r="B94" t="s">
        <v>811</v>
      </c>
      <c r="C94" t="s">
        <v>254</v>
      </c>
      <c r="D94" t="s">
        <v>405</v>
      </c>
      <c r="E94" t="s">
        <v>410</v>
      </c>
      <c r="F94" s="1">
        <v>1105885689</v>
      </c>
      <c r="G94" s="1">
        <v>1224615000</v>
      </c>
      <c r="H94" s="1">
        <v>322357</v>
      </c>
      <c r="I94" s="1">
        <v>368998</v>
      </c>
      <c r="J94" s="1">
        <v>29.149215258540163</v>
      </c>
      <c r="K94" s="1">
        <v>30.131755694646888</v>
      </c>
      <c r="L94" s="8">
        <v>3.2000000000000001E-2</v>
      </c>
      <c r="M94" s="8">
        <v>4.1000000000000002E-2</v>
      </c>
      <c r="N94" s="2">
        <v>30.25</v>
      </c>
      <c r="O94" s="2">
        <v>23.390243902439</v>
      </c>
      <c r="P94" s="8">
        <v>0.09</v>
      </c>
      <c r="Q94" s="8">
        <v>0.108</v>
      </c>
      <c r="R94" s="2">
        <v>10.1111111111111</v>
      </c>
      <c r="S94" s="2">
        <v>8.2592592592592595</v>
      </c>
      <c r="T94">
        <v>80.699996948242102</v>
      </c>
      <c r="U94">
        <v>29</v>
      </c>
      <c r="V94">
        <v>55.599998474121001</v>
      </c>
      <c r="W94">
        <v>30.1</v>
      </c>
      <c r="X94">
        <v>0.61699999999999999</v>
      </c>
      <c r="Y94">
        <v>0.54700000000000004</v>
      </c>
    </row>
    <row r="95" spans="1:25" x14ac:dyDescent="0.2">
      <c r="A95" t="s">
        <v>720</v>
      </c>
      <c r="B95" t="s">
        <v>812</v>
      </c>
      <c r="C95" t="s">
        <v>255</v>
      </c>
      <c r="D95" t="s">
        <v>399</v>
      </c>
      <c r="E95" t="s">
        <v>410</v>
      </c>
      <c r="F95" s="1">
        <v>221839235</v>
      </c>
      <c r="G95" s="1">
        <v>239870000</v>
      </c>
      <c r="H95" s="1">
        <v>84357</v>
      </c>
      <c r="I95" s="1">
        <v>141689</v>
      </c>
      <c r="J95" s="1">
        <v>38.026185944970464</v>
      </c>
      <c r="K95" s="1">
        <v>59.069079084504104</v>
      </c>
      <c r="L95" s="8">
        <v>3.6999999999999998E-2</v>
      </c>
      <c r="M95" s="8">
        <v>5.8000000000000003E-2</v>
      </c>
      <c r="N95" s="2">
        <v>26.027027027027</v>
      </c>
      <c r="O95" s="2">
        <v>16.241379310344801</v>
      </c>
      <c r="P95" s="8">
        <v>0.08</v>
      </c>
      <c r="Q95" s="8">
        <v>0.18</v>
      </c>
      <c r="R95" s="2">
        <v>11.5</v>
      </c>
      <c r="S95" s="2">
        <v>4.5555555555555598</v>
      </c>
      <c r="T95">
        <v>84.199996948242102</v>
      </c>
      <c r="U95">
        <v>51</v>
      </c>
      <c r="V95">
        <v>67.400001525878906</v>
      </c>
      <c r="W95">
        <v>53.7</v>
      </c>
      <c r="X95">
        <v>0.505</v>
      </c>
      <c r="Y95">
        <v>0.61699999999999999</v>
      </c>
    </row>
    <row r="96" spans="1:25" x14ac:dyDescent="0.2">
      <c r="A96" t="s">
        <v>720</v>
      </c>
      <c r="B96" t="s">
        <v>813</v>
      </c>
      <c r="C96" t="s">
        <v>256</v>
      </c>
      <c r="D96" t="s">
        <v>404</v>
      </c>
      <c r="E96" t="s">
        <v>408</v>
      </c>
      <c r="F96" s="1">
        <v>68061695</v>
      </c>
      <c r="G96" s="1">
        <v>73973000</v>
      </c>
      <c r="H96" s="1">
        <v>133658</v>
      </c>
      <c r="I96" s="1">
        <v>250000</v>
      </c>
      <c r="J96" s="1">
        <v>196.3777128971002</v>
      </c>
      <c r="K96" s="1">
        <v>337.96114798642748</v>
      </c>
      <c r="L96" s="8">
        <v>3.5000000000000003E-2</v>
      </c>
      <c r="M96" s="8">
        <v>3.5000000000000003E-2</v>
      </c>
      <c r="N96" s="2">
        <v>27.571428571428601</v>
      </c>
      <c r="O96" s="2">
        <v>27.571428571428601</v>
      </c>
      <c r="P96" s="8">
        <v>0.04</v>
      </c>
      <c r="Q96" s="8">
        <v>2.8000000000000001E-2</v>
      </c>
      <c r="R96" s="2">
        <v>24</v>
      </c>
      <c r="S96" s="2">
        <v>34.714285714285701</v>
      </c>
      <c r="T96">
        <v>71.800003051757798</v>
      </c>
      <c r="U96">
        <v>16.100000381469702</v>
      </c>
      <c r="V96">
        <v>44.299999237060497</v>
      </c>
      <c r="W96">
        <v>69.5</v>
      </c>
      <c r="X96">
        <v>0.48499999999999999</v>
      </c>
      <c r="Y96">
        <v>0.70699999999999996</v>
      </c>
    </row>
    <row r="97" spans="1:25" x14ac:dyDescent="0.2">
      <c r="A97" t="s">
        <v>720</v>
      </c>
      <c r="B97" t="s">
        <v>814</v>
      </c>
      <c r="C97" t="s">
        <v>257</v>
      </c>
      <c r="D97" t="s">
        <v>404</v>
      </c>
      <c r="E97" t="s">
        <v>410</v>
      </c>
      <c r="F97" s="1">
        <v>26234373.219523799</v>
      </c>
      <c r="G97" s="1">
        <v>32031000</v>
      </c>
      <c r="I97" s="1">
        <v>31645</v>
      </c>
      <c r="J97" s="1" t="s">
        <v>1132</v>
      </c>
      <c r="K97" s="1">
        <v>98.794917423745744</v>
      </c>
      <c r="M97" s="8">
        <v>1.6E-2</v>
      </c>
      <c r="O97" s="2">
        <v>61.5</v>
      </c>
      <c r="P97" s="8">
        <v>0.08</v>
      </c>
      <c r="Q97" s="8">
        <v>0.252</v>
      </c>
      <c r="R97" s="2">
        <v>11.5</v>
      </c>
      <c r="S97" s="2">
        <v>2.9682539682539701</v>
      </c>
      <c r="T97">
        <v>69.300003051757798</v>
      </c>
      <c r="U97">
        <v>14.300000190734799</v>
      </c>
      <c r="V97">
        <v>41.400001525878899</v>
      </c>
      <c r="W97">
        <v>66.400000000000006</v>
      </c>
      <c r="X97">
        <v>0.57899999999999996</v>
      </c>
      <c r="Y97">
        <v>0.57299999999999995</v>
      </c>
    </row>
    <row r="98" spans="1:25" x14ac:dyDescent="0.2">
      <c r="A98" t="s">
        <v>720</v>
      </c>
      <c r="B98" t="s">
        <v>815</v>
      </c>
      <c r="C98" t="s">
        <v>258</v>
      </c>
      <c r="D98" t="s">
        <v>401</v>
      </c>
      <c r="E98" t="s">
        <v>409</v>
      </c>
      <c r="F98" s="1">
        <v>3996521</v>
      </c>
      <c r="G98" s="1">
        <v>4475000</v>
      </c>
      <c r="H98" s="1">
        <v>3417</v>
      </c>
      <c r="I98" s="1">
        <v>4279</v>
      </c>
      <c r="J98" s="1">
        <v>85.499363071031027</v>
      </c>
      <c r="K98" s="1">
        <v>95.620111731843579</v>
      </c>
      <c r="L98" s="8">
        <v>3.2000000000000001E-2</v>
      </c>
      <c r="M98" s="8">
        <v>3.6999999999999998E-2</v>
      </c>
      <c r="N98" s="2">
        <v>30.25</v>
      </c>
      <c r="O98" s="2">
        <v>26.027027027027</v>
      </c>
      <c r="P98" s="8">
        <v>0.13</v>
      </c>
      <c r="Q98" s="8">
        <v>0.13900000000000001</v>
      </c>
      <c r="R98" s="2">
        <v>6.6923076923076898</v>
      </c>
      <c r="S98" s="2">
        <v>6.19424460431655</v>
      </c>
      <c r="T98">
        <v>68.300003051757798</v>
      </c>
      <c r="U98">
        <v>52.400001525878899</v>
      </c>
      <c r="V98">
        <v>60.299999237060497</v>
      </c>
      <c r="W98">
        <v>61.9</v>
      </c>
      <c r="X98">
        <v>0.20300000000000001</v>
      </c>
      <c r="Y98">
        <v>0.90800000000000003</v>
      </c>
    </row>
    <row r="99" spans="1:25" x14ac:dyDescent="0.2">
      <c r="A99" t="s">
        <v>720</v>
      </c>
      <c r="B99" t="s">
        <v>816</v>
      </c>
      <c r="C99" t="s">
        <v>259</v>
      </c>
      <c r="D99" t="s">
        <v>401</v>
      </c>
      <c r="E99" t="s">
        <v>412</v>
      </c>
      <c r="F99" s="1">
        <v>78840</v>
      </c>
      <c r="G99" s="1">
        <v>82869</v>
      </c>
      <c r="H99" s="1">
        <v>62</v>
      </c>
      <c r="I99" s="1">
        <v>105</v>
      </c>
      <c r="J99" s="1">
        <v>78.640284119736179</v>
      </c>
      <c r="K99" s="1">
        <v>126.70600586467799</v>
      </c>
      <c r="L99" s="8">
        <v>6.5000000000000002E-2</v>
      </c>
      <c r="M99" s="8">
        <v>4.8000000000000001E-2</v>
      </c>
      <c r="N99" s="2">
        <v>14.384615384615399</v>
      </c>
      <c r="O99" s="2">
        <v>19.8333333333333</v>
      </c>
      <c r="W99">
        <v>50.6</v>
      </c>
    </row>
    <row r="100" spans="1:25" x14ac:dyDescent="0.2">
      <c r="A100" t="s">
        <v>720</v>
      </c>
      <c r="B100" t="s">
        <v>817</v>
      </c>
      <c r="C100" t="s">
        <v>260</v>
      </c>
      <c r="D100" t="s">
        <v>404</v>
      </c>
      <c r="E100" t="s">
        <v>409</v>
      </c>
      <c r="F100" s="1">
        <v>6689700</v>
      </c>
      <c r="G100" s="1">
        <v>7624000</v>
      </c>
      <c r="H100" s="1">
        <v>13603</v>
      </c>
      <c r="I100" s="1">
        <v>17700</v>
      </c>
      <c r="J100" s="1">
        <v>203.34245182893105</v>
      </c>
      <c r="K100" s="1">
        <v>232.16159496327387</v>
      </c>
      <c r="L100" s="8">
        <v>2.3E-2</v>
      </c>
      <c r="M100" s="8">
        <v>2.3E-2</v>
      </c>
      <c r="N100" s="2">
        <v>42.478260869565197</v>
      </c>
      <c r="O100" s="2">
        <v>42.478260869565197</v>
      </c>
      <c r="P100" s="8">
        <v>0.15</v>
      </c>
      <c r="Q100" s="8">
        <v>0.183</v>
      </c>
      <c r="R100" s="2">
        <v>5.6666666666666696</v>
      </c>
      <c r="S100" s="2">
        <v>4.4644808743169397</v>
      </c>
      <c r="T100">
        <v>62.400001525878899</v>
      </c>
      <c r="U100">
        <v>52.5</v>
      </c>
      <c r="V100">
        <v>57.299999237060497</v>
      </c>
      <c r="W100">
        <v>91.7</v>
      </c>
      <c r="X100">
        <v>0.14499999999999999</v>
      </c>
      <c r="Y100">
        <v>0.88800000000000001</v>
      </c>
    </row>
    <row r="101" spans="1:25" x14ac:dyDescent="0.2">
      <c r="A101" t="s">
        <v>720</v>
      </c>
      <c r="B101" t="s">
        <v>818</v>
      </c>
      <c r="C101" t="s">
        <v>261</v>
      </c>
      <c r="D101" t="s">
        <v>401</v>
      </c>
      <c r="E101" t="s">
        <v>409</v>
      </c>
      <c r="F101" s="1">
        <v>57604658</v>
      </c>
      <c r="G101" s="1">
        <v>60483000</v>
      </c>
      <c r="H101" s="1">
        <v>56530</v>
      </c>
      <c r="I101" s="1">
        <v>66695</v>
      </c>
      <c r="J101" s="1">
        <v>98.134425170964477</v>
      </c>
      <c r="K101" s="1">
        <v>110.2706545640924</v>
      </c>
      <c r="L101" s="8">
        <v>4.8000000000000001E-2</v>
      </c>
      <c r="M101" s="8">
        <v>4.2999999999999997E-2</v>
      </c>
      <c r="N101" s="2">
        <v>19.8333333333333</v>
      </c>
      <c r="O101" s="2">
        <v>22.255813953488399</v>
      </c>
      <c r="P101" s="8">
        <v>0.12</v>
      </c>
      <c r="Q101" s="8">
        <v>0.21299999999999999</v>
      </c>
      <c r="R101" s="2">
        <v>7.3333333333333304</v>
      </c>
      <c r="S101" s="2">
        <v>3.69483568075117</v>
      </c>
      <c r="T101">
        <v>59.599998474121001</v>
      </c>
      <c r="U101">
        <v>37.700000762939403</v>
      </c>
      <c r="V101">
        <v>48.299999237060497</v>
      </c>
      <c r="W101">
        <v>68.400000000000006</v>
      </c>
      <c r="X101">
        <v>0.124</v>
      </c>
      <c r="Y101">
        <v>0.874</v>
      </c>
    </row>
    <row r="102" spans="1:25" x14ac:dyDescent="0.2">
      <c r="A102" t="s">
        <v>720</v>
      </c>
      <c r="B102" t="s">
        <v>819</v>
      </c>
      <c r="C102" t="s">
        <v>262</v>
      </c>
      <c r="D102" t="s">
        <v>402</v>
      </c>
      <c r="E102" t="s">
        <v>408</v>
      </c>
      <c r="F102" s="1">
        <v>2625700</v>
      </c>
      <c r="G102" s="1">
        <v>2702000</v>
      </c>
      <c r="H102" s="1">
        <v>4744</v>
      </c>
      <c r="I102" s="1">
        <v>4500</v>
      </c>
      <c r="J102" s="1">
        <v>180.67562935598127</v>
      </c>
      <c r="K102" s="1">
        <v>166.54330125832718</v>
      </c>
      <c r="L102" s="8">
        <v>7.2999999999999995E-2</v>
      </c>
      <c r="M102" s="8">
        <v>4.2000000000000003E-2</v>
      </c>
      <c r="N102" s="2">
        <v>12.698630136986299</v>
      </c>
      <c r="O102" s="2">
        <v>22.8095238095238</v>
      </c>
      <c r="P102" s="8">
        <v>0.12</v>
      </c>
      <c r="Q102" s="8">
        <v>0.13300000000000001</v>
      </c>
      <c r="R102" s="2">
        <v>7.3333333333333304</v>
      </c>
      <c r="S102" s="2">
        <v>6.5187969924812004</v>
      </c>
      <c r="T102">
        <v>72</v>
      </c>
      <c r="U102">
        <v>56</v>
      </c>
      <c r="V102">
        <v>63.799999237060497</v>
      </c>
      <c r="W102">
        <v>53.7</v>
      </c>
      <c r="X102">
        <v>0.45</v>
      </c>
      <c r="Y102">
        <v>0.72699999999999998</v>
      </c>
    </row>
    <row r="103" spans="1:25" x14ac:dyDescent="0.2">
      <c r="A103" t="s">
        <v>720</v>
      </c>
      <c r="B103" t="s">
        <v>820</v>
      </c>
      <c r="C103" t="s">
        <v>263</v>
      </c>
      <c r="D103" t="s">
        <v>399</v>
      </c>
      <c r="E103" t="s">
        <v>409</v>
      </c>
      <c r="F103" s="1">
        <v>127718000</v>
      </c>
      <c r="G103" s="1">
        <v>127451000</v>
      </c>
      <c r="H103" s="1">
        <v>73734</v>
      </c>
      <c r="I103" s="1">
        <v>69876</v>
      </c>
      <c r="J103" s="1">
        <v>57.731878043815279</v>
      </c>
      <c r="K103" s="1">
        <v>54.825776180649818</v>
      </c>
      <c r="L103" s="8">
        <v>5.8000000000000003E-2</v>
      </c>
      <c r="M103" s="8">
        <v>7.5999999999999998E-2</v>
      </c>
      <c r="N103" s="2">
        <v>16.241379310344801</v>
      </c>
      <c r="O103" s="2">
        <v>12.157894736842101</v>
      </c>
      <c r="P103" s="8">
        <v>7.0000000000000007E-2</v>
      </c>
      <c r="Q103" s="8">
        <v>0.113</v>
      </c>
      <c r="R103" s="2">
        <v>13.285714285714301</v>
      </c>
      <c r="S103" s="2">
        <v>7.8495575221238898</v>
      </c>
      <c r="T103">
        <v>72</v>
      </c>
      <c r="U103">
        <v>49.5</v>
      </c>
      <c r="V103">
        <v>60.400001525878899</v>
      </c>
      <c r="W103">
        <v>66.8</v>
      </c>
      <c r="X103">
        <v>0.123</v>
      </c>
      <c r="Y103">
        <v>0.90100000000000002</v>
      </c>
    </row>
    <row r="104" spans="1:25" x14ac:dyDescent="0.2">
      <c r="A104" t="s">
        <v>747</v>
      </c>
      <c r="B104" t="s">
        <v>821</v>
      </c>
      <c r="D104" t="s">
        <v>749</v>
      </c>
      <c r="E104" t="s">
        <v>409</v>
      </c>
      <c r="H104" s="1">
        <v>183</v>
      </c>
      <c r="I104" s="1">
        <v>165</v>
      </c>
      <c r="L104" s="8">
        <v>7.6999999999999999E-2</v>
      </c>
      <c r="M104" s="8">
        <v>0.127</v>
      </c>
      <c r="N104" s="2">
        <v>11.987012987012999</v>
      </c>
      <c r="O104" s="2">
        <v>6.8740157480314998</v>
      </c>
    </row>
    <row r="105" spans="1:25" x14ac:dyDescent="0.2">
      <c r="A105" t="s">
        <v>720</v>
      </c>
      <c r="B105" t="s">
        <v>822</v>
      </c>
      <c r="C105" t="s">
        <v>264</v>
      </c>
      <c r="D105" t="s">
        <v>404</v>
      </c>
      <c r="E105" t="s">
        <v>408</v>
      </c>
      <c r="F105" s="1">
        <v>5164000</v>
      </c>
      <c r="G105" s="1">
        <v>6047000</v>
      </c>
      <c r="H105" s="1">
        <v>5589</v>
      </c>
      <c r="I105" s="1">
        <v>6066</v>
      </c>
      <c r="J105" s="1">
        <v>108.23005422153369</v>
      </c>
      <c r="K105" s="1">
        <v>100.31420539110303</v>
      </c>
      <c r="L105" s="8">
        <v>2.1000000000000001E-2</v>
      </c>
      <c r="M105" s="8">
        <v>0.03</v>
      </c>
      <c r="N105" s="2">
        <v>46.619047619047599</v>
      </c>
      <c r="O105" s="2">
        <v>32.3333333333333</v>
      </c>
      <c r="P105" s="8">
        <v>0.01</v>
      </c>
      <c r="Q105" s="8">
        <v>6.4000000000000001E-2</v>
      </c>
      <c r="R105" s="2">
        <v>99</v>
      </c>
      <c r="S105" s="2">
        <v>14.625</v>
      </c>
      <c r="T105">
        <v>65.400001525878906</v>
      </c>
      <c r="U105">
        <v>15.300000190734799</v>
      </c>
      <c r="V105">
        <v>41.099998474121001</v>
      </c>
      <c r="W105">
        <v>78.5</v>
      </c>
      <c r="X105">
        <v>0.45600000000000002</v>
      </c>
      <c r="Y105">
        <v>0.69799999999999995</v>
      </c>
    </row>
    <row r="106" spans="1:25" x14ac:dyDescent="0.2">
      <c r="A106" t="s">
        <v>720</v>
      </c>
      <c r="B106" t="s">
        <v>823</v>
      </c>
      <c r="C106" t="s">
        <v>265</v>
      </c>
      <c r="D106" t="s">
        <v>401</v>
      </c>
      <c r="E106" t="s">
        <v>408</v>
      </c>
      <c r="F106" s="1">
        <v>14909019</v>
      </c>
      <c r="G106" s="1">
        <v>16323000</v>
      </c>
      <c r="H106" s="1">
        <v>52608</v>
      </c>
      <c r="I106" s="1">
        <v>52464</v>
      </c>
      <c r="J106" s="1">
        <v>352.86023849054055</v>
      </c>
      <c r="K106" s="1">
        <v>321.41150523800769</v>
      </c>
      <c r="L106" s="8">
        <v>5.5E-2</v>
      </c>
      <c r="M106" s="8">
        <v>7.5999999999999998E-2</v>
      </c>
      <c r="N106" s="2">
        <v>17.181818181818201</v>
      </c>
      <c r="O106" s="2">
        <v>12.157894736842101</v>
      </c>
      <c r="P106" s="8">
        <v>0.1</v>
      </c>
      <c r="Q106" s="8">
        <v>0.17799999999999999</v>
      </c>
      <c r="R106" s="2">
        <v>9</v>
      </c>
      <c r="S106" s="2">
        <v>4.6179775280898898</v>
      </c>
      <c r="T106">
        <v>76.800003051757798</v>
      </c>
      <c r="U106">
        <v>66.400001525878906</v>
      </c>
      <c r="V106">
        <v>71.300003051757798</v>
      </c>
      <c r="W106">
        <v>58.5</v>
      </c>
      <c r="X106">
        <v>0.33400000000000002</v>
      </c>
      <c r="Y106">
        <v>0.745</v>
      </c>
    </row>
    <row r="107" spans="1:25" x14ac:dyDescent="0.2">
      <c r="A107" t="s">
        <v>720</v>
      </c>
      <c r="B107" t="s">
        <v>824</v>
      </c>
      <c r="C107" t="s">
        <v>266</v>
      </c>
      <c r="D107" t="s">
        <v>403</v>
      </c>
      <c r="E107" t="s">
        <v>411</v>
      </c>
      <c r="F107" s="1">
        <v>33805301</v>
      </c>
      <c r="G107" s="1">
        <v>40513000</v>
      </c>
      <c r="H107" s="1">
        <v>55000</v>
      </c>
      <c r="I107" s="1">
        <v>52000</v>
      </c>
      <c r="J107" s="1">
        <v>162.69637711552991</v>
      </c>
      <c r="K107" s="1">
        <v>128.35386172339742</v>
      </c>
      <c r="L107" s="8">
        <v>3.5999999999999997E-2</v>
      </c>
      <c r="M107" s="8">
        <v>4.4999999999999998E-2</v>
      </c>
      <c r="N107" s="2">
        <v>26.7777777777778</v>
      </c>
      <c r="O107" s="2">
        <v>21.2222222222222</v>
      </c>
      <c r="P107" s="8">
        <v>7.0000000000000007E-2</v>
      </c>
      <c r="Q107" s="8">
        <v>9.8000000000000004E-2</v>
      </c>
      <c r="R107" s="2">
        <v>13.285714285714301</v>
      </c>
      <c r="S107" s="2">
        <v>9.2040816326530592</v>
      </c>
      <c r="T107">
        <v>71.5</v>
      </c>
      <c r="U107">
        <v>61.200000762939403</v>
      </c>
      <c r="V107">
        <v>66.300003051757798</v>
      </c>
      <c r="W107">
        <v>22.2</v>
      </c>
      <c r="X107">
        <v>0.627</v>
      </c>
      <c r="Y107">
        <v>0.50900000000000001</v>
      </c>
    </row>
    <row r="108" spans="1:25" x14ac:dyDescent="0.2">
      <c r="A108" t="s">
        <v>720</v>
      </c>
      <c r="B108" t="s">
        <v>825</v>
      </c>
      <c r="C108" t="s">
        <v>267</v>
      </c>
      <c r="D108" t="s">
        <v>399</v>
      </c>
      <c r="E108" t="s">
        <v>410</v>
      </c>
      <c r="F108" s="1">
        <v>88776</v>
      </c>
      <c r="G108" s="1">
        <v>100000</v>
      </c>
      <c r="H108" s="1">
        <v>81</v>
      </c>
      <c r="I108" s="1">
        <v>102</v>
      </c>
      <c r="J108" s="1">
        <v>91.240875912408754</v>
      </c>
      <c r="K108" s="1">
        <v>102</v>
      </c>
      <c r="L108" s="8">
        <v>0</v>
      </c>
      <c r="M108" s="8">
        <v>3.9E-2</v>
      </c>
      <c r="N108" s="2">
        <v>99999</v>
      </c>
      <c r="O108" s="2">
        <v>24.6410256410256</v>
      </c>
      <c r="P108" s="8">
        <v>0.05</v>
      </c>
      <c r="Q108" s="8">
        <v>4.2999999999999997E-2</v>
      </c>
      <c r="R108" s="2">
        <v>19</v>
      </c>
      <c r="S108" s="2">
        <v>22.255813953488399</v>
      </c>
      <c r="W108">
        <v>44</v>
      </c>
      <c r="Y108">
        <v>0.624</v>
      </c>
    </row>
    <row r="109" spans="1:25" x14ac:dyDescent="0.2">
      <c r="A109" t="s">
        <v>720</v>
      </c>
      <c r="B109" t="s">
        <v>826</v>
      </c>
      <c r="C109" t="s">
        <v>268</v>
      </c>
      <c r="D109" t="s">
        <v>401</v>
      </c>
      <c r="E109" t="s">
        <v>410</v>
      </c>
      <c r="F109" s="1">
        <v>1748000</v>
      </c>
      <c r="G109" s="1">
        <v>1815000</v>
      </c>
      <c r="H109" s="1">
        <v>1199</v>
      </c>
      <c r="I109" s="1">
        <v>1450</v>
      </c>
      <c r="J109" s="1">
        <v>68.592677345537751</v>
      </c>
      <c r="K109" s="1">
        <v>79.889807162534439</v>
      </c>
      <c r="L109" s="8">
        <v>0.02</v>
      </c>
      <c r="M109" s="8">
        <v>2.4E-2</v>
      </c>
      <c r="N109" s="2">
        <v>49</v>
      </c>
      <c r="O109" s="2">
        <v>40.6666666666667</v>
      </c>
    </row>
    <row r="110" spans="1:25" x14ac:dyDescent="0.2">
      <c r="A110" t="s">
        <v>720</v>
      </c>
      <c r="B110" t="s">
        <v>827</v>
      </c>
      <c r="C110" t="s">
        <v>269</v>
      </c>
      <c r="D110" t="s">
        <v>404</v>
      </c>
      <c r="E110" t="s">
        <v>412</v>
      </c>
      <c r="F110" s="1">
        <v>2126786</v>
      </c>
      <c r="G110" s="1">
        <v>2736000</v>
      </c>
      <c r="H110" s="1">
        <v>3700</v>
      </c>
      <c r="I110" s="1">
        <v>4179</v>
      </c>
      <c r="J110" s="1">
        <v>173.97142918939659</v>
      </c>
      <c r="K110" s="1">
        <v>152.74122807017545</v>
      </c>
      <c r="L110" s="8">
        <v>0.14899999999999999</v>
      </c>
      <c r="M110" s="8">
        <v>4.8000000000000001E-2</v>
      </c>
      <c r="N110" s="2">
        <v>5.71140939597315</v>
      </c>
      <c r="O110" s="2">
        <v>19.8333333333333</v>
      </c>
      <c r="P110" s="8">
        <v>0</v>
      </c>
      <c r="Q110" s="8">
        <v>7.6999999999999999E-2</v>
      </c>
      <c r="R110" s="2">
        <v>99999</v>
      </c>
      <c r="S110" s="2">
        <v>11.987012987012999</v>
      </c>
      <c r="T110">
        <v>82.199996948242102</v>
      </c>
      <c r="U110">
        <v>43.299999237060497</v>
      </c>
      <c r="V110">
        <v>67.699996948242102</v>
      </c>
      <c r="W110">
        <v>98.4</v>
      </c>
      <c r="X110">
        <v>0.22900000000000001</v>
      </c>
      <c r="Y110">
        <v>0.76</v>
      </c>
    </row>
    <row r="111" spans="1:25" x14ac:dyDescent="0.2">
      <c r="A111" t="s">
        <v>720</v>
      </c>
      <c r="B111" t="s">
        <v>828</v>
      </c>
      <c r="C111" t="s">
        <v>270</v>
      </c>
      <c r="D111" t="s">
        <v>401</v>
      </c>
      <c r="E111" t="s">
        <v>411</v>
      </c>
      <c r="F111" s="1">
        <v>5043200</v>
      </c>
      <c r="G111" s="1">
        <v>5448000</v>
      </c>
      <c r="H111" s="1">
        <v>16734</v>
      </c>
      <c r="I111" s="1">
        <v>9828</v>
      </c>
      <c r="J111" s="1">
        <v>331.81313451776651</v>
      </c>
      <c r="K111" s="1">
        <v>180.39647577092512</v>
      </c>
      <c r="L111" s="8">
        <v>4.9000000000000002E-2</v>
      </c>
      <c r="M111" s="8">
        <v>0.03</v>
      </c>
      <c r="N111" s="2">
        <v>19.408163265306101</v>
      </c>
      <c r="O111" s="2">
        <v>32.3333333333333</v>
      </c>
      <c r="P111" s="8">
        <v>0.1</v>
      </c>
      <c r="Q111" s="8">
        <v>0.25600000000000001</v>
      </c>
      <c r="R111" s="2">
        <v>9</v>
      </c>
      <c r="S111" s="2">
        <v>2.90625</v>
      </c>
      <c r="T111">
        <v>78.199996948242102</v>
      </c>
      <c r="U111">
        <v>55.200000762939403</v>
      </c>
      <c r="V111">
        <v>66.400001525878906</v>
      </c>
      <c r="W111">
        <v>36.6</v>
      </c>
      <c r="X111">
        <v>0.37</v>
      </c>
      <c r="Y111">
        <v>0.61499999999999999</v>
      </c>
    </row>
    <row r="112" spans="1:25" x14ac:dyDescent="0.2">
      <c r="A112" t="s">
        <v>720</v>
      </c>
      <c r="B112" t="s">
        <v>829</v>
      </c>
      <c r="C112" t="s">
        <v>271</v>
      </c>
      <c r="D112" t="s">
        <v>399</v>
      </c>
      <c r="E112" t="s">
        <v>410</v>
      </c>
      <c r="F112" s="1">
        <v>5582028</v>
      </c>
      <c r="G112" s="1">
        <v>6201000</v>
      </c>
      <c r="H112" s="1">
        <v>4020</v>
      </c>
      <c r="I112" s="1">
        <v>4020</v>
      </c>
      <c r="J112" s="1">
        <v>72.016836891538347</v>
      </c>
      <c r="K112" s="1">
        <v>64.828253507498786</v>
      </c>
      <c r="L112" s="8">
        <v>0.105</v>
      </c>
      <c r="M112" s="8">
        <v>0.105</v>
      </c>
      <c r="N112" s="2">
        <v>8.5238095238095202</v>
      </c>
      <c r="O112" s="2">
        <v>8.5238095238095202</v>
      </c>
      <c r="P112" s="8">
        <v>0.23</v>
      </c>
      <c r="Q112" s="8">
        <v>0.252</v>
      </c>
      <c r="R112" s="2">
        <v>3.3478260869565202</v>
      </c>
      <c r="S112" s="2">
        <v>2.9682539682539701</v>
      </c>
      <c r="T112">
        <v>79.400001525878906</v>
      </c>
      <c r="U112">
        <v>76.599998474120994</v>
      </c>
      <c r="V112">
        <v>78</v>
      </c>
      <c r="W112">
        <v>33.200000000000003</v>
      </c>
      <c r="X112">
        <v>0.51300000000000001</v>
      </c>
      <c r="Y112">
        <v>0.52400000000000002</v>
      </c>
    </row>
    <row r="113" spans="1:25" x14ac:dyDescent="0.2">
      <c r="A113" t="s">
        <v>720</v>
      </c>
      <c r="B113" t="s">
        <v>830</v>
      </c>
      <c r="C113" t="s">
        <v>272</v>
      </c>
      <c r="D113" t="s">
        <v>401</v>
      </c>
      <c r="E113" t="s">
        <v>408</v>
      </c>
      <c r="F113" s="1">
        <v>2325342</v>
      </c>
      <c r="G113" s="1">
        <v>2239000</v>
      </c>
      <c r="H113" s="1">
        <v>7796</v>
      </c>
      <c r="I113" s="1">
        <v>6780</v>
      </c>
      <c r="J113" s="1">
        <v>335.26251192297735</v>
      </c>
      <c r="K113" s="1">
        <v>302.81375614113443</v>
      </c>
      <c r="L113" s="8">
        <v>5.2999999999999999E-2</v>
      </c>
      <c r="M113" s="8">
        <v>6.2E-2</v>
      </c>
      <c r="N113" s="2">
        <v>17.867924528301899</v>
      </c>
      <c r="O113" s="2">
        <v>15.1290322580645</v>
      </c>
      <c r="P113" s="8">
        <v>0.21</v>
      </c>
      <c r="Q113" s="8">
        <v>0.22</v>
      </c>
      <c r="R113" s="2">
        <v>3.7619047619047601</v>
      </c>
      <c r="S113" s="2">
        <v>3.5454545454545499</v>
      </c>
      <c r="T113">
        <v>66.300003051757798</v>
      </c>
      <c r="U113">
        <v>54.700000762939403</v>
      </c>
      <c r="V113">
        <v>59.900001525878899</v>
      </c>
      <c r="W113">
        <v>68.2</v>
      </c>
      <c r="X113">
        <v>0.216</v>
      </c>
      <c r="Y113">
        <v>0.80500000000000005</v>
      </c>
    </row>
    <row r="114" spans="1:25" x14ac:dyDescent="0.2">
      <c r="A114" t="s">
        <v>720</v>
      </c>
      <c r="B114" t="s">
        <v>831</v>
      </c>
      <c r="C114" t="s">
        <v>273</v>
      </c>
      <c r="D114" t="s">
        <v>404</v>
      </c>
      <c r="E114" t="s">
        <v>408</v>
      </c>
      <c r="F114" s="1">
        <v>3935421</v>
      </c>
      <c r="G114" s="1">
        <v>4227000</v>
      </c>
      <c r="H114" s="1">
        <v>5375</v>
      </c>
      <c r="I114" s="1">
        <v>5189</v>
      </c>
      <c r="J114" s="1">
        <v>136.58005077474559</v>
      </c>
      <c r="K114" s="1">
        <v>122.75845753489473</v>
      </c>
      <c r="L114" s="8">
        <v>3.9E-2</v>
      </c>
      <c r="M114" s="8">
        <v>3.7999999999999999E-2</v>
      </c>
      <c r="N114" s="2">
        <v>24.6410256410256</v>
      </c>
      <c r="O114" s="2">
        <v>25.315789473684202</v>
      </c>
      <c r="P114" s="8">
        <v>0.02</v>
      </c>
      <c r="Q114" s="8">
        <v>3.1E-2</v>
      </c>
      <c r="R114" s="2">
        <v>49</v>
      </c>
      <c r="S114" s="2">
        <v>31.258064516129</v>
      </c>
      <c r="T114">
        <v>70.800003051757798</v>
      </c>
      <c r="U114">
        <v>22.5</v>
      </c>
      <c r="V114">
        <v>45.700000762939403</v>
      </c>
      <c r="W114">
        <v>87.2</v>
      </c>
      <c r="X114">
        <v>0.44</v>
      </c>
      <c r="Y114">
        <v>0.73899999999999999</v>
      </c>
    </row>
    <row r="115" spans="1:25" x14ac:dyDescent="0.2">
      <c r="A115" t="s">
        <v>720</v>
      </c>
      <c r="B115" t="s">
        <v>832</v>
      </c>
      <c r="C115" t="s">
        <v>274</v>
      </c>
      <c r="D115" t="s">
        <v>403</v>
      </c>
      <c r="E115" t="s">
        <v>410</v>
      </c>
      <c r="F115" s="1">
        <v>2028976</v>
      </c>
      <c r="G115" s="1">
        <v>2171000</v>
      </c>
      <c r="H115" s="1">
        <v>3000</v>
      </c>
      <c r="I115" s="1">
        <v>2498</v>
      </c>
      <c r="J115" s="1">
        <v>147.85783567671575</v>
      </c>
      <c r="K115" s="1">
        <v>115.06218332565638</v>
      </c>
      <c r="L115" s="8">
        <v>3.9E-2</v>
      </c>
      <c r="M115" s="8">
        <v>2.4E-2</v>
      </c>
      <c r="N115" s="2">
        <v>24.6410256410256</v>
      </c>
      <c r="O115" s="2">
        <v>40.6666666666667</v>
      </c>
      <c r="P115" s="8">
        <v>0.12</v>
      </c>
      <c r="Q115" s="8">
        <v>0.24199999999999999</v>
      </c>
      <c r="R115" s="2">
        <v>7.3333333333333304</v>
      </c>
      <c r="S115" s="2">
        <v>3.1322314049586799</v>
      </c>
      <c r="T115">
        <v>73.300003051757798</v>
      </c>
      <c r="U115">
        <v>58.700000762939403</v>
      </c>
      <c r="V115">
        <v>65.800003051757798</v>
      </c>
      <c r="W115">
        <v>26.9</v>
      </c>
      <c r="X115">
        <v>0.53200000000000003</v>
      </c>
      <c r="Y115">
        <v>0.45</v>
      </c>
    </row>
    <row r="116" spans="1:25" x14ac:dyDescent="0.2">
      <c r="A116" t="s">
        <v>720</v>
      </c>
      <c r="B116" t="s">
        <v>833</v>
      </c>
      <c r="C116" t="s">
        <v>275</v>
      </c>
      <c r="D116" t="s">
        <v>403</v>
      </c>
      <c r="E116" t="s">
        <v>411</v>
      </c>
      <c r="F116" s="1">
        <v>3037412</v>
      </c>
      <c r="G116" s="1">
        <v>3994000</v>
      </c>
      <c r="I116" s="1">
        <v>1524</v>
      </c>
      <c r="J116" s="1" t="s">
        <v>1132</v>
      </c>
      <c r="K116" s="1">
        <v>38.157235853780669</v>
      </c>
      <c r="M116" s="8">
        <v>0.02</v>
      </c>
      <c r="O116" s="2">
        <v>49</v>
      </c>
      <c r="P116" s="8">
        <v>0.08</v>
      </c>
      <c r="Q116" s="8">
        <v>0.125</v>
      </c>
      <c r="R116" s="2">
        <v>11.5</v>
      </c>
      <c r="S116" s="2">
        <v>7</v>
      </c>
      <c r="T116">
        <v>64</v>
      </c>
      <c r="U116">
        <v>57.799999237060497</v>
      </c>
      <c r="V116">
        <v>60.900001525878899</v>
      </c>
      <c r="W116">
        <v>61.5</v>
      </c>
      <c r="X116">
        <v>0.67100000000000004</v>
      </c>
      <c r="Y116">
        <v>0.32900000000000001</v>
      </c>
    </row>
    <row r="117" spans="1:25" x14ac:dyDescent="0.2">
      <c r="A117" t="s">
        <v>720</v>
      </c>
      <c r="B117" t="s">
        <v>834</v>
      </c>
      <c r="C117" t="s">
        <v>276</v>
      </c>
      <c r="D117" t="s">
        <v>404</v>
      </c>
      <c r="E117" t="s">
        <v>408</v>
      </c>
      <c r="F117" s="1">
        <v>5541062</v>
      </c>
      <c r="G117" s="1">
        <v>6355000</v>
      </c>
      <c r="H117" s="1">
        <v>11790</v>
      </c>
      <c r="I117" s="1">
        <v>13242</v>
      </c>
      <c r="J117" s="1">
        <v>212.77509618192326</v>
      </c>
      <c r="K117" s="1">
        <v>208.37136113296617</v>
      </c>
      <c r="L117" s="8">
        <v>3.3000000000000002E-2</v>
      </c>
      <c r="M117" s="8">
        <v>2.5999999999999999E-2</v>
      </c>
      <c r="N117" s="2">
        <v>29.303030303030301</v>
      </c>
      <c r="O117" s="2">
        <v>37.461538461538503</v>
      </c>
      <c r="Q117" s="8">
        <v>7.6999999999999999E-2</v>
      </c>
      <c r="S117" s="2">
        <v>11.987012987012999</v>
      </c>
      <c r="T117">
        <v>76.900001525878906</v>
      </c>
      <c r="U117">
        <v>30.399999618530199</v>
      </c>
      <c r="V117">
        <v>53.799999237060497</v>
      </c>
      <c r="W117">
        <v>77.900000000000006</v>
      </c>
      <c r="X117">
        <v>0.314</v>
      </c>
      <c r="Y117">
        <v>0.76</v>
      </c>
    </row>
    <row r="118" spans="1:25" x14ac:dyDescent="0.2">
      <c r="A118" t="s">
        <v>720</v>
      </c>
      <c r="B118" t="s">
        <v>835</v>
      </c>
      <c r="C118" t="s">
        <v>277</v>
      </c>
      <c r="D118" t="s">
        <v>401</v>
      </c>
      <c r="E118" t="s">
        <v>412</v>
      </c>
      <c r="F118" s="1">
        <v>34006</v>
      </c>
      <c r="G118" s="1">
        <v>36032</v>
      </c>
      <c r="H118" s="1">
        <v>18</v>
      </c>
      <c r="I118" s="1">
        <v>14</v>
      </c>
      <c r="J118" s="1">
        <v>52.931835558430862</v>
      </c>
      <c r="K118" s="1">
        <v>38.854351687388984</v>
      </c>
      <c r="L118" s="8">
        <v>0</v>
      </c>
      <c r="M118" s="8">
        <v>7.0999999999999994E-2</v>
      </c>
      <c r="N118" s="2">
        <v>99999</v>
      </c>
      <c r="O118" s="2">
        <v>13.084507042253501</v>
      </c>
      <c r="P118" s="8">
        <v>0.12</v>
      </c>
      <c r="Q118" s="8">
        <v>0.24</v>
      </c>
      <c r="R118" s="2">
        <v>7.3333333333333304</v>
      </c>
      <c r="S118" s="2">
        <v>3.1666666666666701</v>
      </c>
      <c r="W118">
        <v>14.2</v>
      </c>
      <c r="Y118">
        <v>0.90500000000000003</v>
      </c>
    </row>
    <row r="119" spans="1:25" x14ac:dyDescent="0.2">
      <c r="A119" t="s">
        <v>720</v>
      </c>
      <c r="B119" t="s">
        <v>836</v>
      </c>
      <c r="C119" t="s">
        <v>278</v>
      </c>
      <c r="D119" t="s">
        <v>401</v>
      </c>
      <c r="E119" t="s">
        <v>408</v>
      </c>
      <c r="F119" s="1">
        <v>3454205</v>
      </c>
      <c r="G119" s="1">
        <v>3287000</v>
      </c>
      <c r="H119" s="1">
        <v>8063</v>
      </c>
      <c r="I119" s="1">
        <v>9139</v>
      </c>
      <c r="J119" s="1">
        <v>233.42563628968171</v>
      </c>
      <c r="K119" s="1">
        <v>278.03468208092488</v>
      </c>
      <c r="L119" s="8">
        <v>0.03</v>
      </c>
      <c r="M119" s="8">
        <v>4.5999999999999999E-2</v>
      </c>
      <c r="N119" s="2">
        <v>32.3333333333333</v>
      </c>
      <c r="O119" s="2">
        <v>20.739130434782599</v>
      </c>
      <c r="P119" s="8">
        <v>0.11</v>
      </c>
      <c r="Q119" s="8">
        <v>0.191</v>
      </c>
      <c r="R119" s="2">
        <v>8.0909090909090899</v>
      </c>
      <c r="S119" s="2">
        <v>4.2356020942408401</v>
      </c>
      <c r="T119">
        <v>63.400001525878899</v>
      </c>
      <c r="U119">
        <v>53.900001525878899</v>
      </c>
      <c r="V119">
        <v>58.200000762939403</v>
      </c>
      <c r="W119">
        <v>67.2</v>
      </c>
      <c r="X119">
        <v>0.192</v>
      </c>
      <c r="Y119">
        <v>0.81</v>
      </c>
    </row>
    <row r="120" spans="1:25" x14ac:dyDescent="0.2">
      <c r="A120" t="s">
        <v>720</v>
      </c>
      <c r="B120" t="s">
        <v>837</v>
      </c>
      <c r="C120" t="s">
        <v>279</v>
      </c>
      <c r="D120" t="s">
        <v>401</v>
      </c>
      <c r="E120" t="s">
        <v>409</v>
      </c>
      <c r="F120" s="1">
        <v>451630</v>
      </c>
      <c r="G120" s="1">
        <v>507000</v>
      </c>
      <c r="H120" s="1">
        <v>655</v>
      </c>
      <c r="I120" s="1">
        <v>645</v>
      </c>
      <c r="J120" s="1">
        <v>145.03022385581119</v>
      </c>
      <c r="K120" s="1">
        <v>127.2189349112426</v>
      </c>
      <c r="L120" s="8">
        <v>4.3999999999999997E-2</v>
      </c>
      <c r="M120" s="8">
        <v>5.6000000000000001E-2</v>
      </c>
      <c r="N120" s="2">
        <v>21.727272727272702</v>
      </c>
      <c r="O120" s="2">
        <v>16.8571428571429</v>
      </c>
      <c r="P120" s="8">
        <v>0.17</v>
      </c>
      <c r="Q120" s="8">
        <v>0.2</v>
      </c>
      <c r="R120" s="2">
        <v>4.8823529411764701</v>
      </c>
      <c r="S120" s="2">
        <v>4</v>
      </c>
      <c r="T120">
        <v>65.400001525878906</v>
      </c>
      <c r="U120">
        <v>48.900001525878899</v>
      </c>
      <c r="V120">
        <v>57.099998474121001</v>
      </c>
      <c r="W120">
        <v>82.2</v>
      </c>
      <c r="X120">
        <v>0.16900000000000001</v>
      </c>
      <c r="Y120">
        <v>0.86699999999999999</v>
      </c>
    </row>
    <row r="121" spans="1:25" x14ac:dyDescent="0.2">
      <c r="A121" t="s">
        <v>720</v>
      </c>
      <c r="B121" t="s">
        <v>838</v>
      </c>
      <c r="C121" t="s">
        <v>280</v>
      </c>
      <c r="D121" t="s">
        <v>399</v>
      </c>
      <c r="E121" t="s">
        <v>412</v>
      </c>
      <c r="F121" s="1">
        <v>459456</v>
      </c>
      <c r="G121" s="1">
        <v>544000</v>
      </c>
      <c r="H121" s="1">
        <v>875</v>
      </c>
      <c r="I121" s="1">
        <v>1040</v>
      </c>
      <c r="J121" s="1">
        <v>190.44261039141941</v>
      </c>
      <c r="K121" s="1">
        <v>191.1764705882353</v>
      </c>
      <c r="L121" s="8">
        <v>9.7000000000000003E-2</v>
      </c>
      <c r="M121" s="8">
        <v>0.154</v>
      </c>
      <c r="N121" s="2">
        <v>9.3092783505154593</v>
      </c>
      <c r="O121" s="2">
        <v>5.4935064935064899</v>
      </c>
      <c r="T121">
        <v>76.900001525878906</v>
      </c>
      <c r="U121">
        <v>66.300003051757798</v>
      </c>
      <c r="V121">
        <v>71.400001525878906</v>
      </c>
      <c r="W121">
        <v>100</v>
      </c>
    </row>
    <row r="122" spans="1:25" x14ac:dyDescent="0.2">
      <c r="A122" t="s">
        <v>720</v>
      </c>
      <c r="B122" t="s">
        <v>839</v>
      </c>
      <c r="C122" t="s">
        <v>281</v>
      </c>
      <c r="D122" t="s">
        <v>401</v>
      </c>
      <c r="E122" t="s">
        <v>408</v>
      </c>
      <c r="F122" s="1">
        <v>2027819</v>
      </c>
      <c r="G122" s="1">
        <v>2060000</v>
      </c>
      <c r="H122" s="1">
        <v>1598</v>
      </c>
      <c r="I122" s="1">
        <v>2329</v>
      </c>
      <c r="J122" s="1">
        <v>78.803877466381365</v>
      </c>
      <c r="K122" s="1">
        <v>113.05825242718447</v>
      </c>
      <c r="L122" s="8">
        <v>2.3E-2</v>
      </c>
      <c r="M122" s="8">
        <v>2.3E-2</v>
      </c>
      <c r="N122" s="2">
        <v>42.478260869565197</v>
      </c>
      <c r="O122" s="2">
        <v>42.478260869565197</v>
      </c>
      <c r="P122" s="8">
        <v>0.18</v>
      </c>
      <c r="Q122" s="8">
        <v>0.32500000000000001</v>
      </c>
      <c r="R122" s="2">
        <v>4.5555555555555598</v>
      </c>
      <c r="S122" s="2">
        <v>2.0769230769230802</v>
      </c>
      <c r="T122">
        <v>68.900001525878906</v>
      </c>
      <c r="U122">
        <v>42.700000762939403</v>
      </c>
      <c r="V122">
        <v>55.700000762939403</v>
      </c>
      <c r="W122">
        <v>67.900000000000006</v>
      </c>
      <c r="X122">
        <v>0.151</v>
      </c>
      <c r="Y122">
        <v>0.72799999999999998</v>
      </c>
    </row>
    <row r="123" spans="1:25" x14ac:dyDescent="0.2">
      <c r="A123" t="s">
        <v>720</v>
      </c>
      <c r="B123" t="s">
        <v>840</v>
      </c>
      <c r="C123" t="s">
        <v>282</v>
      </c>
      <c r="D123" t="s">
        <v>403</v>
      </c>
      <c r="E123" t="s">
        <v>411</v>
      </c>
      <c r="F123" s="1">
        <v>16842482</v>
      </c>
      <c r="G123" s="1">
        <v>20714000</v>
      </c>
      <c r="H123" s="1">
        <v>19000</v>
      </c>
      <c r="I123" s="1">
        <v>18647</v>
      </c>
      <c r="J123" s="1">
        <v>112.80997658183634</v>
      </c>
      <c r="K123" s="1">
        <v>90.021241672298927</v>
      </c>
      <c r="L123" s="8">
        <v>3.4000000000000002E-2</v>
      </c>
      <c r="M123" s="8">
        <v>3.9E-2</v>
      </c>
      <c r="N123" s="2">
        <v>28.411764705882401</v>
      </c>
      <c r="O123" s="2">
        <v>24.6410256410256</v>
      </c>
      <c r="P123" s="8">
        <v>0.04</v>
      </c>
      <c r="R123" s="2">
        <v>24</v>
      </c>
      <c r="T123">
        <v>88.699996948242102</v>
      </c>
      <c r="U123">
        <v>83.5</v>
      </c>
      <c r="V123">
        <v>86.099998474120994</v>
      </c>
      <c r="W123">
        <v>30.2</v>
      </c>
      <c r="Y123">
        <v>0.48</v>
      </c>
    </row>
    <row r="124" spans="1:25" x14ac:dyDescent="0.2">
      <c r="A124" t="s">
        <v>720</v>
      </c>
      <c r="B124" t="s">
        <v>841</v>
      </c>
      <c r="C124" t="s">
        <v>283</v>
      </c>
      <c r="D124" t="s">
        <v>403</v>
      </c>
      <c r="E124" t="s">
        <v>411</v>
      </c>
      <c r="F124" s="1">
        <v>12144945</v>
      </c>
      <c r="G124" s="1">
        <v>14901000</v>
      </c>
      <c r="H124" s="1">
        <v>8566</v>
      </c>
      <c r="I124" s="1">
        <v>11672</v>
      </c>
      <c r="J124" s="1">
        <v>70.531402159499279</v>
      </c>
      <c r="K124" s="1">
        <v>78.330313401785119</v>
      </c>
      <c r="L124" s="8">
        <v>1.2E-2</v>
      </c>
      <c r="M124" s="8">
        <v>1.2999999999999999E-2</v>
      </c>
      <c r="N124" s="2">
        <v>82.3333333333333</v>
      </c>
      <c r="O124" s="2">
        <v>75.923076923076906</v>
      </c>
      <c r="P124" s="8">
        <v>0.09</v>
      </c>
      <c r="Q124" s="8">
        <v>0.20799999999999999</v>
      </c>
      <c r="R124" s="2">
        <v>10.1111111111111</v>
      </c>
      <c r="S124" s="2">
        <v>3.8076923076923102</v>
      </c>
      <c r="T124">
        <v>81.199996948242102</v>
      </c>
      <c r="U124">
        <v>85</v>
      </c>
      <c r="V124">
        <v>83.099998474120994</v>
      </c>
      <c r="W124">
        <v>19.8</v>
      </c>
      <c r="X124">
        <v>0.59399999999999997</v>
      </c>
      <c r="Y124">
        <v>0.4</v>
      </c>
    </row>
    <row r="125" spans="1:25" x14ac:dyDescent="0.2">
      <c r="A125" t="s">
        <v>720</v>
      </c>
      <c r="B125" t="s">
        <v>842</v>
      </c>
      <c r="C125" t="s">
        <v>284</v>
      </c>
      <c r="D125" t="s">
        <v>399</v>
      </c>
      <c r="E125" t="s">
        <v>408</v>
      </c>
      <c r="F125" s="1">
        <v>25060184</v>
      </c>
      <c r="G125" s="1">
        <v>28401000</v>
      </c>
      <c r="H125" s="1">
        <v>42282</v>
      </c>
      <c r="I125" s="1">
        <v>38387</v>
      </c>
      <c r="J125" s="1">
        <v>168.72182582538102</v>
      </c>
      <c r="K125" s="1">
        <v>135.1607337769797</v>
      </c>
      <c r="L125" s="8">
        <v>8.4000000000000005E-2</v>
      </c>
      <c r="M125" s="8">
        <v>6.6000000000000003E-2</v>
      </c>
      <c r="N125" s="2">
        <v>10.9047619047619</v>
      </c>
      <c r="O125" s="2">
        <v>14.1515151515152</v>
      </c>
      <c r="P125" s="8">
        <v>0.1</v>
      </c>
      <c r="Q125" s="8">
        <v>9.9000000000000005E-2</v>
      </c>
      <c r="R125" s="2">
        <v>9</v>
      </c>
      <c r="S125" s="2">
        <v>9.1010101010101003</v>
      </c>
      <c r="T125">
        <v>77.099998474120994</v>
      </c>
      <c r="U125">
        <v>43.700000762939403</v>
      </c>
      <c r="V125">
        <v>60.5</v>
      </c>
      <c r="W125">
        <v>72.2</v>
      </c>
      <c r="X125">
        <v>0.28599999999999998</v>
      </c>
      <c r="Y125">
        <v>0.76100000000000001</v>
      </c>
    </row>
    <row r="126" spans="1:25" x14ac:dyDescent="0.2">
      <c r="A126" t="s">
        <v>720</v>
      </c>
      <c r="B126" t="s">
        <v>843</v>
      </c>
      <c r="C126" t="s">
        <v>285</v>
      </c>
      <c r="D126" t="s">
        <v>405</v>
      </c>
      <c r="E126" t="s">
        <v>408</v>
      </c>
      <c r="F126" s="1">
        <v>286665</v>
      </c>
      <c r="G126" s="1">
        <v>316000</v>
      </c>
      <c r="H126" s="1">
        <v>1098</v>
      </c>
      <c r="I126" s="1">
        <v>1000</v>
      </c>
      <c r="J126" s="1">
        <v>383.02548270629478</v>
      </c>
      <c r="K126" s="1">
        <v>316.45569620253167</v>
      </c>
      <c r="L126" s="8">
        <v>0.26600000000000001</v>
      </c>
      <c r="M126" s="8">
        <v>0.216</v>
      </c>
      <c r="N126" s="2">
        <v>2.7593984962406002</v>
      </c>
      <c r="O126" s="2">
        <v>3.6296296296296302</v>
      </c>
      <c r="P126" s="8">
        <v>0.06</v>
      </c>
      <c r="Q126" s="8">
        <v>6.5000000000000002E-2</v>
      </c>
      <c r="R126" s="2">
        <v>15.6666666666667</v>
      </c>
      <c r="S126" s="2">
        <v>14.384615384615399</v>
      </c>
      <c r="T126">
        <v>76.400001525878906</v>
      </c>
      <c r="U126">
        <v>55.099998474121001</v>
      </c>
      <c r="V126">
        <v>65.800003051757798</v>
      </c>
      <c r="W126">
        <v>40.5</v>
      </c>
      <c r="X126">
        <v>0.32</v>
      </c>
      <c r="Y126">
        <v>0.66100000000000003</v>
      </c>
    </row>
    <row r="127" spans="1:25" x14ac:dyDescent="0.2">
      <c r="A127" t="s">
        <v>720</v>
      </c>
      <c r="B127" t="s">
        <v>844</v>
      </c>
      <c r="C127" t="s">
        <v>286</v>
      </c>
      <c r="D127" t="s">
        <v>403</v>
      </c>
      <c r="E127" t="s">
        <v>411</v>
      </c>
      <c r="F127" s="1">
        <v>12380104</v>
      </c>
      <c r="G127" s="1">
        <v>15370000</v>
      </c>
      <c r="H127" s="1">
        <v>4040</v>
      </c>
      <c r="I127" s="1">
        <v>5041</v>
      </c>
      <c r="J127" s="1">
        <v>32.633005344704699</v>
      </c>
      <c r="K127" s="1">
        <v>32.79765777488614</v>
      </c>
      <c r="L127" s="8">
        <v>0.02</v>
      </c>
      <c r="M127" s="8">
        <v>0.02</v>
      </c>
      <c r="N127" s="2">
        <v>49</v>
      </c>
      <c r="O127" s="2">
        <v>49</v>
      </c>
      <c r="P127" s="8">
        <v>0.1</v>
      </c>
      <c r="Q127" s="8">
        <v>0.10199999999999999</v>
      </c>
      <c r="R127" s="2">
        <v>9</v>
      </c>
      <c r="S127" s="2">
        <v>8.8039215686274499</v>
      </c>
      <c r="T127">
        <v>69.699996948242102</v>
      </c>
      <c r="U127">
        <v>36.799999237060497</v>
      </c>
      <c r="V127">
        <v>52.900001525878899</v>
      </c>
      <c r="W127">
        <v>33.299999999999997</v>
      </c>
      <c r="X127">
        <v>0.71199999999999997</v>
      </c>
      <c r="Y127">
        <v>0.35899999999999999</v>
      </c>
    </row>
    <row r="128" spans="1:25" x14ac:dyDescent="0.2">
      <c r="A128" t="s">
        <v>720</v>
      </c>
      <c r="B128" t="s">
        <v>845</v>
      </c>
      <c r="C128" t="s">
        <v>287</v>
      </c>
      <c r="D128" t="s">
        <v>404</v>
      </c>
      <c r="E128" t="s">
        <v>412</v>
      </c>
      <c r="F128" s="1">
        <v>398582</v>
      </c>
      <c r="G128" s="1">
        <v>416000</v>
      </c>
      <c r="H128" s="1">
        <v>278</v>
      </c>
      <c r="I128" s="1">
        <v>580</v>
      </c>
      <c r="J128" s="1">
        <v>69.747254015484899</v>
      </c>
      <c r="K128" s="1">
        <v>139.42307692307693</v>
      </c>
      <c r="L128" s="8">
        <v>3.9E-2</v>
      </c>
      <c r="M128" s="8">
        <v>7.1999999999999995E-2</v>
      </c>
      <c r="N128" s="2">
        <v>24.6410256410256</v>
      </c>
      <c r="O128" s="2">
        <v>12.8888888888889</v>
      </c>
      <c r="P128" s="8">
        <v>0.09</v>
      </c>
      <c r="Q128" s="8">
        <v>8.6999999999999994E-2</v>
      </c>
      <c r="R128" s="2">
        <v>10.1111111111111</v>
      </c>
      <c r="S128" s="2">
        <v>10.4942528735632</v>
      </c>
      <c r="T128">
        <v>67.800003051757798</v>
      </c>
      <c r="U128">
        <v>35</v>
      </c>
      <c r="V128">
        <v>51.200000762939403</v>
      </c>
      <c r="W128">
        <v>94.7</v>
      </c>
      <c r="X128">
        <v>0.27200000000000002</v>
      </c>
      <c r="Y128">
        <v>0.83199999999999996</v>
      </c>
    </row>
    <row r="129" spans="1:25" x14ac:dyDescent="0.2">
      <c r="A129" t="s">
        <v>720</v>
      </c>
      <c r="B129" t="s">
        <v>846</v>
      </c>
      <c r="C129" t="s">
        <v>288</v>
      </c>
      <c r="D129" t="s">
        <v>399</v>
      </c>
      <c r="E129" t="s">
        <v>410</v>
      </c>
      <c r="F129" s="1">
        <v>51992</v>
      </c>
      <c r="G129" s="1">
        <v>54038</v>
      </c>
      <c r="I129" s="1">
        <v>43</v>
      </c>
      <c r="J129" s="1" t="s">
        <v>1132</v>
      </c>
      <c r="K129" s="1">
        <v>79.573633369110624</v>
      </c>
      <c r="P129" s="8">
        <v>0.03</v>
      </c>
      <c r="Q129" s="8">
        <v>0.03</v>
      </c>
      <c r="R129" s="2">
        <v>32.3333333333333</v>
      </c>
      <c r="S129" s="2">
        <v>32.3333333333333</v>
      </c>
      <c r="W129">
        <v>71.8</v>
      </c>
    </row>
    <row r="130" spans="1:25" x14ac:dyDescent="0.2">
      <c r="A130" t="s">
        <v>720</v>
      </c>
      <c r="B130" t="s">
        <v>847</v>
      </c>
      <c r="D130" t="s">
        <v>400</v>
      </c>
      <c r="F130" s="1">
        <v>425966</v>
      </c>
      <c r="G130" s="1">
        <v>400000</v>
      </c>
      <c r="H130" s="1">
        <v>671</v>
      </c>
      <c r="I130" s="1">
        <v>885</v>
      </c>
      <c r="J130" s="1">
        <v>157.52430945192808</v>
      </c>
      <c r="K130" s="1">
        <v>221.25</v>
      </c>
      <c r="L130" s="8">
        <v>1.9E-2</v>
      </c>
      <c r="M130" s="8">
        <v>0.02</v>
      </c>
      <c r="N130" s="2">
        <v>51.631578947368403</v>
      </c>
      <c r="O130" s="2">
        <v>49</v>
      </c>
    </row>
    <row r="131" spans="1:25" x14ac:dyDescent="0.2">
      <c r="A131" t="s">
        <v>720</v>
      </c>
      <c r="B131" t="s">
        <v>848</v>
      </c>
      <c r="C131" t="s">
        <v>289</v>
      </c>
      <c r="D131" t="s">
        <v>403</v>
      </c>
      <c r="E131" t="s">
        <v>410</v>
      </c>
      <c r="F131" s="1">
        <v>2882003</v>
      </c>
      <c r="G131" s="1">
        <v>3460000</v>
      </c>
      <c r="H131" s="1">
        <v>1185</v>
      </c>
      <c r="I131" s="1">
        <v>1700</v>
      </c>
      <c r="J131" s="1">
        <v>41.117236866165648</v>
      </c>
      <c r="K131" s="1">
        <v>49.132947976878611</v>
      </c>
      <c r="M131" s="8">
        <v>3.5999999999999997E-2</v>
      </c>
      <c r="O131" s="2">
        <v>26.7777777777778</v>
      </c>
      <c r="Q131" s="8">
        <v>0.221</v>
      </c>
      <c r="S131" s="2">
        <v>3.5248868778280502</v>
      </c>
      <c r="T131">
        <v>79.099998474120994</v>
      </c>
      <c r="U131">
        <v>28.399999618530199</v>
      </c>
      <c r="V131">
        <v>53.700000762939403</v>
      </c>
      <c r="W131">
        <v>41.4</v>
      </c>
      <c r="X131">
        <v>0.60499999999999998</v>
      </c>
      <c r="Y131">
        <v>0.45300000000000001</v>
      </c>
    </row>
    <row r="132" spans="1:25" x14ac:dyDescent="0.2">
      <c r="A132" t="s">
        <v>720</v>
      </c>
      <c r="B132" t="s">
        <v>849</v>
      </c>
      <c r="C132" t="s">
        <v>290</v>
      </c>
      <c r="D132" t="s">
        <v>403</v>
      </c>
      <c r="E132" t="s">
        <v>408</v>
      </c>
      <c r="F132" s="1">
        <v>1222811</v>
      </c>
      <c r="G132" s="1">
        <v>1281000</v>
      </c>
      <c r="H132" s="1">
        <v>2565</v>
      </c>
      <c r="I132" s="1">
        <v>2354</v>
      </c>
      <c r="J132" s="1">
        <v>209.76258800419689</v>
      </c>
      <c r="K132" s="1">
        <v>183.76268540202966</v>
      </c>
      <c r="L132" s="8">
        <v>4.1000000000000002E-2</v>
      </c>
      <c r="M132" s="8">
        <v>5.8999999999999997E-2</v>
      </c>
      <c r="N132" s="2">
        <v>23.390243902439</v>
      </c>
      <c r="O132" s="2">
        <v>15.9491525423729</v>
      </c>
      <c r="P132" s="8">
        <v>0.06</v>
      </c>
      <c r="Q132" s="8">
        <v>0.188</v>
      </c>
      <c r="R132" s="2">
        <v>15.6666666666667</v>
      </c>
      <c r="S132" s="2">
        <v>4.31914893617021</v>
      </c>
      <c r="T132">
        <v>75.699996948242102</v>
      </c>
      <c r="U132">
        <v>43.900001525878899</v>
      </c>
      <c r="V132">
        <v>59.5</v>
      </c>
      <c r="W132">
        <v>42.6</v>
      </c>
      <c r="X132">
        <v>0.35299999999999998</v>
      </c>
      <c r="Y132">
        <v>0.72799999999999998</v>
      </c>
    </row>
    <row r="133" spans="1:25" x14ac:dyDescent="0.2">
      <c r="A133" t="s">
        <v>720</v>
      </c>
      <c r="B133" t="s">
        <v>850</v>
      </c>
      <c r="C133" t="s">
        <v>291</v>
      </c>
      <c r="D133" t="s">
        <v>403</v>
      </c>
      <c r="E133" t="s">
        <v>408</v>
      </c>
      <c r="F133" s="1">
        <v>164101</v>
      </c>
      <c r="G133" s="1">
        <v>204000</v>
      </c>
      <c r="H133" s="1">
        <v>161</v>
      </c>
      <c r="I133" s="1">
        <v>211</v>
      </c>
      <c r="J133" s="1">
        <v>98.110310113893277</v>
      </c>
      <c r="K133" s="1">
        <v>103.43137254901961</v>
      </c>
      <c r="L133" s="8">
        <v>1.2E-2</v>
      </c>
      <c r="M133" s="8">
        <v>1.0999999999999999E-2</v>
      </c>
      <c r="N133" s="2">
        <v>82.3333333333333</v>
      </c>
      <c r="O133" s="2">
        <v>89.909090909090907</v>
      </c>
    </row>
    <row r="134" spans="1:25" x14ac:dyDescent="0.2">
      <c r="A134" t="s">
        <v>720</v>
      </c>
      <c r="B134" t="s">
        <v>851</v>
      </c>
      <c r="C134" t="s">
        <v>292</v>
      </c>
      <c r="D134" t="s">
        <v>402</v>
      </c>
      <c r="E134" t="s">
        <v>408</v>
      </c>
      <c r="F134" s="1">
        <v>103902569</v>
      </c>
      <c r="G134" s="1">
        <v>113423000</v>
      </c>
      <c r="H134" s="1">
        <v>201931</v>
      </c>
      <c r="I134" s="1">
        <v>230943</v>
      </c>
      <c r="J134" s="1">
        <v>194.34649397359945</v>
      </c>
      <c r="K134" s="1">
        <v>203.61214215811609</v>
      </c>
      <c r="L134" s="8">
        <v>0.05</v>
      </c>
      <c r="M134" s="8">
        <v>4.5999999999999999E-2</v>
      </c>
      <c r="N134" s="2">
        <v>19</v>
      </c>
      <c r="O134" s="2">
        <v>20.739130434782599</v>
      </c>
      <c r="P134" s="8">
        <v>0.16</v>
      </c>
      <c r="Q134" s="8">
        <v>0.26200000000000001</v>
      </c>
      <c r="R134" s="2">
        <v>5.25</v>
      </c>
      <c r="S134" s="2">
        <v>2.8167938931297698</v>
      </c>
      <c r="T134">
        <v>80.5</v>
      </c>
      <c r="U134">
        <v>43.900001525878899</v>
      </c>
      <c r="V134">
        <v>61.700000762939403</v>
      </c>
      <c r="W134">
        <v>77.8</v>
      </c>
      <c r="X134">
        <v>0.44800000000000001</v>
      </c>
      <c r="Y134">
        <v>0.77</v>
      </c>
    </row>
    <row r="135" spans="1:25" x14ac:dyDescent="0.2">
      <c r="A135" t="s">
        <v>720</v>
      </c>
      <c r="B135" t="s">
        <v>852</v>
      </c>
      <c r="C135" t="s">
        <v>293</v>
      </c>
      <c r="D135" t="s">
        <v>399</v>
      </c>
      <c r="E135" t="s">
        <v>410</v>
      </c>
      <c r="F135" s="1">
        <v>108325</v>
      </c>
      <c r="G135" s="1">
        <v>111000</v>
      </c>
      <c r="I135" s="1">
        <v>100</v>
      </c>
      <c r="J135" s="1" t="s">
        <v>1132</v>
      </c>
      <c r="K135" s="1">
        <v>90.090090090090087</v>
      </c>
      <c r="M135" s="8">
        <v>3.7999999999999999E-2</v>
      </c>
      <c r="O135" s="2">
        <v>25.315789473684202</v>
      </c>
      <c r="P135" s="8">
        <v>0</v>
      </c>
      <c r="Q135" s="8">
        <v>0</v>
      </c>
      <c r="R135" s="2">
        <v>99999</v>
      </c>
      <c r="S135" s="2">
        <v>99999</v>
      </c>
      <c r="W135">
        <v>22.7</v>
      </c>
      <c r="Y135">
        <v>0.63600000000000001</v>
      </c>
    </row>
    <row r="136" spans="1:25" x14ac:dyDescent="0.2">
      <c r="A136" t="s">
        <v>720</v>
      </c>
      <c r="B136" t="s">
        <v>853</v>
      </c>
      <c r="C136" t="s">
        <v>294</v>
      </c>
      <c r="D136" t="s">
        <v>401</v>
      </c>
      <c r="E136" t="s">
        <v>410</v>
      </c>
      <c r="F136" s="1">
        <v>3612869</v>
      </c>
      <c r="G136" s="1">
        <v>3562000</v>
      </c>
      <c r="H136" s="1">
        <v>10729</v>
      </c>
      <c r="I136" s="1">
        <v>6476</v>
      </c>
      <c r="J136" s="1">
        <v>296.96620608164869</v>
      </c>
      <c r="K136" s="1">
        <v>181.80797304884896</v>
      </c>
      <c r="L136" s="8">
        <v>2.8000000000000001E-2</v>
      </c>
      <c r="M136" s="8">
        <v>6.3E-2</v>
      </c>
      <c r="N136" s="2">
        <v>34.714285714285701</v>
      </c>
      <c r="O136" s="2">
        <v>14.8730158730159</v>
      </c>
      <c r="P136" s="8">
        <v>0.13</v>
      </c>
      <c r="Q136" s="8">
        <v>0.23799999999999999</v>
      </c>
      <c r="R136" s="2">
        <v>6.6923076923076898</v>
      </c>
      <c r="S136" s="2">
        <v>3.20168067226891</v>
      </c>
      <c r="T136">
        <v>44.5</v>
      </c>
      <c r="U136">
        <v>37.900001525878899</v>
      </c>
      <c r="V136">
        <v>41</v>
      </c>
      <c r="W136">
        <v>41.2</v>
      </c>
      <c r="X136">
        <v>0.29799999999999999</v>
      </c>
      <c r="Y136">
        <v>0.64900000000000002</v>
      </c>
    </row>
    <row r="137" spans="1:25" x14ac:dyDescent="0.2">
      <c r="A137" t="s">
        <v>720</v>
      </c>
      <c r="B137" t="s">
        <v>854</v>
      </c>
      <c r="C137" t="s">
        <v>295</v>
      </c>
      <c r="D137" t="s">
        <v>401</v>
      </c>
      <c r="E137" t="s">
        <v>412</v>
      </c>
      <c r="F137" s="1">
        <v>35323</v>
      </c>
      <c r="G137" s="1">
        <v>35407</v>
      </c>
      <c r="I137" s="1">
        <v>12</v>
      </c>
      <c r="J137" s="1" t="s">
        <v>1132</v>
      </c>
      <c r="K137" s="1">
        <v>33.891603355268735</v>
      </c>
      <c r="M137" s="8">
        <v>0.25</v>
      </c>
      <c r="O137" s="2">
        <v>3</v>
      </c>
      <c r="P137" s="8">
        <v>0.22</v>
      </c>
      <c r="Q137" s="8">
        <v>0.26100000000000001</v>
      </c>
      <c r="R137" s="2">
        <v>3.5454545454545499</v>
      </c>
      <c r="S137" s="2">
        <v>2.83141762452107</v>
      </c>
      <c r="W137">
        <v>100</v>
      </c>
    </row>
    <row r="138" spans="1:25" x14ac:dyDescent="0.2">
      <c r="A138" t="s">
        <v>720</v>
      </c>
      <c r="B138" t="s">
        <v>855</v>
      </c>
      <c r="C138" t="s">
        <v>296</v>
      </c>
      <c r="D138" t="s">
        <v>399</v>
      </c>
      <c r="E138" t="s">
        <v>410</v>
      </c>
      <c r="F138" s="1">
        <v>2485177</v>
      </c>
      <c r="G138" s="1">
        <v>2756000</v>
      </c>
      <c r="H138" s="1">
        <v>6400</v>
      </c>
      <c r="I138" s="1">
        <v>7265</v>
      </c>
      <c r="J138" s="1">
        <v>257.52692866544317</v>
      </c>
      <c r="K138" s="1">
        <v>263.60667634252542</v>
      </c>
      <c r="L138" s="8">
        <v>0.04</v>
      </c>
      <c r="M138" s="8">
        <v>6.2E-2</v>
      </c>
      <c r="N138" s="2">
        <v>24</v>
      </c>
      <c r="O138" s="2">
        <v>15.1290322580645</v>
      </c>
      <c r="P138" s="8">
        <v>0.11</v>
      </c>
      <c r="Q138" s="8">
        <v>3.9E-2</v>
      </c>
      <c r="R138" s="2">
        <v>8.0909090909090899</v>
      </c>
      <c r="S138" s="2">
        <v>24.6410256410256</v>
      </c>
      <c r="T138">
        <v>65</v>
      </c>
      <c r="U138">
        <v>53.900001525878899</v>
      </c>
      <c r="V138">
        <v>59.299999237060497</v>
      </c>
      <c r="W138">
        <v>57.5</v>
      </c>
      <c r="X138">
        <v>0.41</v>
      </c>
      <c r="Y138">
        <v>0.65300000000000002</v>
      </c>
    </row>
    <row r="139" spans="1:25" x14ac:dyDescent="0.2">
      <c r="A139" t="s">
        <v>720</v>
      </c>
      <c r="B139" t="s">
        <v>856</v>
      </c>
      <c r="C139" t="s">
        <v>297</v>
      </c>
      <c r="D139" t="s">
        <v>401</v>
      </c>
      <c r="E139" t="s">
        <v>408</v>
      </c>
      <c r="F139" s="1">
        <v>627500</v>
      </c>
      <c r="G139" s="1">
        <v>632000</v>
      </c>
      <c r="H139" s="1">
        <v>734</v>
      </c>
      <c r="I139" s="1">
        <v>1438</v>
      </c>
      <c r="J139" s="1">
        <v>116.97211155378486</v>
      </c>
      <c r="K139" s="1">
        <v>227.53164556962025</v>
      </c>
      <c r="L139" s="8">
        <v>2.5000000000000001E-2</v>
      </c>
      <c r="M139" s="8">
        <v>1.6E-2</v>
      </c>
      <c r="N139" s="2">
        <v>39</v>
      </c>
      <c r="O139" s="2">
        <v>61.5</v>
      </c>
      <c r="Q139" s="8">
        <v>0.111</v>
      </c>
      <c r="S139" s="2">
        <v>8.0090090090090094</v>
      </c>
      <c r="W139">
        <v>59.5</v>
      </c>
      <c r="Y139">
        <v>0.77100000000000002</v>
      </c>
    </row>
    <row r="140" spans="1:25" x14ac:dyDescent="0.2">
      <c r="A140" t="s">
        <v>720</v>
      </c>
      <c r="B140" t="s">
        <v>857</v>
      </c>
      <c r="C140" t="s">
        <v>298</v>
      </c>
      <c r="D140" t="s">
        <v>404</v>
      </c>
      <c r="E140" t="s">
        <v>410</v>
      </c>
      <c r="F140" s="1">
        <v>29770316</v>
      </c>
      <c r="G140" s="1">
        <v>31951000</v>
      </c>
      <c r="H140" s="1">
        <v>54200</v>
      </c>
      <c r="I140" s="1">
        <v>63124</v>
      </c>
      <c r="J140" s="1">
        <v>182.06054648529764</v>
      </c>
      <c r="K140" s="1">
        <v>197.56502143907858</v>
      </c>
      <c r="L140" s="8">
        <v>3.3000000000000002E-2</v>
      </c>
      <c r="M140" s="8">
        <v>3.2000000000000001E-2</v>
      </c>
      <c r="N140" s="2">
        <v>29.303030303030301</v>
      </c>
      <c r="O140" s="2">
        <v>30.25</v>
      </c>
      <c r="P140" s="8">
        <v>0.11</v>
      </c>
      <c r="Q140" s="8">
        <v>0.105</v>
      </c>
      <c r="R140" s="2">
        <v>8.0909090909090899</v>
      </c>
      <c r="S140" s="2">
        <v>8.5238095238095202</v>
      </c>
      <c r="T140">
        <v>74.699996948242102</v>
      </c>
      <c r="U140">
        <v>25.899999618530199</v>
      </c>
      <c r="V140">
        <v>49.5</v>
      </c>
      <c r="W140">
        <v>56.7</v>
      </c>
      <c r="X140">
        <v>0.51</v>
      </c>
      <c r="Y140">
        <v>0.58199999999999996</v>
      </c>
    </row>
    <row r="141" spans="1:25" x14ac:dyDescent="0.2">
      <c r="A141" t="s">
        <v>720</v>
      </c>
      <c r="B141" t="s">
        <v>858</v>
      </c>
      <c r="C141" t="s">
        <v>299</v>
      </c>
      <c r="D141" t="s">
        <v>403</v>
      </c>
      <c r="E141" t="s">
        <v>411</v>
      </c>
      <c r="F141" s="1">
        <v>19721009</v>
      </c>
      <c r="G141" s="1">
        <v>23390000</v>
      </c>
      <c r="H141" s="1">
        <v>8812</v>
      </c>
      <c r="I141" s="1">
        <v>16000</v>
      </c>
      <c r="J141" s="1">
        <v>44.683312096252273</v>
      </c>
      <c r="K141" s="1">
        <v>68.405301410859337</v>
      </c>
      <c r="L141" s="8">
        <v>6.3E-2</v>
      </c>
      <c r="M141" s="8">
        <v>2.1999999999999999E-2</v>
      </c>
      <c r="N141" s="2">
        <v>14.8730158730159</v>
      </c>
      <c r="O141" s="2">
        <v>44.454545454545503</v>
      </c>
      <c r="P141" s="8">
        <v>0.3</v>
      </c>
      <c r="Q141" s="8">
        <v>0.39200000000000002</v>
      </c>
      <c r="R141" s="2">
        <v>2.3333333333333299</v>
      </c>
      <c r="S141" s="2">
        <v>1.5510204081632699</v>
      </c>
      <c r="T141">
        <v>83</v>
      </c>
      <c r="U141">
        <v>86.300003051757798</v>
      </c>
      <c r="V141">
        <v>84.699996948242102</v>
      </c>
      <c r="W141">
        <v>38.4</v>
      </c>
      <c r="X141">
        <v>0.60199999999999998</v>
      </c>
      <c r="Y141">
        <v>0.32200000000000001</v>
      </c>
    </row>
    <row r="142" spans="1:25" x14ac:dyDescent="0.2">
      <c r="A142" t="s">
        <v>720</v>
      </c>
      <c r="B142" t="s">
        <v>859</v>
      </c>
      <c r="C142" t="s">
        <v>300</v>
      </c>
      <c r="D142" t="s">
        <v>399</v>
      </c>
      <c r="E142" t="s">
        <v>411</v>
      </c>
      <c r="F142" s="1">
        <v>45843675</v>
      </c>
      <c r="G142" s="1">
        <v>47963000</v>
      </c>
      <c r="H142" s="1">
        <v>60000</v>
      </c>
      <c r="I142" s="1">
        <v>60053</v>
      </c>
      <c r="J142" s="1">
        <v>130.87955972116109</v>
      </c>
      <c r="K142" s="1">
        <v>125.20693034213873</v>
      </c>
      <c r="L142" s="8">
        <v>0.17799999999999999</v>
      </c>
      <c r="M142" s="8">
        <v>0.107</v>
      </c>
      <c r="N142" s="2">
        <v>4.6179775280898898</v>
      </c>
      <c r="O142" s="2">
        <v>8.3457943925233593</v>
      </c>
      <c r="T142">
        <v>82</v>
      </c>
      <c r="U142">
        <v>75</v>
      </c>
      <c r="V142">
        <v>78.400001525878906</v>
      </c>
      <c r="W142">
        <v>33.9</v>
      </c>
      <c r="X142">
        <v>0.49199999999999999</v>
      </c>
      <c r="Y142">
        <v>0.48299999999999998</v>
      </c>
    </row>
    <row r="143" spans="1:25" x14ac:dyDescent="0.2">
      <c r="A143" t="s">
        <v>720</v>
      </c>
      <c r="B143" t="s">
        <v>860</v>
      </c>
      <c r="C143" t="s">
        <v>301</v>
      </c>
      <c r="D143" t="s">
        <v>403</v>
      </c>
      <c r="E143" t="s">
        <v>408</v>
      </c>
      <c r="F143" s="1">
        <v>2008342</v>
      </c>
      <c r="G143" s="1">
        <v>2283000</v>
      </c>
      <c r="H143" s="1">
        <v>4814</v>
      </c>
      <c r="I143" s="1">
        <v>4251</v>
      </c>
      <c r="J143" s="1">
        <v>239.70021042232847</v>
      </c>
      <c r="K143" s="1">
        <v>186.20236530880422</v>
      </c>
      <c r="L143" s="8">
        <v>1.7999999999999999E-2</v>
      </c>
      <c r="M143" s="8">
        <v>2.7E-2</v>
      </c>
      <c r="N143" s="2">
        <v>54.5555555555556</v>
      </c>
      <c r="O143" s="2">
        <v>36.037037037037003</v>
      </c>
      <c r="P143" s="8">
        <v>0.26</v>
      </c>
      <c r="Q143" s="8">
        <v>0.24399999999999999</v>
      </c>
      <c r="R143" s="2">
        <v>2.8461538461538498</v>
      </c>
      <c r="S143" s="2">
        <v>3.0983606557377099</v>
      </c>
      <c r="T143">
        <v>69.800003051757798</v>
      </c>
      <c r="U143">
        <v>58.400001525878899</v>
      </c>
      <c r="V143">
        <v>64</v>
      </c>
      <c r="W143">
        <v>38</v>
      </c>
      <c r="X143">
        <v>0.46600000000000003</v>
      </c>
      <c r="Y143">
        <v>0.625</v>
      </c>
    </row>
    <row r="144" spans="1:25" x14ac:dyDescent="0.2">
      <c r="A144" t="s">
        <v>720</v>
      </c>
      <c r="B144" t="s">
        <v>861</v>
      </c>
      <c r="D144" t="s">
        <v>399</v>
      </c>
      <c r="I144" s="1">
        <v>20</v>
      </c>
      <c r="J144" s="1" t="s">
        <v>1132</v>
      </c>
      <c r="M144" s="8">
        <v>0.05</v>
      </c>
      <c r="O144" s="2">
        <v>19</v>
      </c>
    </row>
    <row r="145" spans="1:25" x14ac:dyDescent="0.2">
      <c r="A145" t="s">
        <v>720</v>
      </c>
      <c r="B145" t="s">
        <v>862</v>
      </c>
      <c r="C145" t="s">
        <v>302</v>
      </c>
      <c r="D145" t="s">
        <v>405</v>
      </c>
      <c r="E145" t="s">
        <v>411</v>
      </c>
      <c r="F145" s="1">
        <v>26143530</v>
      </c>
      <c r="G145" s="1">
        <v>29959000</v>
      </c>
      <c r="H145" s="1">
        <v>7132</v>
      </c>
      <c r="I145" s="1">
        <v>12875</v>
      </c>
      <c r="J145" s="1">
        <v>27.280172187918005</v>
      </c>
      <c r="K145" s="1">
        <v>42.975399712941019</v>
      </c>
      <c r="L145" s="8">
        <v>8.3000000000000004E-2</v>
      </c>
      <c r="M145" s="8">
        <v>6.9000000000000006E-2</v>
      </c>
      <c r="N145" s="2">
        <v>11.048192771084301</v>
      </c>
      <c r="O145" s="2">
        <v>13.492753623188401</v>
      </c>
      <c r="P145" s="8">
        <v>0.06</v>
      </c>
      <c r="Q145" s="8">
        <v>0.33200000000000002</v>
      </c>
      <c r="R145" s="2">
        <v>15.6666666666667</v>
      </c>
      <c r="S145" s="2">
        <v>2.01204819277108</v>
      </c>
      <c r="T145">
        <v>87.699996948242102</v>
      </c>
      <c r="U145">
        <v>80.300003051757798</v>
      </c>
      <c r="V145">
        <v>83.900001525878906</v>
      </c>
      <c r="W145">
        <v>18.2</v>
      </c>
      <c r="X145">
        <v>0.55800000000000005</v>
      </c>
      <c r="Y145">
        <v>0.45800000000000002</v>
      </c>
    </row>
    <row r="146" spans="1:25" x14ac:dyDescent="0.2">
      <c r="A146" t="s">
        <v>720</v>
      </c>
      <c r="B146" t="s">
        <v>863</v>
      </c>
      <c r="C146" t="s">
        <v>303</v>
      </c>
      <c r="D146" t="s">
        <v>401</v>
      </c>
      <c r="E146" t="s">
        <v>409</v>
      </c>
      <c r="F146" s="1">
        <v>16225302</v>
      </c>
      <c r="G146" s="1">
        <v>16616000</v>
      </c>
      <c r="H146" s="1">
        <v>19999</v>
      </c>
      <c r="I146" s="1">
        <v>14488</v>
      </c>
      <c r="J146" s="1">
        <v>123.25810638224176</v>
      </c>
      <c r="K146" s="1">
        <v>87.193066923447276</v>
      </c>
      <c r="L146" s="8">
        <v>8.7999999999999995E-2</v>
      </c>
      <c r="M146" s="8">
        <v>7.3999999999999996E-2</v>
      </c>
      <c r="N146" s="2">
        <v>10.363636363636401</v>
      </c>
      <c r="O146" s="2">
        <v>12.5135135135135</v>
      </c>
      <c r="P146" s="8">
        <v>0.37</v>
      </c>
      <c r="Q146" s="8">
        <v>0.40699999999999997</v>
      </c>
      <c r="R146" s="2">
        <v>1.7027027027027</v>
      </c>
      <c r="S146" s="2">
        <v>1.45700245700246</v>
      </c>
      <c r="T146">
        <v>71.5</v>
      </c>
      <c r="U146">
        <v>58.299999237060497</v>
      </c>
      <c r="V146">
        <v>64.800003051757798</v>
      </c>
      <c r="W146">
        <v>82.9</v>
      </c>
      <c r="X146">
        <v>5.1999999999999998E-2</v>
      </c>
      <c r="Y146">
        <v>0.91</v>
      </c>
    </row>
    <row r="147" spans="1:25" x14ac:dyDescent="0.2">
      <c r="A147" t="s">
        <v>720</v>
      </c>
      <c r="B147" t="s">
        <v>146</v>
      </c>
      <c r="D147" t="s">
        <v>400</v>
      </c>
      <c r="H147" s="1">
        <v>780</v>
      </c>
      <c r="K147" s="1" t="s">
        <v>1132</v>
      </c>
    </row>
    <row r="148" spans="1:25" x14ac:dyDescent="0.2">
      <c r="A148" t="s">
        <v>720</v>
      </c>
      <c r="B148" t="s">
        <v>864</v>
      </c>
      <c r="C148" t="s">
        <v>304</v>
      </c>
      <c r="D148" t="s">
        <v>399</v>
      </c>
      <c r="E148" t="s">
        <v>412</v>
      </c>
      <c r="F148" s="1">
        <v>225735</v>
      </c>
      <c r="G148" s="1">
        <v>247000</v>
      </c>
      <c r="H148" s="1">
        <v>286</v>
      </c>
      <c r="I148" s="1">
        <v>438</v>
      </c>
      <c r="J148" s="1">
        <v>126.69723348173744</v>
      </c>
      <c r="K148" s="1">
        <v>177.32793522267207</v>
      </c>
      <c r="L148" s="8">
        <v>1.2999999999999999E-2</v>
      </c>
      <c r="M148" s="8">
        <v>2.8000000000000001E-2</v>
      </c>
      <c r="N148" s="2">
        <v>75.923076923076906</v>
      </c>
      <c r="O148" s="2">
        <v>34.714285714285701</v>
      </c>
      <c r="T148">
        <v>68.599998474120994</v>
      </c>
      <c r="U148">
        <v>46.799999237060497</v>
      </c>
      <c r="V148">
        <v>57.599998474121001</v>
      </c>
      <c r="W148">
        <v>65.5</v>
      </c>
    </row>
    <row r="149" spans="1:25" x14ac:dyDescent="0.2">
      <c r="A149" t="s">
        <v>720</v>
      </c>
      <c r="B149" t="s">
        <v>865</v>
      </c>
      <c r="C149" t="s">
        <v>305</v>
      </c>
      <c r="D149" t="s">
        <v>399</v>
      </c>
      <c r="E149" t="s">
        <v>409</v>
      </c>
      <c r="F149" s="1">
        <v>4027200</v>
      </c>
      <c r="G149" s="1">
        <v>4368000</v>
      </c>
      <c r="H149" s="1">
        <v>6802</v>
      </c>
      <c r="I149" s="1">
        <v>8433</v>
      </c>
      <c r="J149" s="1">
        <v>168.90147000397297</v>
      </c>
      <c r="K149" s="1">
        <v>193.0631868131868</v>
      </c>
      <c r="L149" s="8">
        <v>5.8000000000000003E-2</v>
      </c>
      <c r="M149" s="8">
        <v>5.8999999999999997E-2</v>
      </c>
      <c r="N149" s="2">
        <v>16.241379310344801</v>
      </c>
      <c r="O149" s="2">
        <v>15.9491525423729</v>
      </c>
      <c r="P149" s="8">
        <v>0.28999999999999998</v>
      </c>
      <c r="Q149" s="8">
        <v>0.33600000000000002</v>
      </c>
      <c r="R149" s="2">
        <v>2.4482758620689702</v>
      </c>
      <c r="S149" s="2">
        <v>1.97619047619048</v>
      </c>
      <c r="T149">
        <v>74.199996948242102</v>
      </c>
      <c r="U149">
        <v>61.5</v>
      </c>
      <c r="V149">
        <v>67.699996948242102</v>
      </c>
      <c r="W149">
        <v>86.8</v>
      </c>
      <c r="X149">
        <v>0.19500000000000001</v>
      </c>
      <c r="Y149">
        <v>0.90800000000000003</v>
      </c>
    </row>
    <row r="150" spans="1:25" x14ac:dyDescent="0.2">
      <c r="A150" t="s">
        <v>720</v>
      </c>
      <c r="B150" t="s">
        <v>866</v>
      </c>
      <c r="C150" t="s">
        <v>306</v>
      </c>
      <c r="D150" t="s">
        <v>402</v>
      </c>
      <c r="E150" t="s">
        <v>410</v>
      </c>
      <c r="F150" s="1">
        <v>5288271</v>
      </c>
      <c r="G150" s="1">
        <v>5789000</v>
      </c>
      <c r="H150" s="1">
        <v>5610</v>
      </c>
      <c r="I150" s="1">
        <v>6803</v>
      </c>
      <c r="J150" s="1">
        <v>106.08382210367056</v>
      </c>
      <c r="K150" s="1">
        <v>117.51597858006564</v>
      </c>
      <c r="L150" s="8">
        <v>6.2E-2</v>
      </c>
      <c r="M150" s="8">
        <v>7.5999999999999998E-2</v>
      </c>
      <c r="N150" s="2">
        <v>15.1290322580645</v>
      </c>
      <c r="O150" s="2">
        <v>12.157894736842101</v>
      </c>
      <c r="P150" s="8">
        <v>0.21</v>
      </c>
      <c r="Q150" s="8">
        <v>0.20699999999999999</v>
      </c>
      <c r="R150" s="2">
        <v>3.7619047619047601</v>
      </c>
      <c r="S150" s="2">
        <v>3.8309178743961398</v>
      </c>
      <c r="T150">
        <v>80</v>
      </c>
      <c r="U150">
        <v>46.200000762939403</v>
      </c>
      <c r="V150">
        <v>62.599998474121001</v>
      </c>
      <c r="W150">
        <v>57.3</v>
      </c>
      <c r="X150">
        <v>0.50600000000000001</v>
      </c>
      <c r="Y150">
        <v>0.58899999999999997</v>
      </c>
    </row>
    <row r="151" spans="1:25" x14ac:dyDescent="0.2">
      <c r="A151" t="s">
        <v>720</v>
      </c>
      <c r="B151" t="s">
        <v>867</v>
      </c>
      <c r="C151" t="s">
        <v>307</v>
      </c>
      <c r="D151" t="s">
        <v>403</v>
      </c>
      <c r="E151" t="s">
        <v>411</v>
      </c>
      <c r="F151" s="1">
        <v>12118322</v>
      </c>
      <c r="G151" s="1">
        <v>15512000</v>
      </c>
      <c r="I151" s="1">
        <v>7000</v>
      </c>
      <c r="J151" s="1" t="s">
        <v>1132</v>
      </c>
      <c r="K151" s="1">
        <v>45.12635379061372</v>
      </c>
      <c r="M151" s="8">
        <v>3.2000000000000001E-2</v>
      </c>
      <c r="O151" s="2">
        <v>30.25</v>
      </c>
      <c r="P151" s="8">
        <v>0.01</v>
      </c>
      <c r="R151" s="2">
        <v>99</v>
      </c>
      <c r="T151">
        <v>90.099998474120994</v>
      </c>
      <c r="U151">
        <v>39.799999237060497</v>
      </c>
      <c r="V151">
        <v>64.599998474120994</v>
      </c>
      <c r="W151">
        <v>16.7</v>
      </c>
      <c r="X151">
        <v>0.72399999999999998</v>
      </c>
      <c r="Y151">
        <v>0.29499999999999998</v>
      </c>
    </row>
    <row r="152" spans="1:25" x14ac:dyDescent="0.2">
      <c r="A152" t="s">
        <v>720</v>
      </c>
      <c r="B152" t="s">
        <v>868</v>
      </c>
      <c r="C152" t="s">
        <v>308</v>
      </c>
      <c r="D152" t="s">
        <v>403</v>
      </c>
      <c r="E152" t="s">
        <v>410</v>
      </c>
      <c r="F152" s="1">
        <v>133067097</v>
      </c>
      <c r="G152" s="1">
        <v>158423000</v>
      </c>
      <c r="H152" s="1">
        <v>39153</v>
      </c>
      <c r="I152" s="1">
        <v>49000</v>
      </c>
      <c r="J152" s="1">
        <v>29.423502039726621</v>
      </c>
      <c r="K152" s="1">
        <v>30.929852357296603</v>
      </c>
      <c r="L152" s="8">
        <v>1.9E-2</v>
      </c>
      <c r="M152" s="8">
        <v>1.9E-2</v>
      </c>
      <c r="N152" s="2">
        <v>51.631578947368403</v>
      </c>
      <c r="O152" s="2">
        <v>51.631578947368403</v>
      </c>
      <c r="P152" s="8">
        <v>0.03</v>
      </c>
      <c r="Q152" s="8">
        <v>7.0000000000000007E-2</v>
      </c>
      <c r="R152" s="2">
        <v>32.3333333333333</v>
      </c>
      <c r="S152" s="2">
        <v>13.285714285714301</v>
      </c>
      <c r="T152">
        <v>63</v>
      </c>
      <c r="U152">
        <v>47.799999237060497</v>
      </c>
      <c r="V152">
        <v>55.5</v>
      </c>
      <c r="W152">
        <v>49.8</v>
      </c>
      <c r="Y152">
        <v>0.45900000000000002</v>
      </c>
    </row>
    <row r="153" spans="1:25" x14ac:dyDescent="0.2">
      <c r="A153" t="s">
        <v>720</v>
      </c>
      <c r="B153" t="s">
        <v>869</v>
      </c>
      <c r="C153" t="s">
        <v>309</v>
      </c>
      <c r="D153" t="s">
        <v>399</v>
      </c>
      <c r="E153" t="s">
        <v>412</v>
      </c>
      <c r="F153" s="1">
        <v>69105</v>
      </c>
      <c r="G153" s="1">
        <v>60917</v>
      </c>
      <c r="I153" s="1">
        <v>124</v>
      </c>
      <c r="J153" s="1" t="s">
        <v>1132</v>
      </c>
      <c r="K153" s="1">
        <v>203.55565769817949</v>
      </c>
      <c r="M153" s="8">
        <v>5.8000000000000003E-2</v>
      </c>
      <c r="O153" s="2">
        <v>16.241379310344801</v>
      </c>
      <c r="W153">
        <v>91.3</v>
      </c>
    </row>
    <row r="154" spans="1:25" x14ac:dyDescent="0.2">
      <c r="A154" t="s">
        <v>720</v>
      </c>
      <c r="B154" t="s">
        <v>870</v>
      </c>
      <c r="C154" t="s">
        <v>310</v>
      </c>
      <c r="D154" t="s">
        <v>401</v>
      </c>
      <c r="E154" t="s">
        <v>409</v>
      </c>
      <c r="F154" s="1">
        <v>4564855</v>
      </c>
      <c r="G154" s="1">
        <v>4889000</v>
      </c>
      <c r="H154" s="1">
        <v>2975</v>
      </c>
      <c r="I154" s="1">
        <v>3602</v>
      </c>
      <c r="J154" s="1">
        <v>65.171840069399792</v>
      </c>
      <c r="K154" s="1">
        <v>73.675598281857233</v>
      </c>
      <c r="L154" s="8">
        <v>5.1999999999999998E-2</v>
      </c>
      <c r="M154" s="8">
        <v>5.8000000000000003E-2</v>
      </c>
      <c r="N154" s="2">
        <v>18.230769230769202</v>
      </c>
      <c r="O154" s="2">
        <v>16.241379310344801</v>
      </c>
      <c r="P154" s="8">
        <v>0.36</v>
      </c>
      <c r="Q154" s="8">
        <v>0.39600000000000002</v>
      </c>
      <c r="R154" s="2">
        <v>1.7777777777777799</v>
      </c>
      <c r="S154" s="2">
        <v>1.52525252525253</v>
      </c>
      <c r="T154">
        <v>70.199996948242102</v>
      </c>
      <c r="U154">
        <v>61.5</v>
      </c>
      <c r="V154">
        <v>65.800003051757798</v>
      </c>
      <c r="W154">
        <v>77.599999999999994</v>
      </c>
      <c r="X154">
        <v>7.4999999999999997E-2</v>
      </c>
      <c r="Y154">
        <v>0.94299999999999995</v>
      </c>
    </row>
    <row r="155" spans="1:25" x14ac:dyDescent="0.2">
      <c r="A155" t="s">
        <v>720</v>
      </c>
      <c r="B155" t="s">
        <v>871</v>
      </c>
      <c r="C155" t="s">
        <v>311</v>
      </c>
      <c r="D155" t="s">
        <v>404</v>
      </c>
      <c r="E155" t="s">
        <v>412</v>
      </c>
      <c r="F155" s="1">
        <v>2335967</v>
      </c>
      <c r="G155" s="1">
        <v>2783000</v>
      </c>
      <c r="H155" s="1">
        <v>2020</v>
      </c>
      <c r="I155" s="1">
        <v>1403</v>
      </c>
      <c r="J155" s="1">
        <v>86.473824330566316</v>
      </c>
      <c r="K155" s="1">
        <v>50.413223140495866</v>
      </c>
      <c r="L155" s="8">
        <v>0.05</v>
      </c>
      <c r="M155" s="8">
        <v>4.4999999999999998E-2</v>
      </c>
      <c r="N155" s="2">
        <v>19</v>
      </c>
      <c r="O155" s="2">
        <v>21.2222222222222</v>
      </c>
      <c r="Q155" s="8">
        <v>0</v>
      </c>
      <c r="S155" s="2">
        <v>99999</v>
      </c>
      <c r="T155">
        <v>79.900001525878906</v>
      </c>
      <c r="U155">
        <v>28</v>
      </c>
      <c r="V155">
        <v>60</v>
      </c>
      <c r="W155">
        <v>71.7</v>
      </c>
      <c r="X155">
        <v>0.309</v>
      </c>
      <c r="Y155">
        <v>0.70499999999999996</v>
      </c>
    </row>
    <row r="156" spans="1:25" x14ac:dyDescent="0.2">
      <c r="A156" t="s">
        <v>720</v>
      </c>
      <c r="B156" t="s">
        <v>872</v>
      </c>
      <c r="C156" t="s">
        <v>312</v>
      </c>
      <c r="D156" t="s">
        <v>405</v>
      </c>
      <c r="E156" t="s">
        <v>410</v>
      </c>
      <c r="F156" s="1">
        <v>153139895</v>
      </c>
      <c r="G156" s="1">
        <v>173593000</v>
      </c>
      <c r="H156" s="1">
        <v>86000</v>
      </c>
      <c r="I156" s="1">
        <v>75586</v>
      </c>
      <c r="J156" s="1">
        <v>56.157802641826287</v>
      </c>
      <c r="K156" s="1">
        <v>43.542078309609259</v>
      </c>
      <c r="L156" s="8">
        <v>1.7000000000000001E-2</v>
      </c>
      <c r="M156" s="8">
        <v>1.2E-2</v>
      </c>
      <c r="N156" s="2">
        <v>57.823529411764703</v>
      </c>
      <c r="O156" s="2">
        <v>82.3333333333333</v>
      </c>
      <c r="P156" s="8">
        <v>0.22</v>
      </c>
      <c r="Q156" s="8">
        <v>0.222</v>
      </c>
      <c r="R156" s="2">
        <v>3.5454545454545499</v>
      </c>
      <c r="S156" s="2">
        <v>3.5045045045044998</v>
      </c>
      <c r="T156">
        <v>83.300003051757798</v>
      </c>
      <c r="U156">
        <v>22.399999618530199</v>
      </c>
      <c r="V156">
        <v>53.200000762939403</v>
      </c>
      <c r="W156">
        <v>37</v>
      </c>
      <c r="X156">
        <v>0.57299999999999995</v>
      </c>
      <c r="Y156">
        <v>0.504</v>
      </c>
    </row>
    <row r="157" spans="1:25" x14ac:dyDescent="0.2">
      <c r="A157" t="s">
        <v>720</v>
      </c>
      <c r="B157" t="s">
        <v>873</v>
      </c>
      <c r="C157" t="s">
        <v>313</v>
      </c>
      <c r="D157" t="s">
        <v>399</v>
      </c>
      <c r="E157" t="s">
        <v>408</v>
      </c>
      <c r="F157" s="1">
        <v>19698</v>
      </c>
      <c r="G157" s="1">
        <v>20472</v>
      </c>
      <c r="I157" s="1">
        <v>79</v>
      </c>
      <c r="J157" s="1" t="s">
        <v>1132</v>
      </c>
      <c r="K157" s="1">
        <v>385.89292692457991</v>
      </c>
      <c r="M157" s="8">
        <v>5.0999999999999997E-2</v>
      </c>
      <c r="O157" s="2">
        <v>18.6078431372549</v>
      </c>
      <c r="P157" s="8">
        <v>0</v>
      </c>
      <c r="Q157" s="8">
        <v>0</v>
      </c>
      <c r="R157" s="2">
        <v>99999</v>
      </c>
      <c r="S157" s="2">
        <v>99999</v>
      </c>
      <c r="W157">
        <v>82.7</v>
      </c>
      <c r="Y157">
        <v>0.78200000000000003</v>
      </c>
    </row>
    <row r="158" spans="1:25" x14ac:dyDescent="0.2">
      <c r="A158" t="s">
        <v>720</v>
      </c>
      <c r="B158" t="s">
        <v>874</v>
      </c>
      <c r="C158" t="s">
        <v>314</v>
      </c>
      <c r="D158" t="s">
        <v>402</v>
      </c>
      <c r="E158" t="s">
        <v>408</v>
      </c>
      <c r="F158" s="1">
        <v>3125565</v>
      </c>
      <c r="G158" s="1">
        <v>3517000</v>
      </c>
      <c r="H158" s="1">
        <v>10630</v>
      </c>
      <c r="I158" s="1">
        <v>12293</v>
      </c>
      <c r="J158" s="1">
        <v>340.09851018935774</v>
      </c>
      <c r="K158" s="1">
        <v>349.53085015638328</v>
      </c>
      <c r="L158" s="8">
        <v>6.9000000000000006E-2</v>
      </c>
      <c r="M158" s="8">
        <v>6.6000000000000003E-2</v>
      </c>
      <c r="N158" s="2">
        <v>13.492753623188401</v>
      </c>
      <c r="O158" s="2">
        <v>14.1515151515152</v>
      </c>
      <c r="P158" s="8">
        <v>0.1</v>
      </c>
      <c r="Q158" s="8">
        <v>8.5000000000000006E-2</v>
      </c>
      <c r="R158" s="2">
        <v>9</v>
      </c>
      <c r="S158" s="2">
        <v>10.764705882352899</v>
      </c>
      <c r="T158">
        <v>82.599998474120994</v>
      </c>
      <c r="U158">
        <v>49.299999237060497</v>
      </c>
      <c r="V158">
        <v>66</v>
      </c>
      <c r="W158">
        <v>74.8</v>
      </c>
      <c r="X158">
        <v>0.49199999999999999</v>
      </c>
      <c r="Y158">
        <v>0.76800000000000002</v>
      </c>
    </row>
    <row r="159" spans="1:25" x14ac:dyDescent="0.2">
      <c r="A159" t="s">
        <v>720</v>
      </c>
      <c r="B159" t="s">
        <v>875</v>
      </c>
      <c r="C159" t="s">
        <v>315</v>
      </c>
      <c r="D159" t="s">
        <v>399</v>
      </c>
      <c r="E159" t="s">
        <v>410</v>
      </c>
      <c r="F159" s="1">
        <v>5803029</v>
      </c>
      <c r="G159" s="1">
        <v>6858000</v>
      </c>
      <c r="H159" s="1">
        <v>3302</v>
      </c>
      <c r="I159" s="1">
        <v>4268</v>
      </c>
      <c r="J159" s="1">
        <v>56.901318259826034</v>
      </c>
      <c r="K159" s="1">
        <v>62.233887430737823</v>
      </c>
      <c r="L159" s="8">
        <v>4.2000000000000003E-2</v>
      </c>
      <c r="M159" s="8">
        <v>5.3999999999999999E-2</v>
      </c>
      <c r="N159" s="2">
        <v>22.8095238095238</v>
      </c>
      <c r="O159" s="2">
        <v>17.518518518518501</v>
      </c>
      <c r="P159" s="8">
        <v>0.01</v>
      </c>
      <c r="Q159" s="8">
        <v>8.9999999999999993E-3</v>
      </c>
      <c r="R159" s="2">
        <v>99</v>
      </c>
      <c r="S159" s="2">
        <v>110.111111111111</v>
      </c>
      <c r="T159">
        <v>74.099998474120994</v>
      </c>
      <c r="U159">
        <v>70.599998474120994</v>
      </c>
      <c r="V159">
        <v>72.400001525878906</v>
      </c>
      <c r="W159">
        <v>12.5</v>
      </c>
      <c r="X159">
        <v>0.67400000000000004</v>
      </c>
      <c r="Y159">
        <v>0.46600000000000003</v>
      </c>
    </row>
    <row r="160" spans="1:25" x14ac:dyDescent="0.2">
      <c r="A160" t="s">
        <v>720</v>
      </c>
      <c r="B160" t="s">
        <v>876</v>
      </c>
      <c r="C160" t="s">
        <v>316</v>
      </c>
      <c r="D160" t="s">
        <v>402</v>
      </c>
      <c r="E160" t="s">
        <v>410</v>
      </c>
      <c r="F160" s="1">
        <v>5675754</v>
      </c>
      <c r="G160" s="1">
        <v>6454000</v>
      </c>
      <c r="H160" s="1">
        <v>4088</v>
      </c>
      <c r="I160" s="1">
        <v>6146</v>
      </c>
      <c r="J160" s="1">
        <v>72.025672712383241</v>
      </c>
      <c r="K160" s="1">
        <v>95.227765726681127</v>
      </c>
      <c r="L160" s="8">
        <v>5.0999999999999997E-2</v>
      </c>
      <c r="M160" s="8">
        <v>5.0999999999999997E-2</v>
      </c>
      <c r="N160" s="2">
        <v>18.6078431372549</v>
      </c>
      <c r="O160" s="2">
        <v>18.6078431372549</v>
      </c>
      <c r="P160" s="8">
        <v>0.03</v>
      </c>
      <c r="Q160" s="8">
        <v>0.125</v>
      </c>
      <c r="R160" s="2">
        <v>32.3333333333333</v>
      </c>
      <c r="S160" s="2">
        <v>7</v>
      </c>
      <c r="T160">
        <v>86.400001525878906</v>
      </c>
      <c r="U160">
        <v>57.400001525878899</v>
      </c>
      <c r="V160">
        <v>72</v>
      </c>
      <c r="W160">
        <v>61.5</v>
      </c>
      <c r="X160">
        <v>0.47599999999999998</v>
      </c>
      <c r="Y160">
        <v>0.66500000000000004</v>
      </c>
    </row>
    <row r="161" spans="1:25" x14ac:dyDescent="0.2">
      <c r="A161" t="s">
        <v>720</v>
      </c>
      <c r="B161" t="s">
        <v>877</v>
      </c>
      <c r="C161" t="s">
        <v>317</v>
      </c>
      <c r="D161" t="s">
        <v>402</v>
      </c>
      <c r="E161" t="s">
        <v>408</v>
      </c>
      <c r="F161" s="1">
        <v>26916342</v>
      </c>
      <c r="G161" s="1">
        <v>29076000</v>
      </c>
      <c r="H161" s="1">
        <v>32129</v>
      </c>
      <c r="I161" s="1">
        <v>53203</v>
      </c>
      <c r="J161" s="1">
        <v>119.36614566719356</v>
      </c>
      <c r="K161" s="1">
        <v>182.97908928325768</v>
      </c>
      <c r="L161" s="8">
        <v>7.1999999999999995E-2</v>
      </c>
      <c r="M161" s="8">
        <v>6.0999999999999999E-2</v>
      </c>
      <c r="N161" s="2">
        <v>12.8888888888889</v>
      </c>
      <c r="O161" s="2">
        <v>15.393442622950801</v>
      </c>
      <c r="P161" s="8">
        <v>0.18</v>
      </c>
      <c r="Q161" s="8">
        <v>0.27500000000000002</v>
      </c>
      <c r="R161" s="2">
        <v>4.5555555555555598</v>
      </c>
      <c r="S161" s="2">
        <v>2.6363636363636398</v>
      </c>
      <c r="T161">
        <v>84.699996948242102</v>
      </c>
      <c r="U161">
        <v>67.400001525878906</v>
      </c>
      <c r="V161">
        <v>76</v>
      </c>
      <c r="W161">
        <v>71.599999999999994</v>
      </c>
      <c r="X161">
        <v>0.41499999999999998</v>
      </c>
      <c r="Y161">
        <v>0.72499999999999998</v>
      </c>
    </row>
    <row r="162" spans="1:25" x14ac:dyDescent="0.2">
      <c r="A162" t="s">
        <v>720</v>
      </c>
      <c r="B162" t="s">
        <v>878</v>
      </c>
      <c r="C162" t="s">
        <v>318</v>
      </c>
      <c r="D162" t="s">
        <v>399</v>
      </c>
      <c r="E162" t="s">
        <v>410</v>
      </c>
      <c r="F162" s="1">
        <v>82293990</v>
      </c>
      <c r="G162" s="1">
        <v>93261000</v>
      </c>
      <c r="H162" s="1">
        <v>67968</v>
      </c>
      <c r="I162" s="1">
        <v>104710</v>
      </c>
      <c r="J162" s="1">
        <v>82.591693512491005</v>
      </c>
      <c r="K162" s="1">
        <v>112.27629984666689</v>
      </c>
      <c r="L162" s="8">
        <v>5.5E-2</v>
      </c>
      <c r="M162" s="8">
        <v>8.1000000000000003E-2</v>
      </c>
      <c r="N162" s="2">
        <v>17.181818181818201</v>
      </c>
      <c r="O162" s="2">
        <v>11.3456790123457</v>
      </c>
      <c r="P162" s="8">
        <v>0.18</v>
      </c>
      <c r="Q162" s="8">
        <v>0.214</v>
      </c>
      <c r="R162" s="2">
        <v>4.5555555555555598</v>
      </c>
      <c r="S162" s="2">
        <v>3.6728971962616801</v>
      </c>
      <c r="T162">
        <v>79.400001525878906</v>
      </c>
      <c r="U162">
        <v>49.5</v>
      </c>
      <c r="V162">
        <v>64.300003051757798</v>
      </c>
      <c r="W162">
        <v>66.400000000000006</v>
      </c>
      <c r="X162">
        <v>0.42699999999999999</v>
      </c>
      <c r="Y162">
        <v>0.64400000000000002</v>
      </c>
    </row>
    <row r="163" spans="1:25" x14ac:dyDescent="0.2">
      <c r="A163" t="s">
        <v>720</v>
      </c>
      <c r="B163" t="s">
        <v>879</v>
      </c>
      <c r="C163" t="s">
        <v>319</v>
      </c>
      <c r="D163" t="s">
        <v>401</v>
      </c>
      <c r="E163" t="s">
        <v>409</v>
      </c>
      <c r="F163" s="1">
        <v>38204570</v>
      </c>
      <c r="G163" s="1">
        <v>38184000</v>
      </c>
      <c r="H163" s="1">
        <v>79807</v>
      </c>
      <c r="I163" s="1">
        <v>85245</v>
      </c>
      <c r="J163" s="1">
        <v>208.893857462602</v>
      </c>
      <c r="K163" s="1">
        <v>223.24795725958518</v>
      </c>
      <c r="L163" s="8">
        <v>2.9000000000000001E-2</v>
      </c>
      <c r="M163" s="8">
        <v>3.2000000000000001E-2</v>
      </c>
      <c r="N163" s="2">
        <v>33.482758620689701</v>
      </c>
      <c r="O163" s="2">
        <v>30.25</v>
      </c>
      <c r="P163" s="8">
        <v>0.2</v>
      </c>
      <c r="Q163" s="8">
        <v>0.2</v>
      </c>
      <c r="R163" s="2">
        <v>4</v>
      </c>
      <c r="S163" s="2">
        <v>4</v>
      </c>
      <c r="T163">
        <v>64.300003051757798</v>
      </c>
      <c r="U163">
        <v>48.200000762939403</v>
      </c>
      <c r="V163">
        <v>55.900001525878899</v>
      </c>
      <c r="W163">
        <v>61.2</v>
      </c>
      <c r="X163">
        <v>0.16400000000000001</v>
      </c>
      <c r="Y163">
        <v>0.81299999999999994</v>
      </c>
    </row>
    <row r="164" spans="1:25" x14ac:dyDescent="0.2">
      <c r="A164" t="s">
        <v>720</v>
      </c>
      <c r="B164" t="s">
        <v>880</v>
      </c>
      <c r="C164" t="s">
        <v>320</v>
      </c>
      <c r="D164" t="s">
        <v>401</v>
      </c>
      <c r="E164" t="s">
        <v>409</v>
      </c>
      <c r="F164" s="1">
        <v>10441075</v>
      </c>
      <c r="G164" s="1">
        <v>10638000</v>
      </c>
      <c r="H164" s="1">
        <v>13223</v>
      </c>
      <c r="I164" s="1">
        <v>13285</v>
      </c>
      <c r="J164" s="1">
        <v>126.6440476675055</v>
      </c>
      <c r="K164" s="1">
        <v>124.88249670990788</v>
      </c>
      <c r="L164" s="8">
        <v>7.1999999999999995E-2</v>
      </c>
      <c r="M164" s="8">
        <v>5.6000000000000001E-2</v>
      </c>
      <c r="N164" s="2">
        <v>12.8888888888889</v>
      </c>
      <c r="O164" s="2">
        <v>16.8571428571429</v>
      </c>
      <c r="P164" s="8">
        <v>0.19</v>
      </c>
      <c r="Q164" s="8">
        <v>0.27400000000000002</v>
      </c>
      <c r="R164" s="2">
        <v>4.2631578947368398</v>
      </c>
      <c r="S164" s="2">
        <v>2.6496350364963499</v>
      </c>
      <c r="T164">
        <v>68</v>
      </c>
      <c r="U164">
        <v>56.400001525878899</v>
      </c>
      <c r="V164">
        <v>62</v>
      </c>
      <c r="W164">
        <v>60.7</v>
      </c>
      <c r="X164">
        <v>0.14000000000000001</v>
      </c>
      <c r="Y164">
        <v>0.80900000000000005</v>
      </c>
    </row>
    <row r="165" spans="1:25" x14ac:dyDescent="0.2">
      <c r="A165" t="s">
        <v>720</v>
      </c>
      <c r="B165" t="s">
        <v>881</v>
      </c>
      <c r="C165" t="s">
        <v>321</v>
      </c>
      <c r="D165" t="s">
        <v>402</v>
      </c>
      <c r="E165" t="s">
        <v>412</v>
      </c>
      <c r="F165" s="1">
        <v>3876637</v>
      </c>
      <c r="G165" s="1">
        <v>3978000</v>
      </c>
      <c r="I165" s="1">
        <v>12130</v>
      </c>
      <c r="J165" s="1" t="s">
        <v>1132</v>
      </c>
      <c r="K165" s="1">
        <v>304.92709904474611</v>
      </c>
      <c r="M165" s="8">
        <v>3.1E-2</v>
      </c>
      <c r="O165" s="2">
        <v>31.258064516129</v>
      </c>
      <c r="T165">
        <v>54.400001525878899</v>
      </c>
      <c r="U165">
        <v>35.400001525878899</v>
      </c>
      <c r="V165">
        <v>44.299999237060497</v>
      </c>
      <c r="W165">
        <v>98.8</v>
      </c>
    </row>
    <row r="166" spans="1:25" x14ac:dyDescent="0.2">
      <c r="A166" t="s">
        <v>720</v>
      </c>
      <c r="B166" t="s">
        <v>882</v>
      </c>
      <c r="C166" t="s">
        <v>322</v>
      </c>
      <c r="D166" t="s">
        <v>404</v>
      </c>
      <c r="E166" t="s">
        <v>412</v>
      </c>
      <c r="F166" s="1">
        <v>653500</v>
      </c>
      <c r="G166" s="1">
        <v>1759000</v>
      </c>
      <c r="H166" s="1">
        <v>570</v>
      </c>
      <c r="I166" s="1">
        <v>551</v>
      </c>
      <c r="J166" s="1">
        <v>87.222647283856162</v>
      </c>
      <c r="K166" s="1">
        <v>31.324616259238205</v>
      </c>
      <c r="L166" s="8">
        <v>0.11799999999999999</v>
      </c>
      <c r="M166" s="8">
        <v>0.14699999999999999</v>
      </c>
      <c r="N166" s="2">
        <v>7.4745762711864403</v>
      </c>
      <c r="O166" s="2">
        <v>5.8027210884353702</v>
      </c>
      <c r="Q166" s="8">
        <v>0</v>
      </c>
      <c r="S166" s="2">
        <v>99999</v>
      </c>
      <c r="T166">
        <v>95.199996948242102</v>
      </c>
      <c r="U166">
        <v>52.099998474121001</v>
      </c>
      <c r="V166">
        <v>86.400001525878906</v>
      </c>
      <c r="W166">
        <v>95.8</v>
      </c>
      <c r="X166">
        <v>0.54900000000000004</v>
      </c>
      <c r="Y166">
        <v>0.83099999999999996</v>
      </c>
    </row>
    <row r="167" spans="1:25" x14ac:dyDescent="0.2">
      <c r="A167" t="s">
        <v>720</v>
      </c>
      <c r="B167" t="s">
        <v>883</v>
      </c>
      <c r="C167" t="s">
        <v>323</v>
      </c>
      <c r="D167" t="s">
        <v>399</v>
      </c>
      <c r="E167" t="s">
        <v>409</v>
      </c>
      <c r="F167" s="1">
        <v>47859000</v>
      </c>
      <c r="G167" s="1">
        <v>48875000</v>
      </c>
      <c r="H167" s="1">
        <v>57902</v>
      </c>
      <c r="I167" s="1">
        <v>45681</v>
      </c>
      <c r="J167" s="1">
        <v>120.98455880816566</v>
      </c>
      <c r="K167" s="1">
        <v>93.464961636828647</v>
      </c>
      <c r="L167" s="8">
        <v>6.5000000000000002E-2</v>
      </c>
      <c r="M167" s="8">
        <v>5.3999999999999999E-2</v>
      </c>
      <c r="N167" s="2">
        <v>14.384615384615399</v>
      </c>
      <c r="O167" s="2">
        <v>17.518518518518501</v>
      </c>
      <c r="P167" s="8">
        <v>0.06</v>
      </c>
      <c r="Q167" s="8">
        <v>0.14699999999999999</v>
      </c>
      <c r="R167" s="2">
        <v>15.6666666666667</v>
      </c>
      <c r="S167" s="2">
        <v>5.8027210884353702</v>
      </c>
      <c r="T167">
        <v>71.599998474120994</v>
      </c>
      <c r="U167">
        <v>49.200000762939403</v>
      </c>
      <c r="V167">
        <v>60.299999237060497</v>
      </c>
      <c r="W167">
        <v>81.900000000000006</v>
      </c>
      <c r="X167">
        <v>0.111</v>
      </c>
      <c r="Y167">
        <v>0.89700000000000002</v>
      </c>
    </row>
    <row r="168" spans="1:25" x14ac:dyDescent="0.2">
      <c r="A168" t="s">
        <v>720</v>
      </c>
      <c r="B168" t="s">
        <v>884</v>
      </c>
      <c r="C168" t="s">
        <v>324</v>
      </c>
      <c r="D168" t="s">
        <v>403</v>
      </c>
      <c r="E168" t="s">
        <v>411</v>
      </c>
      <c r="F168" s="1">
        <v>8743954</v>
      </c>
      <c r="G168" s="1">
        <v>9982000</v>
      </c>
      <c r="H168" s="1">
        <v>3070</v>
      </c>
      <c r="I168" s="1">
        <v>2780</v>
      </c>
      <c r="J168" s="1">
        <v>35.109974274796045</v>
      </c>
      <c r="K168" s="1">
        <v>27.850130234421961</v>
      </c>
      <c r="L168" s="8">
        <v>0.02</v>
      </c>
      <c r="M168" s="8">
        <v>4.8000000000000001E-2</v>
      </c>
      <c r="N168" s="2">
        <v>49</v>
      </c>
      <c r="O168" s="2">
        <v>19.8333333333333</v>
      </c>
      <c r="P168" s="8">
        <v>0.19</v>
      </c>
      <c r="R168" s="2">
        <v>4.2631578947368398</v>
      </c>
      <c r="T168">
        <v>78.300003051757798</v>
      </c>
      <c r="U168">
        <v>65.199996948242102</v>
      </c>
      <c r="V168">
        <v>71.800003051757798</v>
      </c>
      <c r="W168">
        <v>35.4</v>
      </c>
      <c r="Y168">
        <v>0.34399999999999997</v>
      </c>
    </row>
    <row r="169" spans="1:25" x14ac:dyDescent="0.2">
      <c r="A169" t="s">
        <v>720</v>
      </c>
      <c r="B169" t="s">
        <v>885</v>
      </c>
      <c r="D169" t="s">
        <v>403</v>
      </c>
      <c r="F169" s="1">
        <v>755171</v>
      </c>
      <c r="G169" s="1">
        <v>820000</v>
      </c>
      <c r="H169" s="1">
        <v>1054</v>
      </c>
      <c r="I169" s="1">
        <v>1307</v>
      </c>
      <c r="J169" s="1">
        <v>139.57103755308401</v>
      </c>
      <c r="K169" s="1">
        <v>159.39024390243901</v>
      </c>
      <c r="L169" s="8">
        <v>2.7E-2</v>
      </c>
      <c r="M169" s="8">
        <v>2.5999999999999999E-2</v>
      </c>
      <c r="N169" s="2">
        <v>36.037037037037003</v>
      </c>
      <c r="O169" s="2">
        <v>37.461538461538503</v>
      </c>
    </row>
    <row r="170" spans="1:25" x14ac:dyDescent="0.2">
      <c r="A170" t="s">
        <v>720</v>
      </c>
      <c r="B170" t="s">
        <v>886</v>
      </c>
      <c r="C170" t="s">
        <v>325</v>
      </c>
      <c r="D170" t="s">
        <v>401</v>
      </c>
      <c r="E170" t="s">
        <v>408</v>
      </c>
      <c r="F170" s="1">
        <v>21742013</v>
      </c>
      <c r="G170" s="1">
        <v>21438000</v>
      </c>
      <c r="H170" s="1">
        <v>38805</v>
      </c>
      <c r="I170" s="1">
        <v>31689</v>
      </c>
      <c r="J170" s="1">
        <v>178.47933399727063</v>
      </c>
      <c r="K170" s="1">
        <v>147.81696053736357</v>
      </c>
      <c r="L170" s="8">
        <v>4.3999999999999997E-2</v>
      </c>
      <c r="M170" s="8">
        <v>4.4999999999999998E-2</v>
      </c>
      <c r="N170" s="2">
        <v>21.727272727272702</v>
      </c>
      <c r="O170" s="2">
        <v>21.2222222222222</v>
      </c>
      <c r="P170" s="8">
        <v>0.11</v>
      </c>
      <c r="Q170" s="8">
        <v>0.114</v>
      </c>
      <c r="R170" s="2">
        <v>8.0909090909090899</v>
      </c>
      <c r="S170" s="2">
        <v>7.7719298245613997</v>
      </c>
      <c r="T170">
        <v>64.5</v>
      </c>
      <c r="U170">
        <v>48.200000762939403</v>
      </c>
      <c r="V170">
        <v>56</v>
      </c>
      <c r="W170">
        <v>54.6</v>
      </c>
      <c r="X170">
        <v>0.33300000000000002</v>
      </c>
      <c r="Y170">
        <v>0.78100000000000003</v>
      </c>
    </row>
    <row r="171" spans="1:25" x14ac:dyDescent="0.2">
      <c r="A171" t="s">
        <v>720</v>
      </c>
      <c r="B171" t="s">
        <v>887</v>
      </c>
      <c r="C171" t="s">
        <v>326</v>
      </c>
      <c r="D171" t="s">
        <v>401</v>
      </c>
      <c r="E171" t="s">
        <v>408</v>
      </c>
      <c r="F171" s="1">
        <v>144599446.74859601</v>
      </c>
      <c r="G171" s="1">
        <v>141750000</v>
      </c>
      <c r="H171" s="1">
        <v>786900</v>
      </c>
      <c r="I171" s="1">
        <v>741600</v>
      </c>
      <c r="J171" s="1">
        <v>544.19295349595825</v>
      </c>
      <c r="K171" s="1">
        <v>523.17460317460313</v>
      </c>
      <c r="L171" s="8">
        <v>0.06</v>
      </c>
      <c r="M171" s="8">
        <v>8.1000000000000003E-2</v>
      </c>
      <c r="N171" s="2">
        <v>15.6666666666667</v>
      </c>
      <c r="O171" s="2">
        <v>11.3456790123457</v>
      </c>
      <c r="P171" s="8">
        <v>0.08</v>
      </c>
      <c r="Q171" s="8">
        <v>0.14000000000000001</v>
      </c>
      <c r="R171" s="2">
        <v>11.5</v>
      </c>
      <c r="S171" s="2">
        <v>6.1428571428571397</v>
      </c>
      <c r="T171">
        <v>70.699996948242102</v>
      </c>
      <c r="U171">
        <v>56.099998474121001</v>
      </c>
      <c r="V171">
        <v>62.700000762939403</v>
      </c>
      <c r="W171">
        <v>72.8</v>
      </c>
      <c r="X171">
        <v>0.33800000000000002</v>
      </c>
      <c r="Y171">
        <v>0.755</v>
      </c>
    </row>
    <row r="172" spans="1:25" x14ac:dyDescent="0.2">
      <c r="A172" t="s">
        <v>720</v>
      </c>
      <c r="B172" t="s">
        <v>888</v>
      </c>
      <c r="C172" t="s">
        <v>327</v>
      </c>
      <c r="D172" t="s">
        <v>403</v>
      </c>
      <c r="E172" t="s">
        <v>411</v>
      </c>
      <c r="F172" s="1">
        <v>8857859</v>
      </c>
      <c r="G172" s="1">
        <v>10624000</v>
      </c>
      <c r="H172" s="1">
        <v>87000</v>
      </c>
      <c r="I172" s="1">
        <v>50000</v>
      </c>
      <c r="J172" s="1">
        <v>982.17865061974908</v>
      </c>
      <c r="K172" s="1">
        <v>470.63253012048193</v>
      </c>
      <c r="L172" s="8">
        <v>2.5999999999999999E-2</v>
      </c>
      <c r="M172" s="8">
        <v>6.2E-2</v>
      </c>
      <c r="N172" s="2">
        <v>37.461538461538503</v>
      </c>
      <c r="O172" s="2">
        <v>15.1290322580645</v>
      </c>
      <c r="P172" s="8">
        <v>0.26</v>
      </c>
      <c r="Q172" s="8">
        <v>0.56299999999999994</v>
      </c>
      <c r="R172" s="2">
        <v>2.8461538461538498</v>
      </c>
      <c r="S172" s="2">
        <v>0.77619893428064002</v>
      </c>
      <c r="T172">
        <v>85.199996948242102</v>
      </c>
      <c r="U172">
        <v>86.300003051757798</v>
      </c>
      <c r="V172">
        <v>85.800003051757798</v>
      </c>
      <c r="W172">
        <v>18.899999999999999</v>
      </c>
      <c r="X172">
        <v>0.45300000000000001</v>
      </c>
      <c r="Y172">
        <v>0.42899999999999999</v>
      </c>
    </row>
    <row r="173" spans="1:25" x14ac:dyDescent="0.2">
      <c r="A173" t="s">
        <v>720</v>
      </c>
      <c r="B173" t="s">
        <v>889</v>
      </c>
      <c r="C173" t="s">
        <v>328</v>
      </c>
      <c r="D173" t="s">
        <v>399</v>
      </c>
      <c r="E173" t="s">
        <v>410</v>
      </c>
      <c r="F173" s="1">
        <v>179141</v>
      </c>
      <c r="G173" s="1">
        <v>184000</v>
      </c>
      <c r="H173" s="1">
        <v>281</v>
      </c>
      <c r="I173" s="1">
        <v>300</v>
      </c>
      <c r="J173" s="1">
        <v>156.85968036351255</v>
      </c>
      <c r="K173" s="1">
        <v>163.04347826086956</v>
      </c>
      <c r="L173" s="8">
        <v>0.06</v>
      </c>
      <c r="M173" s="8">
        <v>7.4999999999999997E-2</v>
      </c>
      <c r="N173" s="2">
        <v>15.6666666666667</v>
      </c>
      <c r="O173" s="2">
        <v>12.3333333333333</v>
      </c>
      <c r="P173" s="8">
        <v>0.06</v>
      </c>
      <c r="Q173" s="8">
        <v>8.2000000000000003E-2</v>
      </c>
      <c r="R173" s="2">
        <v>15.6666666666667</v>
      </c>
      <c r="S173" s="2">
        <v>11.1951219512195</v>
      </c>
      <c r="T173">
        <v>78.199996948242102</v>
      </c>
      <c r="U173">
        <v>42.900001525878899</v>
      </c>
      <c r="V173">
        <v>61</v>
      </c>
      <c r="W173">
        <v>23.4</v>
      </c>
      <c r="Y173">
        <v>0.68799999999999994</v>
      </c>
    </row>
    <row r="174" spans="1:25" x14ac:dyDescent="0.2">
      <c r="A174" t="s">
        <v>720</v>
      </c>
      <c r="B174" t="s">
        <v>890</v>
      </c>
      <c r="C174" t="s">
        <v>329</v>
      </c>
      <c r="D174" t="s">
        <v>403</v>
      </c>
      <c r="E174" t="s">
        <v>410</v>
      </c>
      <c r="F174" s="1">
        <v>148038</v>
      </c>
      <c r="G174" s="1">
        <v>165000</v>
      </c>
      <c r="H174" s="1">
        <v>130</v>
      </c>
      <c r="I174" s="1">
        <v>305</v>
      </c>
      <c r="J174" s="1">
        <v>87.815290668612107</v>
      </c>
      <c r="K174" s="1">
        <v>184.84848484848484</v>
      </c>
      <c r="L174" s="8">
        <v>2.3E-2</v>
      </c>
      <c r="M174" s="8">
        <v>3.6999999999999998E-2</v>
      </c>
      <c r="N174" s="2">
        <v>42.478260869565197</v>
      </c>
      <c r="O174" s="2">
        <v>26.027027027027</v>
      </c>
      <c r="P174" s="8">
        <v>0.09</v>
      </c>
      <c r="Q174" s="8">
        <v>0.182</v>
      </c>
      <c r="R174" s="2">
        <v>10.1111111111111</v>
      </c>
      <c r="S174" s="2">
        <v>4.4945054945054901</v>
      </c>
      <c r="T174">
        <v>76.400001525878906</v>
      </c>
      <c r="U174">
        <v>43.200000762939403</v>
      </c>
      <c r="V174">
        <v>59.400001525878899</v>
      </c>
      <c r="W174">
        <v>62.2</v>
      </c>
      <c r="Y174">
        <v>0.50900000000000001</v>
      </c>
    </row>
    <row r="175" spans="1:25" x14ac:dyDescent="0.2">
      <c r="A175" t="s">
        <v>720</v>
      </c>
      <c r="B175" t="s">
        <v>891</v>
      </c>
      <c r="C175" t="s">
        <v>330</v>
      </c>
      <c r="D175" t="s">
        <v>404</v>
      </c>
      <c r="E175" t="s">
        <v>412</v>
      </c>
      <c r="F175" s="1">
        <v>22334371</v>
      </c>
      <c r="G175" s="1">
        <v>27448000</v>
      </c>
      <c r="H175" s="1">
        <v>28612</v>
      </c>
      <c r="I175" s="1">
        <v>45000</v>
      </c>
      <c r="J175" s="1">
        <v>128.10748061810202</v>
      </c>
      <c r="K175" s="1">
        <v>163.94637132031477</v>
      </c>
      <c r="L175" s="8">
        <v>5.7000000000000002E-2</v>
      </c>
      <c r="M175" s="8">
        <v>5.7000000000000002E-2</v>
      </c>
      <c r="N175" s="2">
        <v>16.543859649122801</v>
      </c>
      <c r="O175" s="2">
        <v>16.543859649122801</v>
      </c>
      <c r="Q175" s="8">
        <v>0</v>
      </c>
      <c r="S175" s="2">
        <v>99999</v>
      </c>
      <c r="T175">
        <v>74.199996948242102</v>
      </c>
      <c r="U175">
        <v>17.399999618530199</v>
      </c>
      <c r="V175">
        <v>50</v>
      </c>
      <c r="W175">
        <v>83.6</v>
      </c>
      <c r="X175">
        <v>0.64600000000000002</v>
      </c>
      <c r="Y175">
        <v>0.77</v>
      </c>
    </row>
    <row r="176" spans="1:25" x14ac:dyDescent="0.2">
      <c r="A176" t="s">
        <v>720</v>
      </c>
      <c r="B176" t="s">
        <v>892</v>
      </c>
      <c r="C176" t="s">
        <v>331</v>
      </c>
      <c r="D176" t="s">
        <v>403</v>
      </c>
      <c r="E176" t="s">
        <v>410</v>
      </c>
      <c r="F176" s="1">
        <v>10297956</v>
      </c>
      <c r="G176" s="1">
        <v>12434000</v>
      </c>
      <c r="H176" s="1">
        <v>5360</v>
      </c>
      <c r="I176" s="1">
        <v>7550</v>
      </c>
      <c r="J176" s="1">
        <v>52.049163931172359</v>
      </c>
      <c r="K176" s="1">
        <v>60.720604793308667</v>
      </c>
      <c r="L176" s="8">
        <v>3.6999999999999998E-2</v>
      </c>
      <c r="M176" s="8">
        <v>3.6999999999999998E-2</v>
      </c>
      <c r="N176" s="2">
        <v>26.027027027027</v>
      </c>
      <c r="O176" s="2">
        <v>26.027027027027</v>
      </c>
      <c r="P176" s="8">
        <v>0.19</v>
      </c>
      <c r="Q176" s="8">
        <v>0.22700000000000001</v>
      </c>
      <c r="R176" s="2">
        <v>4.2631578947368398</v>
      </c>
      <c r="S176" s="2">
        <v>3.40528634361233</v>
      </c>
      <c r="T176">
        <v>88.300003051757798</v>
      </c>
      <c r="U176">
        <v>66</v>
      </c>
      <c r="V176">
        <v>76.900001525878906</v>
      </c>
      <c r="W176">
        <v>42.9</v>
      </c>
      <c r="X176">
        <v>0.56599999999999995</v>
      </c>
      <c r="Y176">
        <v>0.45900000000000002</v>
      </c>
    </row>
    <row r="177" spans="1:25" x14ac:dyDescent="0.2">
      <c r="A177" t="s">
        <v>720</v>
      </c>
      <c r="B177" t="s">
        <v>893</v>
      </c>
      <c r="C177" t="s">
        <v>332</v>
      </c>
      <c r="D177" t="s">
        <v>401</v>
      </c>
      <c r="E177" t="s">
        <v>408</v>
      </c>
      <c r="F177" s="1">
        <v>7480591</v>
      </c>
      <c r="G177" s="1">
        <v>7291000</v>
      </c>
      <c r="H177" s="1">
        <v>7487</v>
      </c>
      <c r="I177" s="1">
        <v>11211</v>
      </c>
      <c r="J177" s="1">
        <v>100.08567504893664</v>
      </c>
      <c r="K177" s="1">
        <v>153.7649156494308</v>
      </c>
      <c r="L177" s="8">
        <v>1.7000000000000001E-2</v>
      </c>
      <c r="M177" s="8">
        <v>3.1E-2</v>
      </c>
      <c r="N177" s="2">
        <v>57.823529411764703</v>
      </c>
      <c r="O177" s="2">
        <v>31.258064516129</v>
      </c>
      <c r="Q177" s="8">
        <v>0.216</v>
      </c>
      <c r="S177" s="2">
        <v>3.6296296296296302</v>
      </c>
      <c r="T177">
        <v>67.280318750932196</v>
      </c>
      <c r="U177">
        <v>50.752250773896797</v>
      </c>
      <c r="V177">
        <v>58.961739006648898</v>
      </c>
      <c r="W177">
        <v>52.4</v>
      </c>
      <c r="Y177">
        <v>0.76600000000000001</v>
      </c>
    </row>
    <row r="178" spans="1:25" x14ac:dyDescent="0.2">
      <c r="A178" t="s">
        <v>720</v>
      </c>
      <c r="B178" t="s">
        <v>894</v>
      </c>
      <c r="C178" t="s">
        <v>333</v>
      </c>
      <c r="D178" t="s">
        <v>403</v>
      </c>
      <c r="E178" t="s">
        <v>408</v>
      </c>
      <c r="F178" s="1">
        <v>82800</v>
      </c>
      <c r="G178" s="1">
        <v>87000</v>
      </c>
      <c r="H178" s="1">
        <v>149</v>
      </c>
      <c r="I178" s="1">
        <v>432</v>
      </c>
      <c r="J178" s="1">
        <v>179.95169082125605</v>
      </c>
      <c r="K178" s="1">
        <v>496.55172413793105</v>
      </c>
      <c r="L178" s="8">
        <v>1.2999999999999999E-2</v>
      </c>
      <c r="M178" s="8">
        <v>6.5000000000000002E-2</v>
      </c>
      <c r="N178" s="2">
        <v>75.923076923076906</v>
      </c>
      <c r="O178" s="2">
        <v>14.384615384615399</v>
      </c>
      <c r="P178" s="8">
        <v>0.28999999999999998</v>
      </c>
      <c r="Q178" s="8">
        <v>0.23499999999999999</v>
      </c>
      <c r="R178" s="2">
        <v>2.4482758620689702</v>
      </c>
      <c r="S178" s="2">
        <v>3.2553191489361701</v>
      </c>
      <c r="W178">
        <v>55.3</v>
      </c>
      <c r="Y178">
        <v>0.77300000000000002</v>
      </c>
    </row>
    <row r="179" spans="1:25" x14ac:dyDescent="0.2">
      <c r="A179" t="s">
        <v>720</v>
      </c>
      <c r="B179" t="s">
        <v>895</v>
      </c>
      <c r="C179" t="s">
        <v>334</v>
      </c>
      <c r="D179" t="s">
        <v>403</v>
      </c>
      <c r="E179" t="s">
        <v>411</v>
      </c>
      <c r="F179" s="1">
        <v>4730020</v>
      </c>
      <c r="G179" s="1">
        <v>5867000</v>
      </c>
      <c r="I179" s="1">
        <v>2237</v>
      </c>
      <c r="J179" s="1" t="s">
        <v>1132</v>
      </c>
      <c r="K179" s="1">
        <v>38.128515425259927</v>
      </c>
      <c r="M179" s="8">
        <v>3.5000000000000003E-2</v>
      </c>
      <c r="O179" s="2">
        <v>27.571428571428601</v>
      </c>
      <c r="P179" s="8">
        <v>0.15</v>
      </c>
      <c r="Q179" s="8">
        <v>0.13200000000000001</v>
      </c>
      <c r="R179" s="2">
        <v>5.6666666666666696</v>
      </c>
      <c r="S179" s="2">
        <v>6.5757575757575797</v>
      </c>
      <c r="T179">
        <v>68.900001525878906</v>
      </c>
      <c r="U179">
        <v>66.400001525878906</v>
      </c>
      <c r="V179">
        <v>67.599998474120994</v>
      </c>
      <c r="W179">
        <v>38.4</v>
      </c>
      <c r="X179">
        <v>0.66200000000000003</v>
      </c>
      <c r="Y179">
        <v>0.33600000000000002</v>
      </c>
    </row>
    <row r="180" spans="1:25" x14ac:dyDescent="0.2">
      <c r="A180" t="s">
        <v>720</v>
      </c>
      <c r="B180" t="s">
        <v>896</v>
      </c>
      <c r="C180" t="s">
        <v>335</v>
      </c>
      <c r="D180" t="s">
        <v>399</v>
      </c>
      <c r="E180" t="s">
        <v>412</v>
      </c>
      <c r="F180" s="1">
        <v>4114800</v>
      </c>
      <c r="G180" s="1">
        <v>5077000</v>
      </c>
      <c r="H180" s="1">
        <v>16835</v>
      </c>
      <c r="I180" s="1">
        <v>12852</v>
      </c>
      <c r="J180" s="1">
        <v>409.13288616700692</v>
      </c>
      <c r="K180" s="1">
        <v>253.14161906637779</v>
      </c>
      <c r="L180" s="8">
        <v>0.11</v>
      </c>
      <c r="M180" s="8">
        <v>9.7000000000000003E-2</v>
      </c>
      <c r="N180" s="2">
        <v>8.0909090909090899</v>
      </c>
      <c r="O180" s="2">
        <v>9.3092783505154593</v>
      </c>
      <c r="P180" s="8">
        <v>0.12</v>
      </c>
      <c r="Q180" s="8">
        <v>0.23400000000000001</v>
      </c>
      <c r="R180" s="2">
        <v>7.3333333333333304</v>
      </c>
      <c r="S180" s="2">
        <v>3.2735042735042699</v>
      </c>
      <c r="T180">
        <v>77</v>
      </c>
      <c r="U180">
        <v>56.700000762939403</v>
      </c>
      <c r="V180">
        <v>66.900001525878906</v>
      </c>
      <c r="W180">
        <v>100</v>
      </c>
      <c r="X180">
        <v>8.5999999999999993E-2</v>
      </c>
      <c r="Y180">
        <v>0.86599999999999999</v>
      </c>
    </row>
    <row r="181" spans="1:25" x14ac:dyDescent="0.2">
      <c r="A181" t="s">
        <v>720</v>
      </c>
      <c r="B181" t="s">
        <v>897</v>
      </c>
      <c r="C181" t="s">
        <v>336</v>
      </c>
      <c r="D181" t="s">
        <v>401</v>
      </c>
      <c r="E181" t="s">
        <v>409</v>
      </c>
      <c r="F181" s="1">
        <v>5379607</v>
      </c>
      <c r="G181" s="1">
        <v>5430000</v>
      </c>
      <c r="H181" s="1">
        <v>8891</v>
      </c>
      <c r="I181" s="1">
        <v>10031</v>
      </c>
      <c r="J181" s="1">
        <v>165.27229591306576</v>
      </c>
      <c r="K181" s="1">
        <v>184.7329650092081</v>
      </c>
      <c r="L181" s="8">
        <v>2.5000000000000001E-2</v>
      </c>
      <c r="M181" s="8">
        <v>5.6000000000000001E-2</v>
      </c>
      <c r="N181" s="2">
        <v>39</v>
      </c>
      <c r="O181" s="2">
        <v>16.8571428571429</v>
      </c>
      <c r="P181" s="8">
        <v>0.19</v>
      </c>
      <c r="Q181" s="8">
        <v>0.153</v>
      </c>
      <c r="R181" s="2">
        <v>4.2631578947368398</v>
      </c>
      <c r="S181" s="2">
        <v>5.5359477124182996</v>
      </c>
      <c r="T181">
        <v>68</v>
      </c>
      <c r="U181">
        <v>50.900001525878899</v>
      </c>
      <c r="V181">
        <v>59.099998474121001</v>
      </c>
      <c r="W181">
        <v>56.8</v>
      </c>
      <c r="X181">
        <v>0.19400000000000001</v>
      </c>
      <c r="Y181">
        <v>0.83399999999999996</v>
      </c>
    </row>
    <row r="182" spans="1:25" x14ac:dyDescent="0.2">
      <c r="A182" t="s">
        <v>720</v>
      </c>
      <c r="B182" t="s">
        <v>898</v>
      </c>
      <c r="C182" t="s">
        <v>337</v>
      </c>
      <c r="D182" t="s">
        <v>401</v>
      </c>
      <c r="E182" t="s">
        <v>409</v>
      </c>
      <c r="F182" s="1">
        <v>1995733</v>
      </c>
      <c r="G182" s="1">
        <v>2049000</v>
      </c>
      <c r="H182" s="1">
        <v>1129</v>
      </c>
      <c r="I182" s="1">
        <v>1311</v>
      </c>
      <c r="J182" s="1">
        <v>56.570693574741711</v>
      </c>
      <c r="K182" s="1">
        <v>63.982430453879942</v>
      </c>
      <c r="L182" s="8">
        <v>4.1000000000000002E-2</v>
      </c>
      <c r="M182" s="8">
        <v>3.7999999999999999E-2</v>
      </c>
      <c r="N182" s="2">
        <v>23.390243902439</v>
      </c>
      <c r="O182" s="2">
        <v>25.315789473684202</v>
      </c>
      <c r="P182" s="8">
        <v>0.12</v>
      </c>
      <c r="Q182" s="8">
        <v>0.14399999999999999</v>
      </c>
      <c r="R182" s="2">
        <v>7.3333333333333304</v>
      </c>
      <c r="S182" s="2">
        <v>5.9444444444444402</v>
      </c>
      <c r="T182">
        <v>65.199996948242102</v>
      </c>
      <c r="U182">
        <v>53.099998474121001</v>
      </c>
      <c r="V182">
        <v>59</v>
      </c>
      <c r="W182">
        <v>48</v>
      </c>
      <c r="X182">
        <v>0.17499999999999999</v>
      </c>
      <c r="Y182">
        <v>0.88400000000000001</v>
      </c>
    </row>
    <row r="183" spans="1:25" x14ac:dyDescent="0.2">
      <c r="A183" t="s">
        <v>720</v>
      </c>
      <c r="B183" t="s">
        <v>899</v>
      </c>
      <c r="C183" t="s">
        <v>338</v>
      </c>
      <c r="D183" t="s">
        <v>399</v>
      </c>
      <c r="E183" t="s">
        <v>410</v>
      </c>
      <c r="F183" s="1">
        <v>444344</v>
      </c>
      <c r="G183" s="1">
        <v>538000</v>
      </c>
      <c r="H183" s="1">
        <v>275</v>
      </c>
      <c r="I183" s="1">
        <v>265</v>
      </c>
      <c r="J183" s="1">
        <v>61.888986911041897</v>
      </c>
      <c r="K183" s="1">
        <v>49.256505576208177</v>
      </c>
      <c r="L183" s="8">
        <v>1.4999999999999999E-2</v>
      </c>
      <c r="M183" s="8">
        <v>4.0000000000000001E-3</v>
      </c>
      <c r="N183" s="2">
        <v>65.6666666666667</v>
      </c>
      <c r="O183" s="2">
        <v>249</v>
      </c>
      <c r="P183" s="8">
        <v>0</v>
      </c>
      <c r="Q183" s="8">
        <v>0</v>
      </c>
      <c r="R183" s="2">
        <v>99999</v>
      </c>
      <c r="S183" s="2">
        <v>99999</v>
      </c>
      <c r="T183">
        <v>79.900001525878906</v>
      </c>
      <c r="U183">
        <v>53.099998474121001</v>
      </c>
      <c r="V183">
        <v>66.900001525878906</v>
      </c>
      <c r="W183">
        <v>18.600000000000001</v>
      </c>
      <c r="Y183">
        <v>0.51</v>
      </c>
    </row>
    <row r="184" spans="1:25" x14ac:dyDescent="0.2">
      <c r="A184" t="s">
        <v>720</v>
      </c>
      <c r="B184" t="s">
        <v>900</v>
      </c>
      <c r="C184" t="s">
        <v>339</v>
      </c>
      <c r="D184" t="s">
        <v>403</v>
      </c>
      <c r="E184" t="s">
        <v>408</v>
      </c>
      <c r="F184" s="1">
        <v>46116494</v>
      </c>
      <c r="G184" s="1">
        <v>49991000</v>
      </c>
      <c r="H184" s="1">
        <v>186739</v>
      </c>
      <c r="I184" s="1">
        <v>157375</v>
      </c>
      <c r="J184" s="1">
        <v>404.92887425483821</v>
      </c>
      <c r="K184" s="1">
        <v>314.80666519973596</v>
      </c>
      <c r="L184" s="8">
        <v>2.1999999999999999E-2</v>
      </c>
      <c r="M184" s="8">
        <v>2.4E-2</v>
      </c>
      <c r="N184" s="2">
        <v>44.454545454545503</v>
      </c>
      <c r="O184" s="2">
        <v>40.6666666666667</v>
      </c>
      <c r="P184" s="8">
        <v>0.3</v>
      </c>
      <c r="Q184" s="8">
        <v>0.44500000000000001</v>
      </c>
      <c r="R184" s="2">
        <v>2.3333333333333299</v>
      </c>
      <c r="S184" s="2">
        <v>1.2471910112359601</v>
      </c>
      <c r="T184">
        <v>60.400001525878899</v>
      </c>
      <c r="U184">
        <v>43.799999237060497</v>
      </c>
      <c r="V184">
        <v>52</v>
      </c>
      <c r="W184">
        <v>61.7</v>
      </c>
      <c r="X184">
        <v>0.49</v>
      </c>
      <c r="Y184">
        <v>0.61899999999999999</v>
      </c>
    </row>
    <row r="185" spans="1:25" x14ac:dyDescent="0.2">
      <c r="A185" t="s">
        <v>720</v>
      </c>
      <c r="B185" t="s">
        <v>901</v>
      </c>
      <c r="C185" t="s">
        <v>340</v>
      </c>
      <c r="D185" t="s">
        <v>403</v>
      </c>
      <c r="E185" t="s">
        <v>410</v>
      </c>
      <c r="G185" s="1">
        <v>9000000</v>
      </c>
      <c r="I185" s="1">
        <v>8000</v>
      </c>
      <c r="J185" s="1" t="s">
        <v>1132</v>
      </c>
      <c r="K185" s="1">
        <v>88.888888888888886</v>
      </c>
    </row>
    <row r="186" spans="1:25" x14ac:dyDescent="0.2">
      <c r="A186" t="s">
        <v>720</v>
      </c>
      <c r="B186" t="s">
        <v>902</v>
      </c>
      <c r="C186" t="s">
        <v>341</v>
      </c>
      <c r="D186" t="s">
        <v>401</v>
      </c>
      <c r="E186" t="s">
        <v>409</v>
      </c>
      <c r="F186" s="1">
        <v>42004522</v>
      </c>
      <c r="G186" s="1">
        <v>46071000</v>
      </c>
      <c r="H186" s="1">
        <v>60963</v>
      </c>
      <c r="I186" s="1">
        <v>70675</v>
      </c>
      <c r="J186" s="1">
        <v>145.13437386574711</v>
      </c>
      <c r="K186" s="1">
        <v>153.404527794057</v>
      </c>
      <c r="L186" s="8">
        <v>7.8E-2</v>
      </c>
      <c r="M186" s="8">
        <v>7.5999999999999998E-2</v>
      </c>
      <c r="N186" s="2">
        <v>11.8205128205128</v>
      </c>
      <c r="O186" s="2">
        <v>12.157894736842101</v>
      </c>
      <c r="P186" s="8">
        <v>0.28000000000000003</v>
      </c>
      <c r="Q186" s="8">
        <v>0.36599999999999999</v>
      </c>
      <c r="R186" s="2">
        <v>2.5714285714285698</v>
      </c>
      <c r="S186" s="2">
        <v>1.7322404371584701</v>
      </c>
      <c r="T186">
        <v>67.400001525878906</v>
      </c>
      <c r="U186">
        <v>51.5</v>
      </c>
      <c r="V186">
        <v>59.299999237060497</v>
      </c>
      <c r="W186">
        <v>77.400000000000006</v>
      </c>
      <c r="X186">
        <v>0.11700000000000001</v>
      </c>
      <c r="Y186">
        <v>0.878</v>
      </c>
    </row>
    <row r="187" spans="1:25" x14ac:dyDescent="0.2">
      <c r="A187" t="s">
        <v>720</v>
      </c>
      <c r="B187" t="s">
        <v>903</v>
      </c>
      <c r="C187" t="s">
        <v>342</v>
      </c>
      <c r="D187" t="s">
        <v>405</v>
      </c>
      <c r="E187" t="s">
        <v>410</v>
      </c>
      <c r="F187" s="1">
        <v>19369853</v>
      </c>
      <c r="G187" s="1">
        <v>20860000</v>
      </c>
      <c r="H187" s="1">
        <v>20975</v>
      </c>
      <c r="I187" s="1">
        <v>26984</v>
      </c>
      <c r="J187" s="1">
        <v>108.2868310874636</v>
      </c>
      <c r="K187" s="1">
        <v>129.35762224352828</v>
      </c>
      <c r="L187" s="8">
        <v>3.3000000000000002E-2</v>
      </c>
      <c r="M187" s="8">
        <v>4.7E-2</v>
      </c>
      <c r="N187" s="2">
        <v>29.303030303030301</v>
      </c>
      <c r="O187" s="2">
        <v>20.2765957446809</v>
      </c>
      <c r="P187" s="8">
        <v>0.04</v>
      </c>
      <c r="Q187" s="8">
        <v>5.2999999999999999E-2</v>
      </c>
      <c r="R187" s="2">
        <v>24</v>
      </c>
      <c r="S187" s="2">
        <v>17.867924528301899</v>
      </c>
      <c r="T187">
        <v>76.199996948242102</v>
      </c>
      <c r="U187">
        <v>34.599998474121001</v>
      </c>
      <c r="V187">
        <v>54.900001525878899</v>
      </c>
      <c r="W187">
        <v>15.1</v>
      </c>
      <c r="X187">
        <v>0.41899999999999998</v>
      </c>
      <c r="Y187">
        <v>0.69099999999999995</v>
      </c>
    </row>
    <row r="188" spans="1:25" x14ac:dyDescent="0.2">
      <c r="A188" t="s">
        <v>720</v>
      </c>
      <c r="B188" t="s">
        <v>904</v>
      </c>
      <c r="C188" t="s">
        <v>343</v>
      </c>
      <c r="D188" t="s">
        <v>402</v>
      </c>
      <c r="E188" t="s">
        <v>408</v>
      </c>
      <c r="F188" s="1">
        <v>46710</v>
      </c>
      <c r="G188" s="1">
        <v>52000</v>
      </c>
      <c r="H188" s="1">
        <v>218</v>
      </c>
      <c r="I188" s="1">
        <v>344</v>
      </c>
      <c r="J188" s="1">
        <v>466.70948405052451</v>
      </c>
      <c r="K188" s="1">
        <v>661.53846153846155</v>
      </c>
      <c r="L188" s="8">
        <v>8.9999999999999993E-3</v>
      </c>
      <c r="M188" s="8">
        <v>8.9999999999999993E-3</v>
      </c>
      <c r="N188" s="2">
        <v>110.111111111111</v>
      </c>
      <c r="O188" s="2">
        <v>110.111111111111</v>
      </c>
      <c r="P188" s="8">
        <v>0.13</v>
      </c>
      <c r="Q188" s="8">
        <v>6.7000000000000004E-2</v>
      </c>
      <c r="R188" s="2">
        <v>6.6923076923076898</v>
      </c>
      <c r="S188" s="2">
        <v>13.9253731343284</v>
      </c>
      <c r="W188">
        <v>32.4</v>
      </c>
      <c r="Y188">
        <v>0.73499999999999999</v>
      </c>
    </row>
    <row r="189" spans="1:25" x14ac:dyDescent="0.2">
      <c r="A189" t="s">
        <v>720</v>
      </c>
      <c r="B189" t="s">
        <v>905</v>
      </c>
      <c r="C189" t="s">
        <v>344</v>
      </c>
      <c r="D189" t="s">
        <v>402</v>
      </c>
      <c r="E189" t="s">
        <v>408</v>
      </c>
      <c r="F189" s="1">
        <v>160620</v>
      </c>
      <c r="G189" s="1">
        <v>174000</v>
      </c>
      <c r="H189" s="1">
        <v>485</v>
      </c>
      <c r="I189" s="1">
        <v>568</v>
      </c>
      <c r="J189" s="1">
        <v>301.9549246669157</v>
      </c>
      <c r="K189" s="1">
        <v>326.43678160919541</v>
      </c>
      <c r="L189" s="8">
        <v>1.7000000000000001E-2</v>
      </c>
      <c r="M189" s="8">
        <v>1.4E-2</v>
      </c>
      <c r="N189" s="2">
        <v>57.823529411764703</v>
      </c>
      <c r="O189" s="2">
        <v>70.428571428571402</v>
      </c>
      <c r="P189" s="8">
        <v>0.11</v>
      </c>
      <c r="Q189" s="8">
        <v>0.111</v>
      </c>
      <c r="R189" s="2">
        <v>8.0909090909090899</v>
      </c>
      <c r="S189" s="2">
        <v>8.0090090090090094</v>
      </c>
      <c r="T189">
        <v>77</v>
      </c>
      <c r="U189">
        <v>63.900001525878899</v>
      </c>
      <c r="V189">
        <v>70.199996948242102</v>
      </c>
      <c r="W189">
        <v>28</v>
      </c>
      <c r="Y189">
        <v>0.72299999999999998</v>
      </c>
    </row>
    <row r="190" spans="1:25" x14ac:dyDescent="0.2">
      <c r="A190" t="s">
        <v>720</v>
      </c>
      <c r="B190" t="s">
        <v>906</v>
      </c>
      <c r="C190" t="s">
        <v>345</v>
      </c>
      <c r="D190" t="s">
        <v>402</v>
      </c>
      <c r="E190" t="s">
        <v>412</v>
      </c>
      <c r="F190" s="1">
        <v>33791</v>
      </c>
      <c r="G190" s="1">
        <v>37850.458216960396</v>
      </c>
      <c r="I190" s="1">
        <v>140</v>
      </c>
      <c r="J190" s="1" t="s">
        <v>1132</v>
      </c>
      <c r="K190" s="1">
        <v>369.8766318693269</v>
      </c>
      <c r="M190" s="8">
        <v>7.3999999999999996E-2</v>
      </c>
      <c r="O190" s="2">
        <v>12.5135135135135</v>
      </c>
    </row>
    <row r="191" spans="1:25" x14ac:dyDescent="0.2">
      <c r="A191" t="s">
        <v>720</v>
      </c>
      <c r="B191" t="s">
        <v>907</v>
      </c>
      <c r="C191" t="s">
        <v>346</v>
      </c>
      <c r="D191" t="s">
        <v>402</v>
      </c>
      <c r="E191" t="s">
        <v>408</v>
      </c>
      <c r="F191" s="1">
        <v>108354</v>
      </c>
      <c r="G191" s="1">
        <v>109000</v>
      </c>
      <c r="H191" s="1">
        <v>397</v>
      </c>
      <c r="I191" s="1">
        <v>413</v>
      </c>
      <c r="J191" s="1">
        <v>366.39164220979382</v>
      </c>
      <c r="K191" s="1">
        <v>378.89908256880733</v>
      </c>
      <c r="L191" s="8">
        <v>2.3E-2</v>
      </c>
      <c r="M191" s="8">
        <v>2.1999999999999999E-2</v>
      </c>
      <c r="N191" s="2">
        <v>42.478260869565197</v>
      </c>
      <c r="O191" s="2">
        <v>44.454545454545503</v>
      </c>
      <c r="P191" s="8">
        <v>0.23</v>
      </c>
      <c r="Q191" s="8">
        <v>0.217</v>
      </c>
      <c r="R191" s="2">
        <v>3.3478260869565202</v>
      </c>
      <c r="S191" s="2">
        <v>3.6082949308755801</v>
      </c>
      <c r="T191">
        <v>78.5</v>
      </c>
      <c r="U191">
        <v>55.5</v>
      </c>
      <c r="V191">
        <v>67.099998474120994</v>
      </c>
      <c r="W191">
        <v>47.8</v>
      </c>
      <c r="Y191">
        <v>0.71699999999999997</v>
      </c>
    </row>
    <row r="192" spans="1:25" x14ac:dyDescent="0.2">
      <c r="A192" t="s">
        <v>720</v>
      </c>
      <c r="B192" t="s">
        <v>908</v>
      </c>
      <c r="C192" t="s">
        <v>347</v>
      </c>
      <c r="D192" t="s">
        <v>403</v>
      </c>
      <c r="E192" t="s">
        <v>410</v>
      </c>
      <c r="F192" s="1">
        <v>36643433</v>
      </c>
      <c r="G192" s="1">
        <v>43552000</v>
      </c>
      <c r="H192" s="1">
        <v>12000</v>
      </c>
      <c r="I192" s="1">
        <v>19144</v>
      </c>
      <c r="J192" s="1">
        <v>32.748023363422305</v>
      </c>
      <c r="K192" s="1">
        <v>43.95664952240999</v>
      </c>
      <c r="L192" s="8">
        <v>1.7000000000000001E-2</v>
      </c>
      <c r="M192" s="8">
        <v>0.02</v>
      </c>
      <c r="N192" s="2">
        <v>57.823529411764703</v>
      </c>
      <c r="O192" s="2">
        <v>49</v>
      </c>
      <c r="P192" s="8">
        <v>0.1</v>
      </c>
      <c r="Q192" s="8">
        <v>0.25600000000000001</v>
      </c>
      <c r="R192" s="2">
        <v>9</v>
      </c>
      <c r="S192" s="2">
        <v>2.90625</v>
      </c>
      <c r="T192">
        <v>76.5</v>
      </c>
      <c r="U192">
        <v>30.799999237060501</v>
      </c>
      <c r="V192">
        <v>53.599998474121001</v>
      </c>
      <c r="W192">
        <v>45.2</v>
      </c>
      <c r="X192">
        <v>0.61099999999999999</v>
      </c>
      <c r="Y192">
        <v>0.40799999999999997</v>
      </c>
    </row>
    <row r="193" spans="1:25" x14ac:dyDescent="0.2">
      <c r="A193" t="s">
        <v>720</v>
      </c>
      <c r="B193" t="s">
        <v>909</v>
      </c>
      <c r="C193" t="s">
        <v>348</v>
      </c>
      <c r="D193" t="s">
        <v>402</v>
      </c>
      <c r="E193" t="s">
        <v>408</v>
      </c>
      <c r="F193" s="1">
        <v>486800</v>
      </c>
      <c r="G193" s="1">
        <v>525000</v>
      </c>
      <c r="H193" s="1">
        <v>1933</v>
      </c>
      <c r="I193" s="1">
        <v>915</v>
      </c>
      <c r="J193" s="1">
        <v>397.08299096138046</v>
      </c>
      <c r="K193" s="1">
        <v>174.28571428571428</v>
      </c>
      <c r="L193" s="8">
        <v>5.8999999999999997E-2</v>
      </c>
      <c r="M193" s="8">
        <v>4.9000000000000002E-2</v>
      </c>
      <c r="N193" s="2">
        <v>15.9491525423729</v>
      </c>
      <c r="O193" s="2">
        <v>19.408163265306101</v>
      </c>
      <c r="P193" s="8">
        <v>0.18</v>
      </c>
      <c r="Q193" s="8">
        <v>9.8000000000000004E-2</v>
      </c>
      <c r="R193" s="2">
        <v>4.5555555555555598</v>
      </c>
      <c r="S193" s="2">
        <v>9.2040816326530592</v>
      </c>
      <c r="T193">
        <v>68.699996948242102</v>
      </c>
      <c r="U193">
        <v>40.099998474121001</v>
      </c>
      <c r="V193">
        <v>54.299999237060497</v>
      </c>
      <c r="W193">
        <v>75.599999999999994</v>
      </c>
      <c r="Y193">
        <v>0.68</v>
      </c>
    </row>
    <row r="194" spans="1:25" x14ac:dyDescent="0.2">
      <c r="A194" t="s">
        <v>720</v>
      </c>
      <c r="B194" t="s">
        <v>910</v>
      </c>
      <c r="C194" t="s">
        <v>349</v>
      </c>
      <c r="D194" t="s">
        <v>403</v>
      </c>
      <c r="E194" t="s">
        <v>410</v>
      </c>
      <c r="F194" s="1">
        <v>1014764.69386733</v>
      </c>
      <c r="G194" s="1">
        <v>1056000</v>
      </c>
      <c r="H194" s="1">
        <v>3245</v>
      </c>
      <c r="I194" s="1">
        <v>2628</v>
      </c>
      <c r="J194" s="1">
        <v>319.77856734777674</v>
      </c>
      <c r="K194" s="1">
        <v>248.86363636363637</v>
      </c>
      <c r="L194" s="8">
        <v>4.5999999999999999E-2</v>
      </c>
      <c r="M194" s="8">
        <v>2.5999999999999999E-2</v>
      </c>
      <c r="N194" s="2">
        <v>20.739130434782599</v>
      </c>
      <c r="O194" s="2">
        <v>37.461538461538503</v>
      </c>
      <c r="P194" s="8">
        <v>0.03</v>
      </c>
      <c r="Q194" s="8">
        <v>0.13600000000000001</v>
      </c>
      <c r="R194" s="2">
        <v>32.3333333333333</v>
      </c>
      <c r="S194" s="2">
        <v>6.3529411764705896</v>
      </c>
      <c r="T194">
        <v>70.699996948242102</v>
      </c>
      <c r="U194">
        <v>43.5</v>
      </c>
      <c r="V194">
        <v>56.599998474121001</v>
      </c>
      <c r="W194">
        <v>25.5</v>
      </c>
      <c r="X194">
        <v>0.54600000000000004</v>
      </c>
      <c r="Y194">
        <v>0.52200000000000002</v>
      </c>
    </row>
    <row r="195" spans="1:25" x14ac:dyDescent="0.2">
      <c r="A195" t="s">
        <v>720</v>
      </c>
      <c r="B195" t="s">
        <v>911</v>
      </c>
      <c r="C195" t="s">
        <v>350</v>
      </c>
      <c r="D195" t="s">
        <v>401</v>
      </c>
      <c r="E195" t="s">
        <v>409</v>
      </c>
      <c r="F195" s="1">
        <v>8958229</v>
      </c>
      <c r="G195" s="1">
        <v>9378000</v>
      </c>
      <c r="H195" s="1">
        <v>7332</v>
      </c>
      <c r="I195" s="1">
        <v>6669</v>
      </c>
      <c r="J195" s="1">
        <v>81.846534621966015</v>
      </c>
      <c r="K195" s="1">
        <v>71.113243761996159</v>
      </c>
      <c r="L195" s="8">
        <v>6.2E-2</v>
      </c>
      <c r="M195" s="8">
        <v>5.8000000000000003E-2</v>
      </c>
      <c r="N195" s="2">
        <v>15.1290322580645</v>
      </c>
      <c r="O195" s="2">
        <v>16.241379310344801</v>
      </c>
      <c r="P195" s="8">
        <v>0.45</v>
      </c>
      <c r="Q195" s="8">
        <v>0.45</v>
      </c>
      <c r="R195" s="2">
        <v>1.2222222222222201</v>
      </c>
      <c r="S195" s="2">
        <v>1.2222222222222201</v>
      </c>
      <c r="T195">
        <v>68.199996948242102</v>
      </c>
      <c r="U195">
        <v>59.299999237060497</v>
      </c>
      <c r="V195">
        <v>63.700000762939403</v>
      </c>
      <c r="W195">
        <v>84.7</v>
      </c>
      <c r="X195">
        <v>4.9000000000000002E-2</v>
      </c>
      <c r="Y195">
        <v>0.90400000000000003</v>
      </c>
    </row>
    <row r="196" spans="1:25" x14ac:dyDescent="0.2">
      <c r="A196" t="s">
        <v>720</v>
      </c>
      <c r="B196" t="s">
        <v>912</v>
      </c>
      <c r="C196" t="s">
        <v>351</v>
      </c>
      <c r="D196" t="s">
        <v>401</v>
      </c>
      <c r="E196" t="s">
        <v>409</v>
      </c>
      <c r="F196" s="1">
        <v>7339001</v>
      </c>
      <c r="G196" s="1">
        <v>7826000</v>
      </c>
      <c r="H196" s="1">
        <v>6021</v>
      </c>
      <c r="I196" s="1">
        <v>6065</v>
      </c>
      <c r="J196" s="1">
        <v>82.041138841648888</v>
      </c>
      <c r="K196" s="1">
        <v>77.498083312036798</v>
      </c>
      <c r="L196" s="8">
        <v>6.2E-2</v>
      </c>
      <c r="M196" s="8">
        <v>5.2999999999999999E-2</v>
      </c>
      <c r="N196" s="2">
        <v>15.1290322580645</v>
      </c>
      <c r="O196" s="2">
        <v>17.867924528301899</v>
      </c>
      <c r="P196" s="8">
        <v>0.23</v>
      </c>
      <c r="Q196" s="8">
        <v>0.28999999999999998</v>
      </c>
      <c r="R196" s="2">
        <v>3.3478260869565202</v>
      </c>
      <c r="S196" s="2">
        <v>2.4482758620689702</v>
      </c>
      <c r="T196">
        <v>75.400001525878906</v>
      </c>
      <c r="U196">
        <v>60.599998474121001</v>
      </c>
      <c r="V196">
        <v>67.800003051757798</v>
      </c>
      <c r="W196">
        <v>73.599999999999994</v>
      </c>
      <c r="X196">
        <v>6.7000000000000004E-2</v>
      </c>
      <c r="Y196">
        <v>0.90300000000000002</v>
      </c>
    </row>
    <row r="197" spans="1:25" x14ac:dyDescent="0.2">
      <c r="A197" t="s">
        <v>720</v>
      </c>
      <c r="B197" t="s">
        <v>913</v>
      </c>
      <c r="C197" t="s">
        <v>352</v>
      </c>
      <c r="D197" t="s">
        <v>404</v>
      </c>
      <c r="E197" t="s">
        <v>410</v>
      </c>
      <c r="F197" s="1">
        <v>17490104</v>
      </c>
      <c r="G197" s="1">
        <v>20447000</v>
      </c>
      <c r="I197" s="1">
        <v>10599</v>
      </c>
      <c r="J197" s="1" t="s">
        <v>1132</v>
      </c>
      <c r="K197" s="1">
        <v>51.836455225705485</v>
      </c>
      <c r="M197" s="8">
        <v>7.3999999999999996E-2</v>
      </c>
      <c r="O197" s="2">
        <v>12.5135135135135</v>
      </c>
      <c r="P197" s="8">
        <v>0.1</v>
      </c>
      <c r="Q197" s="8">
        <v>0.124</v>
      </c>
      <c r="R197" s="2">
        <v>9</v>
      </c>
      <c r="S197" s="2">
        <v>7.0645161290322598</v>
      </c>
      <c r="T197">
        <v>71.599998474120994</v>
      </c>
      <c r="U197">
        <v>12.899999618530201</v>
      </c>
      <c r="V197">
        <v>42.299999237060497</v>
      </c>
      <c r="W197">
        <v>54.9</v>
      </c>
      <c r="X197">
        <v>0.47399999999999998</v>
      </c>
      <c r="Y197">
        <v>0.63200000000000001</v>
      </c>
    </row>
    <row r="198" spans="1:25" x14ac:dyDescent="0.2">
      <c r="A198" t="s">
        <v>720</v>
      </c>
      <c r="B198" t="s">
        <v>914</v>
      </c>
      <c r="D198" t="s">
        <v>399</v>
      </c>
      <c r="E198" t="s">
        <v>412</v>
      </c>
      <c r="F198" s="1">
        <v>22603000</v>
      </c>
      <c r="G198" s="1">
        <v>23024960</v>
      </c>
      <c r="I198" s="1">
        <v>64420</v>
      </c>
      <c r="J198" s="1" t="s">
        <v>1132</v>
      </c>
      <c r="K198" s="1">
        <v>279.78333078537378</v>
      </c>
      <c r="M198" s="8">
        <v>0.10100000000000001</v>
      </c>
      <c r="O198" s="2">
        <v>8.9009900990098991</v>
      </c>
    </row>
    <row r="199" spans="1:25" x14ac:dyDescent="0.2">
      <c r="A199" t="s">
        <v>720</v>
      </c>
      <c r="B199" t="s">
        <v>915</v>
      </c>
      <c r="C199" t="s">
        <v>353</v>
      </c>
      <c r="D199" t="s">
        <v>401</v>
      </c>
      <c r="E199" t="s">
        <v>411</v>
      </c>
      <c r="F199" s="1">
        <v>6336724</v>
      </c>
      <c r="G199" s="1">
        <v>6879000</v>
      </c>
      <c r="I199" s="1">
        <v>9317</v>
      </c>
      <c r="J199" s="1" t="s">
        <v>1132</v>
      </c>
      <c r="K199" s="1">
        <v>135.4411978485245</v>
      </c>
      <c r="M199" s="8">
        <v>1.6E-2</v>
      </c>
      <c r="O199" s="2">
        <v>61.5</v>
      </c>
      <c r="P199" s="8">
        <v>0.13</v>
      </c>
      <c r="Q199" s="8">
        <v>0.19</v>
      </c>
      <c r="R199" s="2">
        <v>6.6923076923076898</v>
      </c>
      <c r="S199" s="2">
        <v>4.2631578947368398</v>
      </c>
      <c r="T199">
        <v>74.800003051757798</v>
      </c>
      <c r="U199">
        <v>57.299999237060497</v>
      </c>
      <c r="V199">
        <v>65.699996948242102</v>
      </c>
      <c r="W199">
        <v>26.5</v>
      </c>
      <c r="X199">
        <v>0.34699999999999998</v>
      </c>
      <c r="Y199">
        <v>0.60699999999999998</v>
      </c>
    </row>
    <row r="200" spans="1:25" x14ac:dyDescent="0.2">
      <c r="A200" t="s">
        <v>720</v>
      </c>
      <c r="B200" t="s">
        <v>916</v>
      </c>
      <c r="C200" t="s">
        <v>354</v>
      </c>
      <c r="D200" t="s">
        <v>403</v>
      </c>
      <c r="E200" t="s">
        <v>411</v>
      </c>
      <c r="F200" s="1">
        <v>36788281</v>
      </c>
      <c r="G200" s="1">
        <v>44841000</v>
      </c>
      <c r="H200" s="1">
        <v>43244</v>
      </c>
      <c r="I200" s="1">
        <v>38353</v>
      </c>
      <c r="J200" s="1">
        <v>117.54830295006174</v>
      </c>
      <c r="K200" s="1">
        <v>85.531098771213848</v>
      </c>
      <c r="L200" s="8">
        <v>8.9999999999999993E-3</v>
      </c>
      <c r="M200" s="8">
        <v>3.4000000000000002E-2</v>
      </c>
      <c r="N200" s="2">
        <v>110.111111111111</v>
      </c>
      <c r="O200" s="2">
        <v>28.411764705882401</v>
      </c>
      <c r="P200" s="8">
        <v>0.22</v>
      </c>
      <c r="Q200" s="8">
        <v>0.307</v>
      </c>
      <c r="R200" s="2">
        <v>3.5454545454545499</v>
      </c>
      <c r="S200" s="2">
        <v>2.25732899022801</v>
      </c>
      <c r="T200">
        <v>90.300003051757798</v>
      </c>
      <c r="U200">
        <v>88.300003051757798</v>
      </c>
      <c r="V200">
        <v>89.300003051757798</v>
      </c>
      <c r="W200">
        <v>26.4</v>
      </c>
      <c r="X200">
        <v>0.59</v>
      </c>
      <c r="Y200">
        <v>0.46600000000000003</v>
      </c>
    </row>
    <row r="201" spans="1:25" x14ac:dyDescent="0.2">
      <c r="A201" t="s">
        <v>720</v>
      </c>
      <c r="B201" t="s">
        <v>917</v>
      </c>
      <c r="C201" t="s">
        <v>355</v>
      </c>
      <c r="D201" t="s">
        <v>399</v>
      </c>
      <c r="E201" t="s">
        <v>408</v>
      </c>
      <c r="F201" s="1">
        <v>65370277</v>
      </c>
      <c r="G201" s="1">
        <v>69122000</v>
      </c>
      <c r="H201" s="1">
        <v>168264</v>
      </c>
      <c r="I201" s="1">
        <v>231066</v>
      </c>
      <c r="J201" s="1">
        <v>257.40138748379479</v>
      </c>
      <c r="K201" s="1">
        <v>334.28720233789534</v>
      </c>
      <c r="L201" s="8">
        <v>0.184</v>
      </c>
      <c r="M201" s="8">
        <v>0.14899999999999999</v>
      </c>
      <c r="N201" s="2">
        <v>4.4347826086956497</v>
      </c>
      <c r="O201" s="2">
        <v>5.71140939597315</v>
      </c>
      <c r="P201" s="8">
        <v>0.09</v>
      </c>
      <c r="Q201" s="8">
        <v>0.13300000000000001</v>
      </c>
      <c r="R201" s="2">
        <v>10.1111111111111</v>
      </c>
      <c r="S201" s="2">
        <v>6.5187969924812004</v>
      </c>
      <c r="T201">
        <v>80.199996948242102</v>
      </c>
      <c r="U201">
        <v>63.799999237060497</v>
      </c>
      <c r="V201">
        <v>71.699996948242102</v>
      </c>
      <c r="W201">
        <v>34</v>
      </c>
      <c r="X201">
        <v>0.38200000000000001</v>
      </c>
      <c r="Y201">
        <v>0.68200000000000005</v>
      </c>
    </row>
    <row r="202" spans="1:25" x14ac:dyDescent="0.2">
      <c r="A202" t="s">
        <v>720</v>
      </c>
      <c r="B202" t="s">
        <v>918</v>
      </c>
      <c r="C202" t="s">
        <v>356</v>
      </c>
      <c r="D202" t="s">
        <v>399</v>
      </c>
      <c r="E202" t="s">
        <v>410</v>
      </c>
      <c r="F202" s="1">
        <v>931324</v>
      </c>
      <c r="G202" s="1">
        <v>1124000</v>
      </c>
      <c r="H202" s="1">
        <v>320</v>
      </c>
      <c r="I202" s="1">
        <v>223</v>
      </c>
      <c r="J202" s="1">
        <v>34.359685780673537</v>
      </c>
      <c r="K202" s="1">
        <v>19.839857651245552</v>
      </c>
      <c r="L202" s="8">
        <v>3.0000000000000001E-3</v>
      </c>
      <c r="M202" s="8">
        <v>1.7999999999999999E-2</v>
      </c>
      <c r="N202" s="2">
        <v>332.33333333333297</v>
      </c>
      <c r="O202" s="2">
        <v>54.5555555555556</v>
      </c>
      <c r="P202" s="8">
        <v>0.26</v>
      </c>
      <c r="Q202" s="8">
        <v>0.29199999999999998</v>
      </c>
      <c r="R202" s="2">
        <v>2.8461538461538498</v>
      </c>
      <c r="S202" s="2">
        <v>2.4246575342465801</v>
      </c>
      <c r="T202">
        <v>74.400001525878906</v>
      </c>
      <c r="U202">
        <v>38.400001525878899</v>
      </c>
      <c r="V202">
        <v>56.700000762939403</v>
      </c>
      <c r="W202">
        <v>28.1</v>
      </c>
      <c r="Y202">
        <v>0.495</v>
      </c>
    </row>
    <row r="203" spans="1:25" x14ac:dyDescent="0.2">
      <c r="A203" t="s">
        <v>720</v>
      </c>
      <c r="B203" t="s">
        <v>919</v>
      </c>
      <c r="C203" t="s">
        <v>357</v>
      </c>
      <c r="D203" t="s">
        <v>403</v>
      </c>
      <c r="E203" t="s">
        <v>411</v>
      </c>
      <c r="F203" s="1">
        <v>5170252</v>
      </c>
      <c r="G203" s="1">
        <v>6028000</v>
      </c>
      <c r="H203" s="1">
        <v>3200</v>
      </c>
      <c r="I203" s="1">
        <v>4116</v>
      </c>
      <c r="J203" s="1">
        <v>61.892534445129563</v>
      </c>
      <c r="K203" s="1">
        <v>68.281353682813531</v>
      </c>
      <c r="L203" s="8">
        <v>2.3E-2</v>
      </c>
      <c r="M203" s="8">
        <v>3.4000000000000002E-2</v>
      </c>
      <c r="N203" s="2">
        <v>42.478260869565197</v>
      </c>
      <c r="O203" s="2">
        <v>28.411764705882401</v>
      </c>
      <c r="P203" s="8">
        <v>7.0000000000000007E-2</v>
      </c>
      <c r="Q203" s="8">
        <v>0.111</v>
      </c>
      <c r="R203" s="2">
        <v>13.285714285714301</v>
      </c>
      <c r="S203" s="2">
        <v>8.0090090090090094</v>
      </c>
      <c r="T203">
        <v>81.199996948242102</v>
      </c>
      <c r="U203">
        <v>80.300003051757798</v>
      </c>
      <c r="V203">
        <v>80.800003051757798</v>
      </c>
      <c r="W203">
        <v>43.4</v>
      </c>
      <c r="X203">
        <v>0.60199999999999998</v>
      </c>
      <c r="Y203">
        <v>0.435</v>
      </c>
    </row>
    <row r="204" spans="1:25" x14ac:dyDescent="0.2">
      <c r="A204" t="s">
        <v>720</v>
      </c>
      <c r="B204" t="s">
        <v>920</v>
      </c>
      <c r="C204" t="s">
        <v>358</v>
      </c>
      <c r="D204" t="s">
        <v>399</v>
      </c>
      <c r="E204" t="s">
        <v>410</v>
      </c>
      <c r="F204" s="1">
        <v>99659</v>
      </c>
      <c r="G204" s="1">
        <v>104000</v>
      </c>
      <c r="H204" s="1">
        <v>116</v>
      </c>
      <c r="I204" s="1">
        <v>159</v>
      </c>
      <c r="J204" s="1">
        <v>116.39691347494959</v>
      </c>
      <c r="K204" s="1">
        <v>152.88461538461539</v>
      </c>
      <c r="L204" s="8">
        <v>3.4000000000000002E-2</v>
      </c>
      <c r="M204" s="8">
        <v>4.3999999999999997E-2</v>
      </c>
      <c r="N204" s="2">
        <v>28.411764705882401</v>
      </c>
      <c r="O204" s="2">
        <v>21.727272727272702</v>
      </c>
      <c r="Q204" s="8">
        <v>3.1E-2</v>
      </c>
      <c r="S204" s="2">
        <v>31.258064516129</v>
      </c>
      <c r="T204">
        <v>75.199996948242102</v>
      </c>
      <c r="U204">
        <v>53.599998474121001</v>
      </c>
      <c r="V204">
        <v>64.199996948242102</v>
      </c>
      <c r="W204">
        <v>25.3</v>
      </c>
      <c r="Y204">
        <v>0.70399999999999996</v>
      </c>
    </row>
    <row r="205" spans="1:25" x14ac:dyDescent="0.2">
      <c r="A205" t="s">
        <v>720</v>
      </c>
      <c r="B205" t="s">
        <v>921</v>
      </c>
      <c r="C205" t="s">
        <v>359</v>
      </c>
      <c r="D205" t="s">
        <v>402</v>
      </c>
      <c r="E205" t="s">
        <v>412</v>
      </c>
      <c r="F205" s="1">
        <v>1306065</v>
      </c>
      <c r="G205" s="1">
        <v>1341000</v>
      </c>
      <c r="H205" s="1">
        <v>3991</v>
      </c>
      <c r="I205" s="1">
        <v>3656</v>
      </c>
      <c r="J205" s="1">
        <v>305.57437799803228</v>
      </c>
      <c r="K205" s="1">
        <v>272.63236390753167</v>
      </c>
      <c r="L205" s="8">
        <v>3.1E-2</v>
      </c>
      <c r="M205" s="8">
        <v>2.5000000000000001E-2</v>
      </c>
      <c r="N205" s="2">
        <v>31.258064516129</v>
      </c>
      <c r="O205" s="2">
        <v>39</v>
      </c>
      <c r="P205" s="8">
        <v>0.19</v>
      </c>
      <c r="Q205" s="8">
        <v>0.28599999999999998</v>
      </c>
      <c r="R205" s="2">
        <v>4.2631578947368398</v>
      </c>
      <c r="S205" s="2">
        <v>2.4965034965034998</v>
      </c>
      <c r="T205">
        <v>78</v>
      </c>
      <c r="U205">
        <v>54.599998474121001</v>
      </c>
      <c r="V205">
        <v>65.800003051757798</v>
      </c>
      <c r="W205">
        <v>13.9</v>
      </c>
      <c r="X205">
        <v>0.33100000000000002</v>
      </c>
      <c r="Y205">
        <v>0.76</v>
      </c>
    </row>
    <row r="206" spans="1:25" x14ac:dyDescent="0.2">
      <c r="A206" t="s">
        <v>720</v>
      </c>
      <c r="B206" t="s">
        <v>922</v>
      </c>
      <c r="C206" t="s">
        <v>360</v>
      </c>
      <c r="D206" t="s">
        <v>404</v>
      </c>
      <c r="E206" t="s">
        <v>408</v>
      </c>
      <c r="F206" s="1">
        <v>9839800</v>
      </c>
      <c r="G206" s="1">
        <v>10549000</v>
      </c>
      <c r="I206" s="1">
        <v>31000</v>
      </c>
      <c r="J206" s="1" t="s">
        <v>1132</v>
      </c>
      <c r="K206" s="1">
        <v>293.86671722438143</v>
      </c>
      <c r="P206" s="8">
        <v>0.12</v>
      </c>
      <c r="Q206" s="8">
        <v>0.27600000000000002</v>
      </c>
      <c r="R206" s="2">
        <v>7.3333333333333304</v>
      </c>
      <c r="S206" s="2">
        <v>2.6231884057971002</v>
      </c>
      <c r="T206">
        <v>69.699996948242102</v>
      </c>
      <c r="U206">
        <v>25.299999237060501</v>
      </c>
      <c r="V206">
        <v>47.400001525878899</v>
      </c>
      <c r="W206">
        <v>67.3</v>
      </c>
      <c r="X206">
        <v>0.29299999999999998</v>
      </c>
      <c r="Y206">
        <v>0.69799999999999995</v>
      </c>
    </row>
    <row r="207" spans="1:25" x14ac:dyDescent="0.2">
      <c r="A207" t="s">
        <v>720</v>
      </c>
      <c r="B207" t="s">
        <v>923</v>
      </c>
      <c r="C207" t="s">
        <v>361</v>
      </c>
      <c r="D207" t="s">
        <v>401</v>
      </c>
      <c r="E207" t="s">
        <v>408</v>
      </c>
      <c r="F207" s="1">
        <v>66339433</v>
      </c>
      <c r="G207" s="1">
        <v>72752000</v>
      </c>
      <c r="H207" s="1">
        <v>67772</v>
      </c>
      <c r="I207" s="1">
        <v>132369</v>
      </c>
      <c r="J207" s="1">
        <v>102.15945017196634</v>
      </c>
      <c r="K207" s="1">
        <v>181.94551352540137</v>
      </c>
      <c r="L207" s="8">
        <v>3.5000000000000003E-2</v>
      </c>
      <c r="M207" s="8">
        <v>3.6999999999999998E-2</v>
      </c>
      <c r="N207" s="2">
        <v>27.571428571428601</v>
      </c>
      <c r="O207" s="2">
        <v>26.027027027027</v>
      </c>
      <c r="P207" s="8">
        <v>0.04</v>
      </c>
      <c r="Q207" s="8">
        <v>9.0999999999999998E-2</v>
      </c>
      <c r="R207" s="2">
        <v>24</v>
      </c>
      <c r="S207" s="2">
        <v>9.9890109890109908</v>
      </c>
      <c r="T207">
        <v>71.400001525878906</v>
      </c>
      <c r="U207">
        <v>28.100000381469702</v>
      </c>
      <c r="V207">
        <v>49.5</v>
      </c>
      <c r="W207">
        <v>69.599999999999994</v>
      </c>
      <c r="X207">
        <v>0.443</v>
      </c>
      <c r="Y207">
        <v>0.69899999999999995</v>
      </c>
    </row>
    <row r="208" spans="1:25" x14ac:dyDescent="0.2">
      <c r="A208" t="s">
        <v>720</v>
      </c>
      <c r="B208" t="s">
        <v>924</v>
      </c>
      <c r="C208" t="s">
        <v>362</v>
      </c>
      <c r="D208" t="s">
        <v>401</v>
      </c>
      <c r="E208" t="s">
        <v>410</v>
      </c>
      <c r="F208" s="1">
        <v>4647912</v>
      </c>
      <c r="G208" s="1">
        <v>5042000</v>
      </c>
      <c r="I208" s="1">
        <v>10953</v>
      </c>
      <c r="J208" s="1" t="s">
        <v>1132</v>
      </c>
      <c r="K208" s="1">
        <v>217.23522411741374</v>
      </c>
      <c r="M208" s="8">
        <v>0.123</v>
      </c>
      <c r="O208" s="2">
        <v>7.1300813008130097</v>
      </c>
      <c r="P208" s="8">
        <v>0.26</v>
      </c>
      <c r="Q208" s="8">
        <v>0.16800000000000001</v>
      </c>
      <c r="R208" s="2">
        <v>2.8461538461538498</v>
      </c>
      <c r="S208" s="2">
        <v>4.9523809523809499</v>
      </c>
      <c r="T208">
        <v>75.699996948242102</v>
      </c>
      <c r="U208">
        <v>46.400001525878899</v>
      </c>
      <c r="V208">
        <v>60.599998474121001</v>
      </c>
      <c r="W208">
        <v>49.5</v>
      </c>
      <c r="Y208">
        <v>0.68600000000000005</v>
      </c>
    </row>
    <row r="209" spans="1:25" x14ac:dyDescent="0.2">
      <c r="A209" t="s">
        <v>720</v>
      </c>
      <c r="B209" t="s">
        <v>925</v>
      </c>
      <c r="C209" t="s">
        <v>363</v>
      </c>
      <c r="D209" t="s">
        <v>399</v>
      </c>
      <c r="E209" t="s">
        <v>410</v>
      </c>
      <c r="F209" s="1">
        <v>9590</v>
      </c>
      <c r="G209" s="1">
        <v>9827</v>
      </c>
      <c r="H209" s="1">
        <v>6</v>
      </c>
      <c r="I209" s="1">
        <v>8</v>
      </c>
      <c r="J209" s="1">
        <v>62.565172054223147</v>
      </c>
      <c r="K209" s="1">
        <v>81.408364709473901</v>
      </c>
      <c r="L209" s="8">
        <v>0</v>
      </c>
      <c r="N209" s="2">
        <v>99999</v>
      </c>
      <c r="P209" s="8">
        <v>0</v>
      </c>
      <c r="Q209" s="8">
        <v>0</v>
      </c>
      <c r="R209" s="2">
        <v>99999</v>
      </c>
      <c r="S209" s="2">
        <v>99999</v>
      </c>
      <c r="W209">
        <v>50.4</v>
      </c>
    </row>
    <row r="210" spans="1:25" x14ac:dyDescent="0.2">
      <c r="A210" t="s">
        <v>720</v>
      </c>
      <c r="B210" t="s">
        <v>926</v>
      </c>
      <c r="C210" t="s">
        <v>364</v>
      </c>
      <c r="D210" t="s">
        <v>403</v>
      </c>
      <c r="E210" t="s">
        <v>411</v>
      </c>
      <c r="F210" s="1">
        <v>26641627</v>
      </c>
      <c r="G210" s="1">
        <v>33424000</v>
      </c>
      <c r="H210" s="1">
        <v>21900</v>
      </c>
      <c r="I210" s="1">
        <v>31683</v>
      </c>
      <c r="J210" s="1">
        <v>82.202186825902189</v>
      </c>
      <c r="K210" s="1">
        <v>94.791168022977502</v>
      </c>
      <c r="L210" s="8">
        <v>4.2999999999999997E-2</v>
      </c>
      <c r="M210" s="8">
        <v>4.2000000000000003E-2</v>
      </c>
      <c r="N210" s="2">
        <v>22.255813953488399</v>
      </c>
      <c r="O210" s="2">
        <v>22.8095238095238</v>
      </c>
      <c r="P210" s="8">
        <v>0.25</v>
      </c>
      <c r="Q210" s="8">
        <v>0.315</v>
      </c>
      <c r="R210" s="2">
        <v>3</v>
      </c>
      <c r="S210" s="2">
        <v>2.17460317460317</v>
      </c>
      <c r="T210">
        <v>79.599998474120994</v>
      </c>
      <c r="U210">
        <v>76.199996948242102</v>
      </c>
      <c r="V210">
        <v>77.900001525878906</v>
      </c>
      <c r="W210">
        <v>13.3</v>
      </c>
      <c r="X210">
        <v>0.57699999999999996</v>
      </c>
      <c r="Y210">
        <v>0.44600000000000001</v>
      </c>
    </row>
    <row r="211" spans="1:25" x14ac:dyDescent="0.2">
      <c r="A211" t="s">
        <v>720</v>
      </c>
      <c r="B211" t="s">
        <v>927</v>
      </c>
      <c r="C211" t="s">
        <v>365</v>
      </c>
      <c r="D211" t="s">
        <v>401</v>
      </c>
      <c r="E211" t="s">
        <v>410</v>
      </c>
      <c r="F211" s="1">
        <v>47812950</v>
      </c>
      <c r="G211" s="1">
        <v>45871000</v>
      </c>
      <c r="H211" s="1">
        <v>198386</v>
      </c>
      <c r="I211" s="1">
        <v>153774</v>
      </c>
      <c r="J211" s="1">
        <v>414.92106218085269</v>
      </c>
      <c r="K211" s="1">
        <v>335.23140982319984</v>
      </c>
      <c r="L211" s="8">
        <v>5.8999999999999997E-2</v>
      </c>
      <c r="M211" s="8">
        <v>5.1999999999999998E-2</v>
      </c>
      <c r="N211" s="2">
        <v>15.9491525423729</v>
      </c>
      <c r="O211" s="2">
        <v>18.230769230769202</v>
      </c>
      <c r="P211" s="8">
        <v>0.05</v>
      </c>
      <c r="Q211" s="8">
        <v>0.08</v>
      </c>
      <c r="R211" s="2">
        <v>19</v>
      </c>
      <c r="S211" s="2">
        <v>11.5</v>
      </c>
      <c r="T211">
        <v>66.199996948242102</v>
      </c>
      <c r="U211">
        <v>53</v>
      </c>
      <c r="V211">
        <v>59</v>
      </c>
      <c r="W211">
        <v>68.099999999999994</v>
      </c>
      <c r="X211">
        <v>0.33500000000000002</v>
      </c>
      <c r="Y211">
        <v>0.72899999999999998</v>
      </c>
    </row>
    <row r="212" spans="1:25" x14ac:dyDescent="0.2">
      <c r="A212" t="s">
        <v>720</v>
      </c>
      <c r="B212" t="s">
        <v>928</v>
      </c>
      <c r="C212" t="s">
        <v>366</v>
      </c>
      <c r="D212" t="s">
        <v>404</v>
      </c>
      <c r="E212" t="s">
        <v>412</v>
      </c>
      <c r="F212" s="1">
        <v>3400959</v>
      </c>
      <c r="G212" s="1">
        <v>7512000</v>
      </c>
      <c r="I212" s="1">
        <v>11193</v>
      </c>
      <c r="J212" s="1" t="s">
        <v>1132</v>
      </c>
      <c r="K212" s="1">
        <v>149.00159744408947</v>
      </c>
      <c r="M212" s="8">
        <v>0.112</v>
      </c>
      <c r="O212" s="2">
        <v>7.9285714285714297</v>
      </c>
      <c r="P212" s="8">
        <v>0</v>
      </c>
      <c r="Q212" s="8">
        <v>0.22500000000000001</v>
      </c>
      <c r="R212" s="2">
        <v>99999</v>
      </c>
      <c r="S212" s="2">
        <v>3.4444444444444402</v>
      </c>
      <c r="T212">
        <v>92</v>
      </c>
      <c r="U212">
        <v>43.700000762939403</v>
      </c>
      <c r="V212">
        <v>79.099998474120994</v>
      </c>
      <c r="W212">
        <v>78</v>
      </c>
      <c r="X212">
        <v>0.23400000000000001</v>
      </c>
      <c r="Y212">
        <v>0.84599999999999997</v>
      </c>
    </row>
    <row r="213" spans="1:25" x14ac:dyDescent="0.2">
      <c r="A213" t="s">
        <v>746</v>
      </c>
      <c r="B213" t="s">
        <v>158</v>
      </c>
      <c r="C213" t="s">
        <v>367</v>
      </c>
      <c r="D213" t="s">
        <v>401</v>
      </c>
      <c r="E213" t="s">
        <v>409</v>
      </c>
      <c r="F213" s="1">
        <v>59566259</v>
      </c>
      <c r="G213" s="1">
        <v>62232000</v>
      </c>
      <c r="H213" s="1">
        <v>84107</v>
      </c>
      <c r="I213" s="1">
        <v>97158</v>
      </c>
      <c r="J213" s="1">
        <v>141.19906371827045</v>
      </c>
      <c r="K213" s="1">
        <v>156.12225221750867</v>
      </c>
      <c r="L213" s="8">
        <v>5.7830156824045603E-2</v>
      </c>
      <c r="M213" s="8">
        <v>4.9182692109759403E-2</v>
      </c>
      <c r="N213" s="2">
        <v>16.2920160504252</v>
      </c>
      <c r="O213" s="2">
        <v>19.332355898053201</v>
      </c>
      <c r="P213" s="8">
        <v>0.18</v>
      </c>
      <c r="Q213" s="8">
        <v>0.22</v>
      </c>
      <c r="R213" s="2">
        <v>4.5555555555555598</v>
      </c>
      <c r="S213" s="2">
        <v>3.5454545454545499</v>
      </c>
      <c r="T213">
        <v>68.599998474120994</v>
      </c>
      <c r="U213">
        <v>55.5</v>
      </c>
      <c r="V213">
        <v>61.900001525878899</v>
      </c>
      <c r="W213">
        <v>90.1</v>
      </c>
      <c r="X213">
        <v>0.20899999999999999</v>
      </c>
      <c r="Y213">
        <v>0.86299999999999999</v>
      </c>
    </row>
    <row r="214" spans="1:25" x14ac:dyDescent="0.2">
      <c r="A214" t="s">
        <v>747</v>
      </c>
      <c r="B214" t="s">
        <v>929</v>
      </c>
      <c r="D214" t="s">
        <v>749</v>
      </c>
      <c r="E214" t="s">
        <v>409</v>
      </c>
      <c r="F214" s="1">
        <v>52792200</v>
      </c>
      <c r="G214" s="1">
        <v>55240500</v>
      </c>
      <c r="H214" s="1">
        <v>76079</v>
      </c>
      <c r="I214" s="1">
        <v>87092</v>
      </c>
      <c r="J214" s="1">
        <v>144.11030417372262</v>
      </c>
      <c r="K214" s="1">
        <v>157.65968809116501</v>
      </c>
      <c r="L214" s="8">
        <v>5.8999999999999997E-2</v>
      </c>
      <c r="M214" s="8">
        <v>4.9000000000000002E-2</v>
      </c>
      <c r="N214" s="2">
        <v>15.9491525423729</v>
      </c>
      <c r="O214" s="2">
        <v>19.408163265306101</v>
      </c>
      <c r="P214" s="8">
        <v>0.18</v>
      </c>
      <c r="Q214" s="8">
        <v>0.22</v>
      </c>
      <c r="R214" s="2">
        <v>4.5555555555555598</v>
      </c>
      <c r="S214" s="2">
        <v>3.5454545454545499</v>
      </c>
    </row>
    <row r="215" spans="1:25" x14ac:dyDescent="0.2">
      <c r="A215" t="s">
        <v>747</v>
      </c>
      <c r="B215" t="s">
        <v>930</v>
      </c>
      <c r="D215" t="s">
        <v>749</v>
      </c>
      <c r="E215" t="s">
        <v>409</v>
      </c>
      <c r="F215" s="1">
        <v>1702600</v>
      </c>
      <c r="G215" s="1">
        <v>1799400</v>
      </c>
      <c r="H215" s="1">
        <v>1307</v>
      </c>
      <c r="I215" s="1">
        <v>1810</v>
      </c>
      <c r="J215" s="1">
        <v>76.764947727005762</v>
      </c>
      <c r="K215" s="1">
        <v>100.5890852506391</v>
      </c>
      <c r="L215" s="8">
        <v>0.03</v>
      </c>
      <c r="M215" s="8">
        <v>3.5999999999999997E-2</v>
      </c>
      <c r="N215" s="2">
        <v>32.3333333333333</v>
      </c>
      <c r="O215" s="2">
        <v>26.7777777777778</v>
      </c>
      <c r="P215" s="8">
        <v>0.18</v>
      </c>
      <c r="Q215" s="8">
        <v>0.22</v>
      </c>
      <c r="R215" s="2">
        <v>4.5555555555555598</v>
      </c>
      <c r="S215" s="2">
        <v>3.5454545454545499</v>
      </c>
    </row>
    <row r="216" spans="1:25" x14ac:dyDescent="0.2">
      <c r="A216" t="s">
        <v>747</v>
      </c>
      <c r="B216" t="s">
        <v>931</v>
      </c>
      <c r="D216" t="s">
        <v>749</v>
      </c>
      <c r="E216" t="s">
        <v>409</v>
      </c>
      <c r="F216" s="1">
        <v>5057400</v>
      </c>
      <c r="G216" s="1">
        <v>5222100</v>
      </c>
      <c r="H216" s="1">
        <v>6721</v>
      </c>
      <c r="I216" s="1">
        <v>8256</v>
      </c>
      <c r="J216" s="1">
        <v>132.89437260252305</v>
      </c>
      <c r="K216" s="1">
        <v>158.09731717125294</v>
      </c>
      <c r="L216" s="8">
        <v>0.05</v>
      </c>
      <c r="M216" s="8">
        <v>5.3999999999999999E-2</v>
      </c>
      <c r="N216" s="2">
        <v>19</v>
      </c>
      <c r="O216" s="2">
        <v>17.518518518518501</v>
      </c>
      <c r="P216" s="8">
        <v>0.18</v>
      </c>
      <c r="Q216" s="8">
        <v>0.22</v>
      </c>
      <c r="R216" s="2">
        <v>4.5555555555555598</v>
      </c>
      <c r="S216" s="2">
        <v>3.5454545454545499</v>
      </c>
    </row>
    <row r="217" spans="1:25" x14ac:dyDescent="0.2">
      <c r="A217" t="s">
        <v>720</v>
      </c>
      <c r="B217" t="s">
        <v>932</v>
      </c>
      <c r="C217" t="s">
        <v>368</v>
      </c>
      <c r="D217" t="s">
        <v>400</v>
      </c>
      <c r="E217" t="s">
        <v>409</v>
      </c>
      <c r="F217" s="1">
        <v>290107933</v>
      </c>
      <c r="G217" s="1">
        <v>309349000</v>
      </c>
      <c r="H217" s="1">
        <v>2131180</v>
      </c>
      <c r="I217" s="1">
        <v>2266832</v>
      </c>
      <c r="J217" s="1">
        <v>734.61624367231627</v>
      </c>
      <c r="K217" s="1">
        <v>732.77495644078374</v>
      </c>
      <c r="L217" s="8">
        <v>8.6999999999999994E-2</v>
      </c>
      <c r="M217" s="8">
        <v>8.6999999999999994E-2</v>
      </c>
      <c r="N217" s="2">
        <v>10.4942528735632</v>
      </c>
      <c r="O217" s="2">
        <v>10.4942528735632</v>
      </c>
      <c r="P217" s="8">
        <v>0.14000000000000001</v>
      </c>
      <c r="Q217" s="8">
        <v>0.16800000000000001</v>
      </c>
      <c r="R217" s="2">
        <v>6.1428571428571397</v>
      </c>
      <c r="S217" s="2">
        <v>4.9523809523809499</v>
      </c>
      <c r="T217">
        <v>70.199996948242102</v>
      </c>
      <c r="U217">
        <v>57.5</v>
      </c>
      <c r="V217">
        <v>63.700000762939403</v>
      </c>
      <c r="W217">
        <v>82.3</v>
      </c>
      <c r="X217">
        <v>0.29899999999999999</v>
      </c>
      <c r="Y217">
        <v>0.91</v>
      </c>
    </row>
    <row r="218" spans="1:25" x14ac:dyDescent="0.2">
      <c r="A218" t="s">
        <v>720</v>
      </c>
      <c r="B218" t="s">
        <v>933</v>
      </c>
      <c r="C218" t="s">
        <v>369</v>
      </c>
      <c r="D218" t="s">
        <v>402</v>
      </c>
      <c r="E218" t="s">
        <v>408</v>
      </c>
      <c r="F218" s="1">
        <v>3303539.5683395299</v>
      </c>
      <c r="G218" s="1">
        <v>3357000</v>
      </c>
      <c r="H218" s="1">
        <v>7100</v>
      </c>
      <c r="I218" s="1">
        <v>9067</v>
      </c>
      <c r="J218" s="1">
        <v>214.92099165528381</v>
      </c>
      <c r="K218" s="1">
        <v>270.09234435507892</v>
      </c>
      <c r="L218" s="8">
        <v>0.06</v>
      </c>
      <c r="M218" s="8">
        <v>7.9000000000000001E-2</v>
      </c>
      <c r="N218" s="2">
        <v>15.6666666666667</v>
      </c>
      <c r="O218" s="2">
        <v>11.6582278481013</v>
      </c>
      <c r="P218" s="8">
        <v>0.12</v>
      </c>
      <c r="Q218" s="8">
        <v>0.152</v>
      </c>
      <c r="R218" s="2">
        <v>7.3333333333333304</v>
      </c>
      <c r="S218" s="2">
        <v>5.5789473684210504</v>
      </c>
      <c r="T218">
        <v>76.599998474120994</v>
      </c>
      <c r="U218">
        <v>55.400001525878899</v>
      </c>
      <c r="V218">
        <v>65.400001525878906</v>
      </c>
      <c r="W218">
        <v>92.5</v>
      </c>
      <c r="X218">
        <v>0.35199999999999998</v>
      </c>
      <c r="Y218">
        <v>0.78300000000000003</v>
      </c>
    </row>
    <row r="219" spans="1:25" x14ac:dyDescent="0.2">
      <c r="A219" t="s">
        <v>720</v>
      </c>
      <c r="B219" t="s">
        <v>934</v>
      </c>
      <c r="C219" t="s">
        <v>370</v>
      </c>
      <c r="D219" t="s">
        <v>401</v>
      </c>
      <c r="E219" t="s">
        <v>410</v>
      </c>
      <c r="F219" s="1">
        <v>25567500</v>
      </c>
      <c r="G219" s="1">
        <v>28228000</v>
      </c>
      <c r="I219" s="1">
        <v>42000</v>
      </c>
      <c r="J219" s="1" t="s">
        <v>1132</v>
      </c>
      <c r="K219" s="1">
        <v>148.788437012895</v>
      </c>
      <c r="P219" s="8">
        <v>7.0000000000000007E-2</v>
      </c>
      <c r="Q219" s="8">
        <v>0.22</v>
      </c>
      <c r="R219" s="2">
        <v>13.285714285714301</v>
      </c>
      <c r="S219" s="2">
        <v>3.5454545454545499</v>
      </c>
      <c r="T219">
        <v>74.400001525878906</v>
      </c>
      <c r="U219">
        <v>47.599998474121001</v>
      </c>
      <c r="V219">
        <v>60.799999237060497</v>
      </c>
      <c r="W219">
        <v>36.9</v>
      </c>
      <c r="Y219">
        <v>0.64100000000000001</v>
      </c>
    </row>
    <row r="220" spans="1:25" x14ac:dyDescent="0.2">
      <c r="A220" t="s">
        <v>720</v>
      </c>
      <c r="B220" t="s">
        <v>935</v>
      </c>
      <c r="C220" t="s">
        <v>371</v>
      </c>
      <c r="D220" t="s">
        <v>399</v>
      </c>
      <c r="E220" t="s">
        <v>410</v>
      </c>
      <c r="F220" s="1">
        <v>199968</v>
      </c>
      <c r="G220" s="1">
        <v>240000</v>
      </c>
      <c r="H220" s="1">
        <v>93</v>
      </c>
      <c r="I220" s="1">
        <v>187</v>
      </c>
      <c r="J220" s="1">
        <v>46.507441190590491</v>
      </c>
      <c r="K220" s="1">
        <v>77.916666666666671</v>
      </c>
      <c r="L220" s="8">
        <v>5.3999999999999999E-2</v>
      </c>
      <c r="M220" s="8">
        <v>1.6E-2</v>
      </c>
      <c r="N220" s="2">
        <v>17.518518518518501</v>
      </c>
      <c r="O220" s="2">
        <v>61.5</v>
      </c>
      <c r="P220" s="8">
        <v>0.02</v>
      </c>
      <c r="Q220" s="8">
        <v>3.7999999999999999E-2</v>
      </c>
      <c r="R220" s="2">
        <v>49</v>
      </c>
      <c r="S220" s="2">
        <v>25.315789473684202</v>
      </c>
      <c r="T220">
        <v>79.699996948242102</v>
      </c>
      <c r="U220">
        <v>61.299999237060497</v>
      </c>
      <c r="V220">
        <v>70.599998474120994</v>
      </c>
      <c r="W220">
        <v>25.6</v>
      </c>
      <c r="Y220">
        <v>0.61699999999999999</v>
      </c>
    </row>
    <row r="221" spans="1:25" x14ac:dyDescent="0.2">
      <c r="A221" t="s">
        <v>720</v>
      </c>
      <c r="B221" t="s">
        <v>936</v>
      </c>
      <c r="C221" t="s">
        <v>372</v>
      </c>
      <c r="D221" t="s">
        <v>402</v>
      </c>
      <c r="E221" t="s">
        <v>408</v>
      </c>
      <c r="F221" s="1">
        <v>25674000</v>
      </c>
      <c r="G221" s="1">
        <v>28834000</v>
      </c>
      <c r="H221" s="1">
        <v>21342</v>
      </c>
      <c r="I221" s="1">
        <v>43461</v>
      </c>
      <c r="J221" s="1">
        <v>83.126898808132736</v>
      </c>
      <c r="K221" s="1">
        <v>150.728306859957</v>
      </c>
      <c r="L221" s="8">
        <v>6.6000000000000003E-2</v>
      </c>
      <c r="M221" s="8">
        <v>6.4000000000000001E-2</v>
      </c>
      <c r="N221" s="2">
        <v>14.1515151515152</v>
      </c>
      <c r="O221" s="2">
        <v>14.625</v>
      </c>
      <c r="P221" s="8">
        <v>0.1</v>
      </c>
      <c r="R221" s="2">
        <v>9</v>
      </c>
      <c r="T221">
        <v>80.199996948242102</v>
      </c>
      <c r="U221">
        <v>51.599998474121001</v>
      </c>
      <c r="V221">
        <v>65.900001525878906</v>
      </c>
      <c r="W221">
        <v>94</v>
      </c>
      <c r="X221">
        <v>0.44700000000000001</v>
      </c>
      <c r="Y221">
        <v>0.73499999999999999</v>
      </c>
    </row>
    <row r="222" spans="1:25" x14ac:dyDescent="0.2">
      <c r="A222" t="s">
        <v>720</v>
      </c>
      <c r="B222" t="s">
        <v>937</v>
      </c>
      <c r="C222" t="s">
        <v>373</v>
      </c>
      <c r="D222" t="s">
        <v>399</v>
      </c>
      <c r="E222" t="s">
        <v>410</v>
      </c>
      <c r="F222" s="1">
        <v>80468400</v>
      </c>
      <c r="G222" s="1">
        <v>86928000</v>
      </c>
      <c r="H222" s="1">
        <v>55000</v>
      </c>
      <c r="I222" s="1">
        <v>108557</v>
      </c>
      <c r="J222" s="1">
        <v>68.349811851608834</v>
      </c>
      <c r="K222" s="1">
        <v>124.88151113565249</v>
      </c>
      <c r="L222" s="8">
        <v>5.5E-2</v>
      </c>
      <c r="M222" s="8">
        <v>0.11600000000000001</v>
      </c>
      <c r="N222" s="2">
        <v>17.181818181818201</v>
      </c>
      <c r="O222" s="2">
        <v>7.6206896551724101</v>
      </c>
      <c r="P222" s="8">
        <v>0.27</v>
      </c>
      <c r="Q222" s="8">
        <v>0.25800000000000001</v>
      </c>
      <c r="R222" s="2">
        <v>2.7037037037037002</v>
      </c>
      <c r="S222" s="2">
        <v>2.87596899224806</v>
      </c>
      <c r="T222">
        <v>81.099998474120994</v>
      </c>
      <c r="U222">
        <v>73.099998474120994</v>
      </c>
      <c r="V222">
        <v>77</v>
      </c>
      <c r="W222">
        <v>28.8</v>
      </c>
      <c r="X222">
        <v>0.30499999999999999</v>
      </c>
      <c r="Y222">
        <v>0.59299999999999997</v>
      </c>
    </row>
    <row r="223" spans="1:25" x14ac:dyDescent="0.2">
      <c r="A223" t="s">
        <v>720</v>
      </c>
      <c r="B223" t="s">
        <v>938</v>
      </c>
      <c r="D223" t="s">
        <v>400</v>
      </c>
      <c r="I223" s="1">
        <v>101</v>
      </c>
      <c r="J223" s="1" t="s">
        <v>1132</v>
      </c>
      <c r="M223" s="8">
        <v>0.05</v>
      </c>
      <c r="O223" s="2">
        <v>19</v>
      </c>
    </row>
    <row r="224" spans="1:25" x14ac:dyDescent="0.2">
      <c r="A224" t="s">
        <v>720</v>
      </c>
      <c r="B224" t="s">
        <v>939</v>
      </c>
      <c r="C224" t="s">
        <v>374</v>
      </c>
      <c r="D224" t="s">
        <v>402</v>
      </c>
      <c r="E224" t="s">
        <v>412</v>
      </c>
      <c r="F224" s="1">
        <v>109148</v>
      </c>
      <c r="G224" s="1">
        <v>110000</v>
      </c>
      <c r="I224" s="1">
        <v>587</v>
      </c>
      <c r="J224" s="1" t="s">
        <v>1132</v>
      </c>
      <c r="K224" s="1">
        <v>533.63636363636363</v>
      </c>
      <c r="M224" s="8">
        <v>2.7E-2</v>
      </c>
      <c r="O224" s="2">
        <v>36.037037037037003</v>
      </c>
      <c r="T224">
        <v>72.5</v>
      </c>
      <c r="U224">
        <v>53.799999237060497</v>
      </c>
      <c r="V224">
        <v>62.5</v>
      </c>
      <c r="W224">
        <v>95.3</v>
      </c>
    </row>
    <row r="225" spans="1:25" x14ac:dyDescent="0.2">
      <c r="A225" t="s">
        <v>720</v>
      </c>
      <c r="B225" t="s">
        <v>940</v>
      </c>
      <c r="C225" t="s">
        <v>375</v>
      </c>
      <c r="D225" t="s">
        <v>404</v>
      </c>
      <c r="E225" t="s">
        <v>410</v>
      </c>
      <c r="F225" s="1">
        <v>19419710</v>
      </c>
      <c r="G225" s="1">
        <v>24053000</v>
      </c>
      <c r="I225" s="1">
        <v>11313</v>
      </c>
      <c r="J225" s="1" t="s">
        <v>1132</v>
      </c>
      <c r="K225" s="1">
        <v>47.033634058121649</v>
      </c>
      <c r="M225" s="8">
        <v>1.6E-2</v>
      </c>
      <c r="O225" s="2">
        <v>61.5</v>
      </c>
      <c r="P225" s="8">
        <v>0.01</v>
      </c>
      <c r="Q225" s="8">
        <v>3.0000000000000001E-3</v>
      </c>
      <c r="R225" s="2">
        <v>99</v>
      </c>
      <c r="S225" s="2">
        <v>332.33333333333297</v>
      </c>
      <c r="T225">
        <v>71.699996948242102</v>
      </c>
      <c r="U225">
        <v>24.799999237060501</v>
      </c>
      <c r="V225">
        <v>48.200000762939403</v>
      </c>
      <c r="W225">
        <v>31.8</v>
      </c>
      <c r="X225">
        <v>0.76900000000000002</v>
      </c>
      <c r="Y225">
        <v>0.46200000000000002</v>
      </c>
    </row>
    <row r="226" spans="1:25" x14ac:dyDescent="0.2">
      <c r="A226" t="s">
        <v>720</v>
      </c>
      <c r="B226" t="s">
        <v>941</v>
      </c>
      <c r="C226" t="s">
        <v>376</v>
      </c>
      <c r="D226" t="s">
        <v>403</v>
      </c>
      <c r="E226" t="s">
        <v>410</v>
      </c>
      <c r="F226" s="1">
        <v>10938261</v>
      </c>
      <c r="G226" s="1">
        <v>12927000</v>
      </c>
      <c r="H226" s="1">
        <v>13200</v>
      </c>
      <c r="I226" s="1">
        <v>17000</v>
      </c>
      <c r="J226" s="1">
        <v>120.67731790272695</v>
      </c>
      <c r="K226" s="1">
        <v>131.50769706815194</v>
      </c>
      <c r="L226" s="8">
        <v>1.4999999999999999E-2</v>
      </c>
      <c r="M226" s="8">
        <v>2.5999999999999999E-2</v>
      </c>
      <c r="N226" s="2">
        <v>65.6666666666667</v>
      </c>
      <c r="O226" s="2">
        <v>37.461538461538503</v>
      </c>
      <c r="P226" s="8">
        <v>0.12</v>
      </c>
      <c r="Q226" s="8">
        <v>0.14000000000000001</v>
      </c>
      <c r="R226" s="2">
        <v>7.3333333333333304</v>
      </c>
      <c r="S226" s="2">
        <v>6.1428571428571397</v>
      </c>
      <c r="T226">
        <v>85.699996948242102</v>
      </c>
      <c r="U226">
        <v>73.300003051757798</v>
      </c>
      <c r="V226">
        <v>79.5</v>
      </c>
      <c r="W226">
        <v>35.700000000000003</v>
      </c>
      <c r="X226">
        <v>0.627</v>
      </c>
      <c r="Y226">
        <v>0.43</v>
      </c>
    </row>
    <row r="227" spans="1:25" x14ac:dyDescent="0.2">
      <c r="A227" t="s">
        <v>720</v>
      </c>
      <c r="B227" t="s">
        <v>942</v>
      </c>
      <c r="C227" t="s">
        <v>377</v>
      </c>
      <c r="D227" t="s">
        <v>403</v>
      </c>
      <c r="E227" t="s">
        <v>411</v>
      </c>
      <c r="F227" s="1">
        <v>12612956</v>
      </c>
      <c r="G227" s="1">
        <v>12571000</v>
      </c>
      <c r="H227" s="1">
        <v>20000</v>
      </c>
      <c r="I227" s="1">
        <v>15000</v>
      </c>
      <c r="J227" s="1">
        <v>158.56711146855662</v>
      </c>
      <c r="K227" s="1">
        <v>119.32224962214622</v>
      </c>
      <c r="L227" s="8">
        <v>3.5000000000000003E-2</v>
      </c>
      <c r="M227" s="8">
        <v>0.03</v>
      </c>
      <c r="N227" s="2">
        <v>27.571428571428601</v>
      </c>
      <c r="O227" s="2">
        <v>32.3333333333333</v>
      </c>
      <c r="P227" s="8">
        <v>0.1</v>
      </c>
      <c r="Q227" s="8">
        <v>0.15</v>
      </c>
      <c r="R227" s="2">
        <v>9</v>
      </c>
      <c r="S227" s="2">
        <v>5.6666666666666696</v>
      </c>
      <c r="T227">
        <v>89.5</v>
      </c>
      <c r="U227">
        <v>82.900001525878906</v>
      </c>
      <c r="V227">
        <v>86.099998474120994</v>
      </c>
      <c r="W227">
        <v>38.299999999999997</v>
      </c>
      <c r="X227">
        <v>0.58299999999999996</v>
      </c>
      <c r="Y227">
        <v>0.376</v>
      </c>
    </row>
  </sheetData>
  <mergeCells count="1">
    <mergeCell ref="A1:E1"/>
  </mergeCells>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
  <sheetViews>
    <sheetView workbookViewId="0">
      <selection sqref="A1:H1"/>
    </sheetView>
  </sheetViews>
  <sheetFormatPr defaultRowHeight="12.75" x14ac:dyDescent="0.2"/>
  <cols>
    <col min="15" max="15" width="32.140625" customWidth="1"/>
  </cols>
  <sheetData>
    <row r="1" spans="1:15" x14ac:dyDescent="0.2">
      <c r="A1" s="115" t="s">
        <v>709</v>
      </c>
      <c r="B1" s="115"/>
      <c r="C1" s="115"/>
      <c r="D1" s="115"/>
      <c r="E1" s="115"/>
      <c r="F1" s="115"/>
      <c r="G1" s="115"/>
      <c r="H1" s="115"/>
      <c r="O1" t="s">
        <v>1140</v>
      </c>
    </row>
    <row r="2" spans="1:15" x14ac:dyDescent="0.2">
      <c r="O2" t="s">
        <v>1141</v>
      </c>
    </row>
    <row r="3" spans="1:15" x14ac:dyDescent="0.2">
      <c r="A3" t="s">
        <v>710</v>
      </c>
      <c r="O3" t="s">
        <v>1142</v>
      </c>
    </row>
    <row r="6" spans="1:15" x14ac:dyDescent="0.2">
      <c r="A6" t="s">
        <v>673</v>
      </c>
    </row>
    <row r="7" spans="1:15" x14ac:dyDescent="0.2">
      <c r="I7" t="s">
        <v>681</v>
      </c>
    </row>
    <row r="8" spans="1:15" x14ac:dyDescent="0.2">
      <c r="A8" t="s">
        <v>655</v>
      </c>
    </row>
    <row r="9" spans="1:15" x14ac:dyDescent="0.2">
      <c r="A9" t="s">
        <v>674</v>
      </c>
      <c r="I9" t="s">
        <v>682</v>
      </c>
    </row>
    <row r="10" spans="1:15" x14ac:dyDescent="0.2">
      <c r="A10" t="s">
        <v>675</v>
      </c>
      <c r="I10" t="s">
        <v>683</v>
      </c>
    </row>
    <row r="11" spans="1:15" x14ac:dyDescent="0.2">
      <c r="A11" t="s">
        <v>676</v>
      </c>
      <c r="I11" t="s">
        <v>684</v>
      </c>
    </row>
    <row r="12" spans="1:15" x14ac:dyDescent="0.2">
      <c r="A12" t="s">
        <v>677</v>
      </c>
      <c r="I12" t="s">
        <v>685</v>
      </c>
    </row>
    <row r="13" spans="1:15" x14ac:dyDescent="0.2">
      <c r="A13" t="s">
        <v>678</v>
      </c>
      <c r="I13" t="s">
        <v>686</v>
      </c>
    </row>
    <row r="14" spans="1:15" x14ac:dyDescent="0.2">
      <c r="I14" t="s">
        <v>687</v>
      </c>
    </row>
    <row r="15" spans="1:15" x14ac:dyDescent="0.2">
      <c r="A15" t="s">
        <v>592</v>
      </c>
      <c r="I15" t="s">
        <v>688</v>
      </c>
    </row>
    <row r="16" spans="1:15" x14ac:dyDescent="0.2">
      <c r="A16" t="s">
        <v>642</v>
      </c>
    </row>
    <row r="17" spans="1:9" x14ac:dyDescent="0.2">
      <c r="A17" t="s">
        <v>594</v>
      </c>
      <c r="I17" t="s">
        <v>689</v>
      </c>
    </row>
    <row r="18" spans="1:9" x14ac:dyDescent="0.2">
      <c r="A18" t="s">
        <v>679</v>
      </c>
      <c r="I18" t="s">
        <v>690</v>
      </c>
    </row>
    <row r="19" spans="1:9" x14ac:dyDescent="0.2">
      <c r="A19" t="s">
        <v>680</v>
      </c>
      <c r="I19" t="s">
        <v>691</v>
      </c>
    </row>
    <row r="20" spans="1:9" x14ac:dyDescent="0.2">
      <c r="A20" t="s">
        <v>592</v>
      </c>
      <c r="I20" t="s">
        <v>692</v>
      </c>
    </row>
    <row r="21" spans="1:9" x14ac:dyDescent="0.2">
      <c r="I21" t="s">
        <v>693</v>
      </c>
    </row>
    <row r="22" spans="1:9" x14ac:dyDescent="0.2">
      <c r="A22" t="s">
        <v>597</v>
      </c>
      <c r="I22" t="s">
        <v>694</v>
      </c>
    </row>
    <row r="24" spans="1:9" x14ac:dyDescent="0.2">
      <c r="I24" t="s">
        <v>597</v>
      </c>
    </row>
    <row r="27" spans="1:9" x14ac:dyDescent="0.2">
      <c r="A27" t="s">
        <v>635</v>
      </c>
    </row>
    <row r="29" spans="1:9" x14ac:dyDescent="0.2">
      <c r="A29" t="s">
        <v>636</v>
      </c>
    </row>
    <row r="30" spans="1:9" x14ac:dyDescent="0.2">
      <c r="A30" t="s">
        <v>637</v>
      </c>
    </row>
    <row r="31" spans="1:9" x14ac:dyDescent="0.2">
      <c r="A31" t="s">
        <v>638</v>
      </c>
    </row>
    <row r="32" spans="1:9" x14ac:dyDescent="0.2">
      <c r="A32" t="s">
        <v>639</v>
      </c>
    </row>
    <row r="33" spans="1:9" x14ac:dyDescent="0.2">
      <c r="A33" t="s">
        <v>640</v>
      </c>
    </row>
    <row r="34" spans="1:9" x14ac:dyDescent="0.2">
      <c r="A34" t="s">
        <v>641</v>
      </c>
    </row>
    <row r="36" spans="1:9" x14ac:dyDescent="0.2">
      <c r="A36" t="s">
        <v>592</v>
      </c>
    </row>
    <row r="37" spans="1:9" x14ac:dyDescent="0.2">
      <c r="A37" t="s">
        <v>642</v>
      </c>
    </row>
    <row r="38" spans="1:9" x14ac:dyDescent="0.2">
      <c r="A38" t="s">
        <v>594</v>
      </c>
      <c r="I38" t="s">
        <v>627</v>
      </c>
    </row>
    <row r="39" spans="1:9" x14ac:dyDescent="0.2">
      <c r="A39" t="s">
        <v>605</v>
      </c>
      <c r="I39" t="s">
        <v>628</v>
      </c>
    </row>
    <row r="40" spans="1:9" x14ac:dyDescent="0.2">
      <c r="A40" t="s">
        <v>643</v>
      </c>
      <c r="I40" t="s">
        <v>629</v>
      </c>
    </row>
    <row r="41" spans="1:9" x14ac:dyDescent="0.2">
      <c r="A41" t="s">
        <v>644</v>
      </c>
      <c r="I41" t="s">
        <v>630</v>
      </c>
    </row>
    <row r="42" spans="1:9" x14ac:dyDescent="0.2">
      <c r="A42" t="s">
        <v>645</v>
      </c>
      <c r="I42" t="s">
        <v>631</v>
      </c>
    </row>
    <row r="43" spans="1:9" x14ac:dyDescent="0.2">
      <c r="A43" t="s">
        <v>646</v>
      </c>
      <c r="I43" t="s">
        <v>632</v>
      </c>
    </row>
    <row r="44" spans="1:9" x14ac:dyDescent="0.2">
      <c r="A44" t="s">
        <v>647</v>
      </c>
      <c r="I44" t="s">
        <v>633</v>
      </c>
    </row>
    <row r="45" spans="1:9" x14ac:dyDescent="0.2">
      <c r="A45" t="s">
        <v>648</v>
      </c>
      <c r="I45" t="s">
        <v>634</v>
      </c>
    </row>
    <row r="46" spans="1:9" x14ac:dyDescent="0.2">
      <c r="A46" t="s">
        <v>612</v>
      </c>
      <c r="I46" t="s">
        <v>621</v>
      </c>
    </row>
    <row r="47" spans="1:9" x14ac:dyDescent="0.2">
      <c r="A47" t="s">
        <v>613</v>
      </c>
      <c r="I47" t="s">
        <v>622</v>
      </c>
    </row>
    <row r="48" spans="1:9" x14ac:dyDescent="0.2">
      <c r="A48" t="s">
        <v>649</v>
      </c>
      <c r="I48" t="s">
        <v>623</v>
      </c>
    </row>
    <row r="49" spans="1:9" x14ac:dyDescent="0.2">
      <c r="A49" t="s">
        <v>650</v>
      </c>
      <c r="I49" t="s">
        <v>624</v>
      </c>
    </row>
    <row r="50" spans="1:9" x14ac:dyDescent="0.2">
      <c r="A50" t="s">
        <v>651</v>
      </c>
      <c r="I50" t="s">
        <v>625</v>
      </c>
    </row>
    <row r="51" spans="1:9" x14ac:dyDescent="0.2">
      <c r="A51" t="s">
        <v>652</v>
      </c>
      <c r="I51" t="s">
        <v>626</v>
      </c>
    </row>
    <row r="52" spans="1:9" x14ac:dyDescent="0.2">
      <c r="A52" t="s">
        <v>612</v>
      </c>
    </row>
    <row r="53" spans="1:9" x14ac:dyDescent="0.2">
      <c r="A53" t="s">
        <v>653</v>
      </c>
    </row>
    <row r="54" spans="1:9" x14ac:dyDescent="0.2">
      <c r="A54" t="s">
        <v>592</v>
      </c>
    </row>
    <row r="62" spans="1:9" x14ac:dyDescent="0.2">
      <c r="A62" t="s">
        <v>654</v>
      </c>
    </row>
    <row r="64" spans="1:9" x14ac:dyDescent="0.2">
      <c r="A64" t="s">
        <v>655</v>
      </c>
    </row>
    <row r="65" spans="1:1" x14ac:dyDescent="0.2">
      <c r="A65" t="s">
        <v>656</v>
      </c>
    </row>
    <row r="66" spans="1:1" x14ac:dyDescent="0.2">
      <c r="A66" t="s">
        <v>657</v>
      </c>
    </row>
    <row r="67" spans="1:1" x14ac:dyDescent="0.2">
      <c r="A67" t="s">
        <v>658</v>
      </c>
    </row>
    <row r="68" spans="1:1" x14ac:dyDescent="0.2">
      <c r="A68" t="s">
        <v>659</v>
      </c>
    </row>
    <row r="69" spans="1:1" x14ac:dyDescent="0.2">
      <c r="A69" t="s">
        <v>660</v>
      </c>
    </row>
    <row r="71" spans="1:1" x14ac:dyDescent="0.2">
      <c r="A71" t="s">
        <v>592</v>
      </c>
    </row>
    <row r="72" spans="1:1" x14ac:dyDescent="0.2">
      <c r="A72" t="s">
        <v>642</v>
      </c>
    </row>
    <row r="73" spans="1:1" x14ac:dyDescent="0.2">
      <c r="A73" t="s">
        <v>594</v>
      </c>
    </row>
    <row r="74" spans="1:1" x14ac:dyDescent="0.2">
      <c r="A74" t="s">
        <v>605</v>
      </c>
    </row>
    <row r="75" spans="1:1" x14ac:dyDescent="0.2">
      <c r="A75" t="s">
        <v>661</v>
      </c>
    </row>
    <row r="76" spans="1:1" x14ac:dyDescent="0.2">
      <c r="A76" t="s">
        <v>662</v>
      </c>
    </row>
    <row r="77" spans="1:1" x14ac:dyDescent="0.2">
      <c r="A77" t="s">
        <v>663</v>
      </c>
    </row>
    <row r="78" spans="1:1" x14ac:dyDescent="0.2">
      <c r="A78" t="s">
        <v>664</v>
      </c>
    </row>
    <row r="79" spans="1:1" x14ac:dyDescent="0.2">
      <c r="A79" t="s">
        <v>665</v>
      </c>
    </row>
    <row r="80" spans="1:1" x14ac:dyDescent="0.2">
      <c r="A80" t="s">
        <v>666</v>
      </c>
    </row>
    <row r="81" spans="1:1" x14ac:dyDescent="0.2">
      <c r="A81" t="s">
        <v>612</v>
      </c>
    </row>
    <row r="82" spans="1:1" x14ac:dyDescent="0.2">
      <c r="A82" t="s">
        <v>613</v>
      </c>
    </row>
    <row r="83" spans="1:1" x14ac:dyDescent="0.2">
      <c r="A83" t="s">
        <v>667</v>
      </c>
    </row>
    <row r="84" spans="1:1" x14ac:dyDescent="0.2">
      <c r="A84" t="s">
        <v>668</v>
      </c>
    </row>
    <row r="85" spans="1:1" x14ac:dyDescent="0.2">
      <c r="A85" t="s">
        <v>669</v>
      </c>
    </row>
    <row r="86" spans="1:1" x14ac:dyDescent="0.2">
      <c r="A86" t="s">
        <v>670</v>
      </c>
    </row>
    <row r="87" spans="1:1" x14ac:dyDescent="0.2">
      <c r="A87" t="s">
        <v>612</v>
      </c>
    </row>
    <row r="88" spans="1:1" x14ac:dyDescent="0.2">
      <c r="A88" t="s">
        <v>671</v>
      </c>
    </row>
    <row r="89" spans="1:1" x14ac:dyDescent="0.2">
      <c r="A89" t="s">
        <v>672</v>
      </c>
    </row>
    <row r="90" spans="1:1" x14ac:dyDescent="0.2">
      <c r="A90" t="s">
        <v>592</v>
      </c>
    </row>
    <row r="95" spans="1:1" x14ac:dyDescent="0.2">
      <c r="A95" t="s">
        <v>695</v>
      </c>
    </row>
    <row r="97" spans="1:1" x14ac:dyDescent="0.2">
      <c r="A97" t="s">
        <v>655</v>
      </c>
    </row>
    <row r="98" spans="1:1" x14ac:dyDescent="0.2">
      <c r="A98" t="s">
        <v>696</v>
      </c>
    </row>
    <row r="99" spans="1:1" x14ac:dyDescent="0.2">
      <c r="A99" t="s">
        <v>697</v>
      </c>
    </row>
    <row r="100" spans="1:1" x14ac:dyDescent="0.2">
      <c r="A100" t="s">
        <v>698</v>
      </c>
    </row>
    <row r="101" spans="1:1" x14ac:dyDescent="0.2">
      <c r="A101" t="s">
        <v>699</v>
      </c>
    </row>
    <row r="102" spans="1:1" x14ac:dyDescent="0.2">
      <c r="A102" t="s">
        <v>700</v>
      </c>
    </row>
    <row r="104" spans="1:1" x14ac:dyDescent="0.2">
      <c r="A104" t="s">
        <v>592</v>
      </c>
    </row>
    <row r="105" spans="1:1" x14ac:dyDescent="0.2">
      <c r="A105" t="s">
        <v>642</v>
      </c>
    </row>
    <row r="106" spans="1:1" x14ac:dyDescent="0.2">
      <c r="A106" t="s">
        <v>594</v>
      </c>
    </row>
    <row r="107" spans="1:1" x14ac:dyDescent="0.2">
      <c r="A107" t="s">
        <v>605</v>
      </c>
    </row>
    <row r="108" spans="1:1" x14ac:dyDescent="0.2">
      <c r="A108" t="s">
        <v>701</v>
      </c>
    </row>
    <row r="109" spans="1:1" x14ac:dyDescent="0.2">
      <c r="A109" t="s">
        <v>702</v>
      </c>
    </row>
    <row r="110" spans="1:1" x14ac:dyDescent="0.2">
      <c r="A110" t="s">
        <v>703</v>
      </c>
    </row>
    <row r="111" spans="1:1" x14ac:dyDescent="0.2">
      <c r="A111" t="s">
        <v>704</v>
      </c>
    </row>
    <row r="112" spans="1:1" x14ac:dyDescent="0.2">
      <c r="A112" t="s">
        <v>705</v>
      </c>
    </row>
    <row r="113" spans="1:1" x14ac:dyDescent="0.2">
      <c r="A113" t="s">
        <v>706</v>
      </c>
    </row>
    <row r="114" spans="1:1" x14ac:dyDescent="0.2">
      <c r="A114" t="s">
        <v>612</v>
      </c>
    </row>
    <row r="115" spans="1:1" x14ac:dyDescent="0.2">
      <c r="A115" t="s">
        <v>707</v>
      </c>
    </row>
    <row r="116" spans="1:1" x14ac:dyDescent="0.2">
      <c r="A116" t="s">
        <v>708</v>
      </c>
    </row>
    <row r="117" spans="1:1" x14ac:dyDescent="0.2">
      <c r="A117" t="s">
        <v>592</v>
      </c>
    </row>
    <row r="119" spans="1:1" x14ac:dyDescent="0.2">
      <c r="A119" t="s">
        <v>597</v>
      </c>
    </row>
  </sheetData>
  <mergeCells count="1">
    <mergeCell ref="A1:H1"/>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workbookViewId="0">
      <selection activeCell="J16" sqref="J16"/>
    </sheetView>
  </sheetViews>
  <sheetFormatPr defaultRowHeight="12.75" x14ac:dyDescent="0.2"/>
  <cols>
    <col min="10" max="10" width="30.28515625" customWidth="1"/>
  </cols>
  <sheetData>
    <row r="1" spans="1:10" x14ac:dyDescent="0.2">
      <c r="A1" s="115" t="s">
        <v>1144</v>
      </c>
      <c r="B1" s="115"/>
      <c r="C1" s="115"/>
      <c r="D1" s="115"/>
      <c r="E1" s="115"/>
      <c r="F1" s="115"/>
      <c r="G1" s="115"/>
      <c r="H1" s="115"/>
      <c r="J1" t="s">
        <v>1140</v>
      </c>
    </row>
    <row r="2" spans="1:10" x14ac:dyDescent="0.2">
      <c r="J2" t="s">
        <v>1141</v>
      </c>
    </row>
    <row r="3" spans="1:10" x14ac:dyDescent="0.2">
      <c r="J3" t="s">
        <v>1142</v>
      </c>
    </row>
    <row r="4" spans="1:10" x14ac:dyDescent="0.2">
      <c r="A4" t="s">
        <v>598</v>
      </c>
    </row>
    <row r="6" spans="1:10" x14ac:dyDescent="0.2">
      <c r="A6" t="s">
        <v>586</v>
      </c>
    </row>
    <row r="7" spans="1:10" x14ac:dyDescent="0.2">
      <c r="A7" t="s">
        <v>587</v>
      </c>
    </row>
    <row r="8" spans="1:10" x14ac:dyDescent="0.2">
      <c r="A8" t="s">
        <v>588</v>
      </c>
    </row>
    <row r="9" spans="1:10" x14ac:dyDescent="0.2">
      <c r="A9" t="s">
        <v>589</v>
      </c>
    </row>
    <row r="10" spans="1:10" x14ac:dyDescent="0.2">
      <c r="A10" t="s">
        <v>590</v>
      </c>
    </row>
    <row r="11" spans="1:10" x14ac:dyDescent="0.2">
      <c r="A11" t="s">
        <v>591</v>
      </c>
    </row>
    <row r="13" spans="1:10" x14ac:dyDescent="0.2">
      <c r="A13" t="s">
        <v>592</v>
      </c>
    </row>
    <row r="14" spans="1:10" x14ac:dyDescent="0.2">
      <c r="A14" t="s">
        <v>593</v>
      </c>
    </row>
    <row r="15" spans="1:10" x14ac:dyDescent="0.2">
      <c r="A15" t="s">
        <v>594</v>
      </c>
    </row>
    <row r="16" spans="1:10" x14ac:dyDescent="0.2">
      <c r="A16" t="s">
        <v>595</v>
      </c>
    </row>
    <row r="17" spans="1:1" x14ac:dyDescent="0.2">
      <c r="A17" t="s">
        <v>596</v>
      </c>
    </row>
    <row r="18" spans="1:1" x14ac:dyDescent="0.2">
      <c r="A18" t="s">
        <v>592</v>
      </c>
    </row>
    <row r="20" spans="1:1" x14ac:dyDescent="0.2">
      <c r="A20" t="s">
        <v>597</v>
      </c>
    </row>
    <row r="22" spans="1:1" x14ac:dyDescent="0.2">
      <c r="A22" t="s">
        <v>599</v>
      </c>
    </row>
    <row r="24" spans="1:1" x14ac:dyDescent="0.2">
      <c r="A24" t="s">
        <v>586</v>
      </c>
    </row>
    <row r="25" spans="1:1" x14ac:dyDescent="0.2">
      <c r="A25" t="s">
        <v>600</v>
      </c>
    </row>
    <row r="26" spans="1:1" x14ac:dyDescent="0.2">
      <c r="A26" t="s">
        <v>601</v>
      </c>
    </row>
    <row r="27" spans="1:1" x14ac:dyDescent="0.2">
      <c r="A27" t="s">
        <v>602</v>
      </c>
    </row>
    <row r="28" spans="1:1" x14ac:dyDescent="0.2">
      <c r="A28" t="s">
        <v>603</v>
      </c>
    </row>
    <row r="29" spans="1:1" x14ac:dyDescent="0.2">
      <c r="A29" t="s">
        <v>604</v>
      </c>
    </row>
    <row r="31" spans="1:1" x14ac:dyDescent="0.2">
      <c r="A31" t="s">
        <v>592</v>
      </c>
    </row>
    <row r="32" spans="1:1" x14ac:dyDescent="0.2">
      <c r="A32" t="s">
        <v>593</v>
      </c>
    </row>
    <row r="33" spans="1:1" x14ac:dyDescent="0.2">
      <c r="A33" t="s">
        <v>594</v>
      </c>
    </row>
    <row r="34" spans="1:1" x14ac:dyDescent="0.2">
      <c r="A34" t="s">
        <v>605</v>
      </c>
    </row>
    <row r="35" spans="1:1" x14ac:dyDescent="0.2">
      <c r="A35" t="s">
        <v>606</v>
      </c>
    </row>
    <row r="36" spans="1:1" x14ac:dyDescent="0.2">
      <c r="A36" t="s">
        <v>607</v>
      </c>
    </row>
    <row r="37" spans="1:1" x14ac:dyDescent="0.2">
      <c r="A37" t="s">
        <v>608</v>
      </c>
    </row>
    <row r="38" spans="1:1" x14ac:dyDescent="0.2">
      <c r="A38" t="s">
        <v>609</v>
      </c>
    </row>
    <row r="39" spans="1:1" x14ac:dyDescent="0.2">
      <c r="A39" t="s">
        <v>610</v>
      </c>
    </row>
    <row r="40" spans="1:1" x14ac:dyDescent="0.2">
      <c r="A40" t="s">
        <v>611</v>
      </c>
    </row>
    <row r="41" spans="1:1" x14ac:dyDescent="0.2">
      <c r="A41" t="s">
        <v>612</v>
      </c>
    </row>
    <row r="42" spans="1:1" x14ac:dyDescent="0.2">
      <c r="A42" t="s">
        <v>613</v>
      </c>
    </row>
    <row r="43" spans="1:1" x14ac:dyDescent="0.2">
      <c r="A43" t="s">
        <v>614</v>
      </c>
    </row>
    <row r="44" spans="1:1" x14ac:dyDescent="0.2">
      <c r="A44" t="s">
        <v>615</v>
      </c>
    </row>
    <row r="45" spans="1:1" x14ac:dyDescent="0.2">
      <c r="A45" t="s">
        <v>616</v>
      </c>
    </row>
    <row r="46" spans="1:1" x14ac:dyDescent="0.2">
      <c r="A46" t="s">
        <v>617</v>
      </c>
    </row>
    <row r="47" spans="1:1" x14ac:dyDescent="0.2">
      <c r="A47" t="s">
        <v>612</v>
      </c>
    </row>
    <row r="48" spans="1:1" x14ac:dyDescent="0.2">
      <c r="A48" t="s">
        <v>618</v>
      </c>
    </row>
    <row r="49" spans="1:1" x14ac:dyDescent="0.2">
      <c r="A49" t="s">
        <v>619</v>
      </c>
    </row>
    <row r="50" spans="1:1" x14ac:dyDescent="0.2">
      <c r="A50" t="s">
        <v>592</v>
      </c>
    </row>
    <row r="52" spans="1:1" x14ac:dyDescent="0.2">
      <c r="A52" t="s">
        <v>597</v>
      </c>
    </row>
    <row r="55" spans="1:1" x14ac:dyDescent="0.2">
      <c r="A55" t="s">
        <v>620</v>
      </c>
    </row>
    <row r="56" spans="1:1" x14ac:dyDescent="0.2">
      <c r="A56" t="s">
        <v>621</v>
      </c>
    </row>
    <row r="57" spans="1:1" x14ac:dyDescent="0.2">
      <c r="A57" t="s">
        <v>622</v>
      </c>
    </row>
    <row r="58" spans="1:1" x14ac:dyDescent="0.2">
      <c r="A58" t="s">
        <v>623</v>
      </c>
    </row>
    <row r="59" spans="1:1" x14ac:dyDescent="0.2">
      <c r="A59" t="s">
        <v>624</v>
      </c>
    </row>
    <row r="60" spans="1:1" x14ac:dyDescent="0.2">
      <c r="A60" t="s">
        <v>625</v>
      </c>
    </row>
    <row r="61" spans="1:1" x14ac:dyDescent="0.2">
      <c r="A61" t="s">
        <v>626</v>
      </c>
    </row>
    <row r="62" spans="1:1" x14ac:dyDescent="0.2">
      <c r="A62" t="s">
        <v>627</v>
      </c>
    </row>
    <row r="63" spans="1:1" x14ac:dyDescent="0.2">
      <c r="A63" t="s">
        <v>628</v>
      </c>
    </row>
    <row r="64" spans="1:1" x14ac:dyDescent="0.2">
      <c r="A64" t="s">
        <v>629</v>
      </c>
    </row>
    <row r="65" spans="1:1" x14ac:dyDescent="0.2">
      <c r="A65" t="s">
        <v>630</v>
      </c>
    </row>
    <row r="66" spans="1:1" x14ac:dyDescent="0.2">
      <c r="A66" t="s">
        <v>631</v>
      </c>
    </row>
    <row r="67" spans="1:1" x14ac:dyDescent="0.2">
      <c r="A67" t="s">
        <v>632</v>
      </c>
    </row>
    <row r="68" spans="1:1" x14ac:dyDescent="0.2">
      <c r="A68" t="s">
        <v>633</v>
      </c>
    </row>
    <row r="69" spans="1:1" x14ac:dyDescent="0.2">
      <c r="A69" t="s">
        <v>634</v>
      </c>
    </row>
  </sheetData>
  <mergeCells count="1">
    <mergeCell ref="A1:H1"/>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9"/>
  <sheetViews>
    <sheetView workbookViewId="0">
      <selection sqref="A1:G1"/>
    </sheetView>
  </sheetViews>
  <sheetFormatPr defaultRowHeight="11.25" x14ac:dyDescent="0.2"/>
  <cols>
    <col min="1" max="1" width="8.85546875" style="19" customWidth="1"/>
    <col min="2" max="2" width="32" style="19" customWidth="1"/>
    <col min="3" max="3" width="1.7109375" style="19" customWidth="1"/>
    <col min="4" max="4" width="16" style="19" customWidth="1"/>
    <col min="5" max="5" width="1.7109375" style="19" customWidth="1"/>
    <col min="6" max="6" width="12.28515625" style="19" customWidth="1"/>
    <col min="7" max="7" width="1.7109375" style="19" customWidth="1"/>
    <col min="8" max="8" width="11.7109375" style="19" customWidth="1"/>
    <col min="9" max="9" width="1.7109375" style="19" customWidth="1"/>
    <col min="10" max="10" width="12.7109375" style="19" customWidth="1"/>
    <col min="11" max="11" width="1.7109375" style="19" customWidth="1"/>
    <col min="12" max="12" width="18.140625" style="19" customWidth="1"/>
    <col min="13" max="13" width="1.7109375" style="19" customWidth="1"/>
    <col min="14" max="14" width="14.140625" style="19" customWidth="1"/>
    <col min="15" max="15" width="1.7109375" style="19" customWidth="1"/>
    <col min="16" max="16" width="11.140625" style="19" customWidth="1"/>
    <col min="17" max="17" width="1.7109375" style="19" customWidth="1"/>
    <col min="18" max="18" width="9.28515625" style="19" customWidth="1"/>
    <col min="19" max="19" width="1.7109375" style="19" customWidth="1"/>
    <col min="20" max="20" width="6.7109375" style="19" customWidth="1"/>
    <col min="21" max="21" width="1.7109375" style="19" customWidth="1"/>
    <col min="22" max="22" width="7.7109375" style="19" customWidth="1"/>
    <col min="23" max="23" width="1.7109375" style="19" customWidth="1"/>
    <col min="24" max="16384" width="9.140625" style="19"/>
  </cols>
  <sheetData>
    <row r="1" spans="1:18" s="9" customFormat="1" ht="17.25" customHeight="1" x14ac:dyDescent="0.25">
      <c r="A1" s="117" t="s">
        <v>1049</v>
      </c>
      <c r="B1" s="117"/>
      <c r="C1" s="117"/>
      <c r="D1" s="117"/>
      <c r="E1" s="117"/>
      <c r="F1" s="117"/>
      <c r="G1" s="117"/>
    </row>
    <row r="2" spans="1:18" s="9" customFormat="1" ht="15.75" x14ac:dyDescent="0.25">
      <c r="A2" s="10" t="s">
        <v>1050</v>
      </c>
      <c r="B2" s="10"/>
      <c r="C2" s="11"/>
      <c r="D2" s="12"/>
      <c r="F2" s="12"/>
    </row>
    <row r="3" spans="1:18" s="9" customFormat="1" ht="15.75" x14ac:dyDescent="0.25">
      <c r="A3" s="10"/>
      <c r="B3" s="10"/>
      <c r="C3" s="11"/>
      <c r="D3" s="12"/>
      <c r="F3" s="12"/>
    </row>
    <row r="4" spans="1:18" ht="34.5" customHeight="1" x14ac:dyDescent="0.2">
      <c r="A4" s="13"/>
      <c r="B4" s="13"/>
      <c r="C4" s="14"/>
      <c r="D4" s="15" t="s">
        <v>1051</v>
      </c>
      <c r="E4" s="16"/>
      <c r="F4" s="15" t="s">
        <v>1052</v>
      </c>
      <c r="G4" s="17"/>
      <c r="H4" s="18" t="s">
        <v>1053</v>
      </c>
      <c r="I4" s="17"/>
      <c r="J4" s="18" t="s">
        <v>1054</v>
      </c>
      <c r="K4" s="17"/>
      <c r="L4" s="18" t="s">
        <v>1055</v>
      </c>
      <c r="M4" s="17"/>
      <c r="N4" s="18" t="s">
        <v>1056</v>
      </c>
      <c r="O4" s="17"/>
      <c r="P4" s="18" t="s">
        <v>1057</v>
      </c>
      <c r="Q4" s="13"/>
      <c r="R4" s="13"/>
    </row>
    <row r="5" spans="1:18" ht="12.75" customHeight="1" x14ac:dyDescent="0.2">
      <c r="A5" s="20" t="s">
        <v>1058</v>
      </c>
      <c r="B5" s="20"/>
      <c r="C5" s="13"/>
      <c r="D5" s="21" t="s">
        <v>1059</v>
      </c>
      <c r="E5" s="13"/>
      <c r="F5" s="22" t="s">
        <v>1060</v>
      </c>
      <c r="G5" s="23"/>
      <c r="H5" s="22" t="s">
        <v>1060</v>
      </c>
      <c r="I5" s="23"/>
      <c r="J5" s="22" t="s">
        <v>1060</v>
      </c>
      <c r="K5" s="23"/>
      <c r="L5" s="22" t="s">
        <v>1061</v>
      </c>
      <c r="M5" s="23"/>
      <c r="N5" s="21"/>
      <c r="O5" s="23"/>
      <c r="P5" s="21" t="s">
        <v>1059</v>
      </c>
      <c r="Q5" s="23"/>
      <c r="R5" s="13"/>
    </row>
    <row r="6" spans="1:18" ht="12.75" customHeight="1" x14ac:dyDescent="0.2">
      <c r="A6" s="24"/>
      <c r="B6" s="24"/>
      <c r="C6" s="24"/>
      <c r="D6" s="25">
        <v>2011</v>
      </c>
      <c r="E6" s="24"/>
      <c r="F6" s="26">
        <v>2011</v>
      </c>
      <c r="G6" s="27"/>
      <c r="H6" s="26" t="s">
        <v>1062</v>
      </c>
      <c r="I6" s="27"/>
      <c r="J6" s="26" t="s">
        <v>1062</v>
      </c>
      <c r="K6" s="27"/>
      <c r="L6" s="26">
        <v>2011</v>
      </c>
      <c r="M6" s="27"/>
      <c r="N6" s="25">
        <v>2011</v>
      </c>
      <c r="O6" s="27"/>
      <c r="P6" s="25">
        <v>2011</v>
      </c>
      <c r="Q6" s="23"/>
      <c r="R6" s="13"/>
    </row>
    <row r="7" spans="1:18" ht="15" customHeight="1" x14ac:dyDescent="0.2">
      <c r="A7" s="118" t="s">
        <v>1063</v>
      </c>
      <c r="B7" s="118"/>
      <c r="C7" s="118"/>
      <c r="D7" s="118"/>
      <c r="E7" s="118"/>
      <c r="F7" s="118"/>
      <c r="G7" s="118"/>
      <c r="H7" s="118"/>
      <c r="I7" s="118"/>
      <c r="J7" s="118"/>
      <c r="K7" s="118"/>
      <c r="L7" s="118"/>
      <c r="M7" s="118"/>
      <c r="N7" s="118"/>
      <c r="O7" s="118"/>
      <c r="P7" s="118"/>
      <c r="Q7" s="23"/>
      <c r="R7" s="13"/>
    </row>
    <row r="8" spans="1:18" s="33" customFormat="1" ht="15" customHeight="1" x14ac:dyDescent="0.2">
      <c r="A8" s="28">
        <v>1</v>
      </c>
      <c r="B8" s="29" t="s">
        <v>507</v>
      </c>
      <c r="C8" s="28"/>
      <c r="D8" s="30">
        <v>0.94300108653588366</v>
      </c>
      <c r="E8" s="31"/>
      <c r="F8" s="32">
        <v>81.096999999999994</v>
      </c>
      <c r="G8" s="31"/>
      <c r="H8" s="32">
        <v>12.6313</v>
      </c>
      <c r="I8" s="31"/>
      <c r="J8" s="32">
        <v>17.312719999999999</v>
      </c>
      <c r="K8" s="31"/>
      <c r="L8" s="28">
        <v>47557.0990297471</v>
      </c>
      <c r="M8" s="31"/>
      <c r="N8" s="28">
        <v>6</v>
      </c>
      <c r="O8" s="31"/>
      <c r="P8" s="30">
        <v>0.97456952267659258</v>
      </c>
    </row>
    <row r="9" spans="1:18" s="33" customFormat="1" ht="15" customHeight="1" x14ac:dyDescent="0.2">
      <c r="A9" s="28">
        <v>2</v>
      </c>
      <c r="B9" s="29" t="s">
        <v>534</v>
      </c>
      <c r="C9" s="28"/>
      <c r="D9" s="30">
        <v>0.92888472671822375</v>
      </c>
      <c r="E9" s="31"/>
      <c r="F9" s="32">
        <v>81.906999999999996</v>
      </c>
      <c r="G9" s="31"/>
      <c r="H9" s="32">
        <v>12.037699999999999</v>
      </c>
      <c r="I9" s="31"/>
      <c r="J9" s="32">
        <v>18</v>
      </c>
      <c r="K9" s="31"/>
      <c r="L9" s="28">
        <v>34430.602884639899</v>
      </c>
      <c r="M9" s="31"/>
      <c r="N9" s="28">
        <v>16</v>
      </c>
      <c r="O9" s="31"/>
      <c r="P9" s="30">
        <v>0.97875372638211344</v>
      </c>
    </row>
    <row r="10" spans="1:18" s="33" customFormat="1" ht="15" customHeight="1" x14ac:dyDescent="0.2">
      <c r="A10" s="28">
        <v>3</v>
      </c>
      <c r="B10" s="29" t="s">
        <v>545</v>
      </c>
      <c r="C10" s="28"/>
      <c r="D10" s="30">
        <v>0.90991267572832624</v>
      </c>
      <c r="E10" s="31"/>
      <c r="F10" s="32">
        <v>80.733999999999995</v>
      </c>
      <c r="G10" s="31"/>
      <c r="H10" s="32">
        <v>11.643501288631001</v>
      </c>
      <c r="I10" s="34" t="s">
        <v>1064</v>
      </c>
      <c r="J10" s="32">
        <v>16.762350000000001</v>
      </c>
      <c r="K10" s="31"/>
      <c r="L10" s="28">
        <v>36402.239428885703</v>
      </c>
      <c r="M10" s="31"/>
      <c r="N10" s="28">
        <v>9</v>
      </c>
      <c r="O10" s="31"/>
      <c r="P10" s="30">
        <v>0.94443073392195276</v>
      </c>
    </row>
    <row r="11" spans="1:18" s="33" customFormat="1" ht="15" customHeight="1" x14ac:dyDescent="0.2">
      <c r="A11" s="28">
        <v>4</v>
      </c>
      <c r="B11" s="29" t="s">
        <v>1046</v>
      </c>
      <c r="C11" s="28"/>
      <c r="D11" s="30">
        <v>0.90985830754032315</v>
      </c>
      <c r="E11" s="31"/>
      <c r="F11" s="32">
        <v>78.531000000000006</v>
      </c>
      <c r="G11" s="31"/>
      <c r="H11" s="32">
        <v>12.4452</v>
      </c>
      <c r="I11" s="31"/>
      <c r="J11" s="32">
        <v>15.96256</v>
      </c>
      <c r="K11" s="31"/>
      <c r="L11" s="28">
        <v>43017.0004369741</v>
      </c>
      <c r="M11" s="31"/>
      <c r="N11" s="28">
        <v>6</v>
      </c>
      <c r="O11" s="31"/>
      <c r="P11" s="30">
        <v>0.93125500908761871</v>
      </c>
    </row>
    <row r="12" spans="1:18" s="33" customFormat="1" ht="15" customHeight="1" x14ac:dyDescent="0.2">
      <c r="A12" s="28">
        <v>5</v>
      </c>
      <c r="B12" s="29" t="s">
        <v>518</v>
      </c>
      <c r="C12" s="28"/>
      <c r="D12" s="30">
        <v>0.90836486698214158</v>
      </c>
      <c r="E12" s="31"/>
      <c r="F12" s="32">
        <v>80.653999999999996</v>
      </c>
      <c r="G12" s="31"/>
      <c r="H12" s="32">
        <v>12.5093</v>
      </c>
      <c r="I12" s="31"/>
      <c r="J12" s="32">
        <v>18</v>
      </c>
      <c r="K12" s="31"/>
      <c r="L12" s="28">
        <v>23737.1790711512</v>
      </c>
      <c r="M12" s="31"/>
      <c r="N12" s="28">
        <v>30</v>
      </c>
      <c r="O12" s="31"/>
      <c r="P12" s="30">
        <v>0.9781504199241825</v>
      </c>
    </row>
    <row r="13" spans="1:18" s="33" customFormat="1" ht="15" customHeight="1" x14ac:dyDescent="0.2">
      <c r="A13" s="28">
        <v>6</v>
      </c>
      <c r="B13" s="29" t="s">
        <v>499</v>
      </c>
      <c r="C13" s="28"/>
      <c r="D13" s="30">
        <v>0.90809632371294857</v>
      </c>
      <c r="E13" s="31"/>
      <c r="F13" s="32">
        <v>81.012</v>
      </c>
      <c r="G13" s="31"/>
      <c r="H13" s="32">
        <v>12.121600000000001</v>
      </c>
      <c r="I13" s="34" t="s">
        <v>1064</v>
      </c>
      <c r="J13" s="32">
        <v>15.95105</v>
      </c>
      <c r="K13" s="31"/>
      <c r="L13" s="28">
        <v>35165.902445368498</v>
      </c>
      <c r="M13" s="31"/>
      <c r="N13" s="28">
        <v>10</v>
      </c>
      <c r="O13" s="31"/>
      <c r="P13" s="30">
        <v>0.9443749985728761</v>
      </c>
    </row>
    <row r="14" spans="1:18" s="33" customFormat="1" ht="15" customHeight="1" x14ac:dyDescent="0.2">
      <c r="A14" s="28">
        <v>7</v>
      </c>
      <c r="B14" s="29" t="s">
        <v>1026</v>
      </c>
      <c r="C14" s="28"/>
      <c r="D14" s="30">
        <v>0.90808988308340299</v>
      </c>
      <c r="E14" s="31"/>
      <c r="F14" s="32">
        <v>80.557000000000002</v>
      </c>
      <c r="G14" s="31"/>
      <c r="H14" s="32">
        <v>11.6121</v>
      </c>
      <c r="I14" s="31"/>
      <c r="J14" s="32">
        <v>18</v>
      </c>
      <c r="K14" s="31"/>
      <c r="L14" s="28">
        <v>29322.225165392199</v>
      </c>
      <c r="M14" s="31"/>
      <c r="N14" s="28">
        <v>19</v>
      </c>
      <c r="O14" s="31"/>
      <c r="P14" s="30">
        <v>0.95935101210671048</v>
      </c>
    </row>
    <row r="15" spans="1:18" s="33" customFormat="1" ht="15" customHeight="1" x14ac:dyDescent="0.2">
      <c r="A15" s="28">
        <v>8</v>
      </c>
      <c r="B15" s="29" t="s">
        <v>421</v>
      </c>
      <c r="C15" s="28"/>
      <c r="D15" s="30">
        <v>0.90529760552011951</v>
      </c>
      <c r="E15" s="31"/>
      <c r="F15" s="32">
        <v>79.637</v>
      </c>
      <c r="G15" s="31"/>
      <c r="H15" s="32">
        <v>10.263199999999999</v>
      </c>
      <c r="I15" s="34" t="s">
        <v>1065</v>
      </c>
      <c r="J15" s="32">
        <v>14.688499999999999</v>
      </c>
      <c r="K15" s="31"/>
      <c r="L15" s="28">
        <v>83717.480151434705</v>
      </c>
      <c r="M15" s="34" t="s">
        <v>1066</v>
      </c>
      <c r="N15" s="28">
        <v>-6</v>
      </c>
      <c r="O15" s="31"/>
      <c r="P15" s="30">
        <v>0.87734922769803581</v>
      </c>
    </row>
    <row r="16" spans="1:18" s="33" customFormat="1" ht="15" customHeight="1" x14ac:dyDescent="0.2">
      <c r="A16" s="28">
        <v>9</v>
      </c>
      <c r="B16" s="29" t="s">
        <v>502</v>
      </c>
      <c r="C16" s="28"/>
      <c r="D16" s="30">
        <v>0.90509052142159474</v>
      </c>
      <c r="E16" s="31"/>
      <c r="F16" s="32">
        <v>80.414000000000001</v>
      </c>
      <c r="G16" s="31"/>
      <c r="H16" s="32">
        <v>12.208500000000001</v>
      </c>
      <c r="I16" s="34" t="s">
        <v>1064</v>
      </c>
      <c r="J16" s="32">
        <v>15.882630000000001</v>
      </c>
      <c r="K16" s="31"/>
      <c r="L16" s="28">
        <v>34854.320612818199</v>
      </c>
      <c r="M16" s="31"/>
      <c r="N16" s="28">
        <v>8</v>
      </c>
      <c r="O16" s="31"/>
      <c r="P16" s="30">
        <v>0.9404041157213785</v>
      </c>
    </row>
    <row r="17" spans="1:16" s="33" customFormat="1" ht="15" customHeight="1" x14ac:dyDescent="0.2">
      <c r="A17" s="28">
        <v>10</v>
      </c>
      <c r="B17" s="29" t="s">
        <v>526</v>
      </c>
      <c r="C17" s="28"/>
      <c r="D17" s="30">
        <v>0.90378977195844024</v>
      </c>
      <c r="E17" s="31"/>
      <c r="F17" s="32">
        <v>81.438999999999993</v>
      </c>
      <c r="G17" s="31"/>
      <c r="H17" s="32">
        <v>11.7373536657411</v>
      </c>
      <c r="I17" s="34" t="s">
        <v>1064</v>
      </c>
      <c r="J17" s="32">
        <v>15.68689</v>
      </c>
      <c r="K17" s="31"/>
      <c r="L17" s="28">
        <v>35837.298204788</v>
      </c>
      <c r="M17" s="31"/>
      <c r="N17" s="28">
        <v>4</v>
      </c>
      <c r="O17" s="31"/>
      <c r="P17" s="30">
        <v>0.93615632018043504</v>
      </c>
    </row>
    <row r="18" spans="1:16" s="33" customFormat="1" ht="15" customHeight="1" x14ac:dyDescent="0.2">
      <c r="A18" s="28">
        <v>11</v>
      </c>
      <c r="B18" s="29" t="s">
        <v>527</v>
      </c>
      <c r="C18" s="28"/>
      <c r="D18" s="30">
        <v>0.90254079906626306</v>
      </c>
      <c r="E18" s="31"/>
      <c r="F18" s="32">
        <v>82.337999999999994</v>
      </c>
      <c r="G18" s="31"/>
      <c r="H18" s="32">
        <v>10.970264718574001</v>
      </c>
      <c r="I18" s="34" t="s">
        <v>1064</v>
      </c>
      <c r="J18" s="32">
        <v>15.590769999999999</v>
      </c>
      <c r="K18" s="31"/>
      <c r="L18" s="28">
        <v>39923.554186242996</v>
      </c>
      <c r="M18" s="31"/>
      <c r="N18" s="28">
        <v>0</v>
      </c>
      <c r="O18" s="31"/>
      <c r="P18" s="30">
        <v>0.92575729787920336</v>
      </c>
    </row>
    <row r="19" spans="1:16" s="33" customFormat="1" ht="15" customHeight="1" x14ac:dyDescent="0.2">
      <c r="A19" s="28">
        <v>12</v>
      </c>
      <c r="B19" s="29" t="s">
        <v>516</v>
      </c>
      <c r="C19" s="28"/>
      <c r="D19" s="30">
        <v>0.90063157074160183</v>
      </c>
      <c r="E19" s="31"/>
      <c r="F19" s="32">
        <v>83.394000000000005</v>
      </c>
      <c r="G19" s="31"/>
      <c r="H19" s="32">
        <v>11.5953038283316</v>
      </c>
      <c r="I19" s="34" t="s">
        <v>1064</v>
      </c>
      <c r="J19" s="32">
        <v>15.135770000000001</v>
      </c>
      <c r="K19" s="31"/>
      <c r="L19" s="28">
        <v>32294.669643541401</v>
      </c>
      <c r="M19" s="31"/>
      <c r="N19" s="28">
        <v>11</v>
      </c>
      <c r="O19" s="31"/>
      <c r="P19" s="30">
        <v>0.93960492577336585</v>
      </c>
    </row>
    <row r="20" spans="1:16" s="33" customFormat="1" ht="15" customHeight="1" x14ac:dyDescent="0.2">
      <c r="A20" s="28">
        <v>13</v>
      </c>
      <c r="B20" s="29" t="s">
        <v>1024</v>
      </c>
      <c r="C20" s="28"/>
      <c r="D20" s="30">
        <v>0.89806932204734802</v>
      </c>
      <c r="E20" s="31"/>
      <c r="F20" s="32">
        <v>82.759</v>
      </c>
      <c r="G20" s="31"/>
      <c r="H20" s="32">
        <v>10.020899999999999</v>
      </c>
      <c r="I20" s="31"/>
      <c r="J20" s="32">
        <v>15.73329</v>
      </c>
      <c r="K20" s="31"/>
      <c r="L20" s="28">
        <v>44805.322673018702</v>
      </c>
      <c r="M20" s="31"/>
      <c r="N20" s="28">
        <v>-4</v>
      </c>
      <c r="O20" s="31"/>
      <c r="P20" s="30">
        <v>0.91016288240311194</v>
      </c>
    </row>
    <row r="21" spans="1:16" s="33" customFormat="1" ht="15" customHeight="1" x14ac:dyDescent="0.2">
      <c r="A21" s="28">
        <v>14</v>
      </c>
      <c r="B21" s="29" t="s">
        <v>525</v>
      </c>
      <c r="C21" s="28"/>
      <c r="D21" s="30">
        <v>0.8977748120558684</v>
      </c>
      <c r="E21" s="31"/>
      <c r="F21" s="32">
        <v>81.804000000000002</v>
      </c>
      <c r="G21" s="31"/>
      <c r="H21" s="32">
        <v>10.4057</v>
      </c>
      <c r="I21" s="31"/>
      <c r="J21" s="32">
        <v>18</v>
      </c>
      <c r="K21" s="31"/>
      <c r="L21" s="28">
        <v>29354.1728860199</v>
      </c>
      <c r="M21" s="31"/>
      <c r="N21" s="28">
        <v>11</v>
      </c>
      <c r="O21" s="31"/>
      <c r="P21" s="30">
        <v>0.94296112226537021</v>
      </c>
    </row>
    <row r="22" spans="1:16" s="33" customFormat="1" ht="15" customHeight="1" x14ac:dyDescent="0.2">
      <c r="A22" s="28">
        <v>15</v>
      </c>
      <c r="B22" s="29" t="s">
        <v>1028</v>
      </c>
      <c r="C22" s="28"/>
      <c r="D22" s="30">
        <v>0.89721407856815938</v>
      </c>
      <c r="E22" s="31"/>
      <c r="F22" s="32">
        <v>80.641999999999996</v>
      </c>
      <c r="G22" s="31"/>
      <c r="H22" s="32">
        <v>11.6435</v>
      </c>
      <c r="I22" s="34" t="s">
        <v>1064</v>
      </c>
      <c r="J22" s="32">
        <v>16.877410000000001</v>
      </c>
      <c r="K22" s="31"/>
      <c r="L22" s="28">
        <v>28230.462750619299</v>
      </c>
      <c r="M22" s="31"/>
      <c r="N22" s="28">
        <v>12</v>
      </c>
      <c r="O22" s="31"/>
      <c r="P22" s="30">
        <v>0.94533043242796222</v>
      </c>
    </row>
    <row r="23" spans="1:16" s="33" customFormat="1" ht="15" customHeight="1" x14ac:dyDescent="0.2">
      <c r="A23" s="28">
        <v>16</v>
      </c>
      <c r="B23" s="29" t="s">
        <v>493</v>
      </c>
      <c r="C23" s="28"/>
      <c r="D23" s="30">
        <v>0.89491091294212877</v>
      </c>
      <c r="E23" s="31"/>
      <c r="F23" s="32">
        <v>78.825999999999993</v>
      </c>
      <c r="G23" s="31"/>
      <c r="H23" s="32">
        <v>11.364388776916</v>
      </c>
      <c r="I23" s="34" t="s">
        <v>1064</v>
      </c>
      <c r="J23" s="32">
        <v>16.89969</v>
      </c>
      <c r="K23" s="31"/>
      <c r="L23" s="28">
        <v>34347.3543305278</v>
      </c>
      <c r="M23" s="31"/>
      <c r="N23" s="28">
        <v>3</v>
      </c>
      <c r="O23" s="31"/>
      <c r="P23" s="30">
        <v>0.92574293957061193</v>
      </c>
    </row>
    <row r="24" spans="1:16" s="33" customFormat="1" ht="15" customHeight="1" x14ac:dyDescent="0.2">
      <c r="A24" s="28">
        <v>17</v>
      </c>
      <c r="B24" s="29" t="s">
        <v>443</v>
      </c>
      <c r="C24" s="28"/>
      <c r="D24" s="30">
        <v>0.88836579431200524</v>
      </c>
      <c r="E24" s="31"/>
      <c r="F24" s="32">
        <v>81.617999999999995</v>
      </c>
      <c r="G24" s="31"/>
      <c r="H24" s="32">
        <v>11.9138</v>
      </c>
      <c r="I24" s="31"/>
      <c r="J24" s="32">
        <v>15.535159999999999</v>
      </c>
      <c r="K24" s="31"/>
      <c r="L24" s="28">
        <v>25849.318936400301</v>
      </c>
      <c r="M24" s="31"/>
      <c r="N24" s="28">
        <v>14</v>
      </c>
      <c r="O24" s="31"/>
      <c r="P24" s="30">
        <v>0.93873898009318646</v>
      </c>
    </row>
    <row r="25" spans="1:16" s="33" customFormat="1" ht="15" customHeight="1" x14ac:dyDescent="0.2">
      <c r="A25" s="28">
        <v>18</v>
      </c>
      <c r="B25" s="29" t="s">
        <v>480</v>
      </c>
      <c r="C25" s="28"/>
      <c r="D25" s="30">
        <v>0.88562789099183015</v>
      </c>
      <c r="E25" s="31"/>
      <c r="F25" s="32">
        <v>80.009</v>
      </c>
      <c r="G25" s="31"/>
      <c r="H25" s="32">
        <v>10.868750644323599</v>
      </c>
      <c r="I25" s="34" t="s">
        <v>1064</v>
      </c>
      <c r="J25" s="32">
        <v>16.11176</v>
      </c>
      <c r="K25" s="31"/>
      <c r="L25" s="28">
        <v>33357.007627925603</v>
      </c>
      <c r="M25" s="31"/>
      <c r="N25" s="28">
        <v>2</v>
      </c>
      <c r="O25" s="31"/>
      <c r="P25" s="30">
        <v>0.91366795055632632</v>
      </c>
    </row>
    <row r="26" spans="1:16" s="33" customFormat="1" ht="15" customHeight="1" x14ac:dyDescent="0.2">
      <c r="A26" s="28">
        <v>19</v>
      </c>
      <c r="B26" s="29" t="s">
        <v>482</v>
      </c>
      <c r="C26" s="28"/>
      <c r="D26" s="30">
        <v>0.88517730202088696</v>
      </c>
      <c r="E26" s="31"/>
      <c r="F26" s="32">
        <v>80.853999999999999</v>
      </c>
      <c r="G26" s="31"/>
      <c r="H26" s="32">
        <v>10.8344308222966</v>
      </c>
      <c r="I26" s="34" t="s">
        <v>1064</v>
      </c>
      <c r="J26" s="32">
        <v>15.30646</v>
      </c>
      <c r="K26" s="31"/>
      <c r="L26" s="28">
        <v>35719.413196702102</v>
      </c>
      <c r="M26" s="31"/>
      <c r="N26" s="28">
        <v>-4</v>
      </c>
      <c r="O26" s="31"/>
      <c r="P26" s="30">
        <v>0.90764145747061864</v>
      </c>
    </row>
    <row r="27" spans="1:16" s="33" customFormat="1" ht="15" customHeight="1" x14ac:dyDescent="0.2">
      <c r="A27" s="28">
        <v>20</v>
      </c>
      <c r="B27" s="29" t="s">
        <v>474</v>
      </c>
      <c r="C27" s="28"/>
      <c r="D27" s="30">
        <v>0.88436096699740652</v>
      </c>
      <c r="E27" s="31"/>
      <c r="F27" s="32">
        <v>81.539000000000001</v>
      </c>
      <c r="G27" s="31"/>
      <c r="H27" s="32">
        <v>10.569067619382899</v>
      </c>
      <c r="I27" s="34" t="s">
        <v>1064</v>
      </c>
      <c r="J27" s="32">
        <v>16.120149999999999</v>
      </c>
      <c r="K27" s="31"/>
      <c r="L27" s="28">
        <v>30461.729382539499</v>
      </c>
      <c r="M27" s="31"/>
      <c r="N27" s="28">
        <v>4</v>
      </c>
      <c r="O27" s="31"/>
      <c r="P27" s="30">
        <v>0.91891681816790538</v>
      </c>
    </row>
    <row r="28" spans="1:16" s="33" customFormat="1" ht="15" customHeight="1" x14ac:dyDescent="0.2">
      <c r="A28" s="28">
        <v>21</v>
      </c>
      <c r="B28" s="29" t="s">
        <v>484</v>
      </c>
      <c r="C28" s="28"/>
      <c r="D28" s="30">
        <v>0.88380916436402168</v>
      </c>
      <c r="E28" s="31"/>
      <c r="F28" s="32">
        <v>79.340999999999994</v>
      </c>
      <c r="G28" s="31"/>
      <c r="H28" s="32">
        <v>11.6064639416446</v>
      </c>
      <c r="I28" s="34" t="s">
        <v>1064</v>
      </c>
      <c r="J28" s="32">
        <v>16.8947</v>
      </c>
      <c r="K28" s="31"/>
      <c r="L28" s="28">
        <v>24914.487407193199</v>
      </c>
      <c r="M28" s="31"/>
      <c r="N28" s="28">
        <v>11</v>
      </c>
      <c r="O28" s="31"/>
      <c r="P28" s="30">
        <v>0.93462969875741375</v>
      </c>
    </row>
    <row r="29" spans="1:16" s="33" customFormat="1" ht="15" customHeight="1" x14ac:dyDescent="0.2">
      <c r="A29" s="28">
        <v>22</v>
      </c>
      <c r="B29" s="29" t="s">
        <v>514</v>
      </c>
      <c r="C29" s="28"/>
      <c r="D29" s="30">
        <v>0.88233137767458381</v>
      </c>
      <c r="E29" s="31"/>
      <c r="F29" s="32">
        <v>79.977000000000004</v>
      </c>
      <c r="G29" s="31"/>
      <c r="H29" s="32">
        <v>10.286300000000001</v>
      </c>
      <c r="I29" s="31"/>
      <c r="J29" s="32">
        <v>16.826630000000002</v>
      </c>
      <c r="K29" s="31"/>
      <c r="L29" s="28">
        <v>32437.781604646101</v>
      </c>
      <c r="M29" s="31"/>
      <c r="N29" s="28">
        <v>0</v>
      </c>
      <c r="O29" s="31"/>
      <c r="P29" s="30">
        <v>0.91076429464756603</v>
      </c>
    </row>
    <row r="30" spans="1:16" s="33" customFormat="1" ht="15" customHeight="1" x14ac:dyDescent="0.2">
      <c r="A30" s="28">
        <v>23</v>
      </c>
      <c r="B30" s="29" t="s">
        <v>541</v>
      </c>
      <c r="C30" s="28"/>
      <c r="D30" s="30">
        <v>0.87790505831430543</v>
      </c>
      <c r="E30" s="31"/>
      <c r="F30" s="32">
        <v>81.403999999999996</v>
      </c>
      <c r="G30" s="31"/>
      <c r="H30" s="32">
        <v>10.382469959870599</v>
      </c>
      <c r="I30" s="34" t="s">
        <v>1064</v>
      </c>
      <c r="J30" s="32">
        <v>16.569019999999998</v>
      </c>
      <c r="K30" s="31"/>
      <c r="L30" s="28">
        <v>26507.848350247899</v>
      </c>
      <c r="M30" s="31"/>
      <c r="N30" s="28">
        <v>6</v>
      </c>
      <c r="O30" s="31"/>
      <c r="P30" s="30">
        <v>0.9201258921572204</v>
      </c>
    </row>
    <row r="31" spans="1:16" s="33" customFormat="1" ht="15" customHeight="1" x14ac:dyDescent="0.2">
      <c r="A31" s="28">
        <v>24</v>
      </c>
      <c r="B31" s="29" t="s">
        <v>496</v>
      </c>
      <c r="C31" s="28"/>
      <c r="D31" s="30">
        <v>0.8738467661431053</v>
      </c>
      <c r="E31" s="31"/>
      <c r="F31" s="32">
        <v>81.855000000000004</v>
      </c>
      <c r="G31" s="31"/>
      <c r="H31" s="32">
        <v>10.1018406464744</v>
      </c>
      <c r="I31" s="34" t="s">
        <v>1064</v>
      </c>
      <c r="J31" s="32">
        <v>16.32714</v>
      </c>
      <c r="K31" s="31"/>
      <c r="L31" s="28">
        <v>26483.504731351601</v>
      </c>
      <c r="M31" s="31"/>
      <c r="N31" s="28">
        <v>6</v>
      </c>
      <c r="O31" s="31"/>
      <c r="P31" s="30">
        <v>0.91382830774996626</v>
      </c>
    </row>
    <row r="32" spans="1:16" s="33" customFormat="1" ht="15" customHeight="1" x14ac:dyDescent="0.2">
      <c r="A32" s="28">
        <v>25</v>
      </c>
      <c r="B32" s="29" t="s">
        <v>490</v>
      </c>
      <c r="C32" s="28"/>
      <c r="D32" s="30">
        <v>0.86650388651821231</v>
      </c>
      <c r="E32" s="31"/>
      <c r="F32" s="32">
        <v>79.962999999999994</v>
      </c>
      <c r="G32" s="31"/>
      <c r="H32" s="32">
        <v>10.093400000000001</v>
      </c>
      <c r="I32" s="31"/>
      <c r="J32" s="32">
        <v>13.274660000000001</v>
      </c>
      <c r="K32" s="31"/>
      <c r="L32" s="28">
        <v>50556.622120535598</v>
      </c>
      <c r="M32" s="31"/>
      <c r="N32" s="28">
        <v>-20</v>
      </c>
      <c r="O32" s="31"/>
      <c r="P32" s="30">
        <v>0.85419385566901429</v>
      </c>
    </row>
    <row r="33" spans="1:16" s="33" customFormat="1" ht="15" customHeight="1" x14ac:dyDescent="0.2">
      <c r="A33" s="28">
        <v>26</v>
      </c>
      <c r="B33" s="29" t="s">
        <v>547</v>
      </c>
      <c r="C33" s="28"/>
      <c r="D33" s="30">
        <v>0.86624276067635264</v>
      </c>
      <c r="E33" s="31"/>
      <c r="F33" s="32">
        <v>81.126000000000005</v>
      </c>
      <c r="G33" s="31"/>
      <c r="H33" s="32">
        <v>8.8267000000000007</v>
      </c>
      <c r="I33" s="34" t="s">
        <v>1064</v>
      </c>
      <c r="J33" s="32">
        <v>14.4</v>
      </c>
      <c r="K33" s="34" t="s">
        <v>746</v>
      </c>
      <c r="L33" s="28">
        <v>52569.257539557999</v>
      </c>
      <c r="M33" s="31"/>
      <c r="N33" s="28">
        <v>-22</v>
      </c>
      <c r="O33" s="31"/>
      <c r="P33" s="30">
        <v>0.85114342199783621</v>
      </c>
    </row>
    <row r="34" spans="1:16" s="33" customFormat="1" ht="15" customHeight="1" x14ac:dyDescent="0.2">
      <c r="A34" s="28">
        <v>27</v>
      </c>
      <c r="B34" s="29" t="s">
        <v>495</v>
      </c>
      <c r="C34" s="28"/>
      <c r="D34" s="30">
        <v>0.86470197389332226</v>
      </c>
      <c r="E34" s="31"/>
      <c r="F34" s="32">
        <v>77.685000000000002</v>
      </c>
      <c r="G34" s="31"/>
      <c r="H34" s="32">
        <v>12.319900000000001</v>
      </c>
      <c r="I34" s="31"/>
      <c r="J34" s="32">
        <v>15.621029999999999</v>
      </c>
      <c r="K34" s="31"/>
      <c r="L34" s="28">
        <v>21404.834707878199</v>
      </c>
      <c r="M34" s="31"/>
      <c r="N34" s="28">
        <v>14</v>
      </c>
      <c r="O34" s="31"/>
      <c r="P34" s="30">
        <v>0.91719188745342017</v>
      </c>
    </row>
    <row r="35" spans="1:16" s="33" customFormat="1" ht="15" customHeight="1" x14ac:dyDescent="0.2">
      <c r="A35" s="28">
        <v>28</v>
      </c>
      <c r="B35" s="29" t="s">
        <v>158</v>
      </c>
      <c r="C35" s="28"/>
      <c r="D35" s="30">
        <v>0.8632791145538693</v>
      </c>
      <c r="E35" s="31"/>
      <c r="F35" s="32">
        <v>80.17</v>
      </c>
      <c r="G35" s="31"/>
      <c r="H35" s="32">
        <v>9.2665000000000006</v>
      </c>
      <c r="I35" s="31"/>
      <c r="J35" s="32">
        <v>16.134399999999999</v>
      </c>
      <c r="K35" s="31"/>
      <c r="L35" s="28">
        <v>33296.051670807297</v>
      </c>
      <c r="M35" s="31"/>
      <c r="N35" s="28">
        <v>-7</v>
      </c>
      <c r="O35" s="31"/>
      <c r="P35" s="30">
        <v>0.87944095618969065</v>
      </c>
    </row>
    <row r="36" spans="1:16" s="33" customFormat="1" ht="15" customHeight="1" x14ac:dyDescent="0.2">
      <c r="A36" s="28">
        <v>29</v>
      </c>
      <c r="B36" s="29" t="s">
        <v>520</v>
      </c>
      <c r="C36" s="28"/>
      <c r="D36" s="30">
        <v>0.86081637734156902</v>
      </c>
      <c r="E36" s="31"/>
      <c r="F36" s="32">
        <v>79.915000000000006</v>
      </c>
      <c r="G36" s="31"/>
      <c r="H36" s="32">
        <v>10.1421871813835</v>
      </c>
      <c r="I36" s="34" t="s">
        <v>1064</v>
      </c>
      <c r="J36" s="32">
        <v>16.47608</v>
      </c>
      <c r="K36" s="31"/>
      <c r="L36" s="28">
        <v>23747.4837339888</v>
      </c>
      <c r="M36" s="31"/>
      <c r="N36" s="28">
        <v>5</v>
      </c>
      <c r="O36" s="31"/>
      <c r="P36" s="30">
        <v>0.90232648346090849</v>
      </c>
    </row>
    <row r="37" spans="1:16" s="33" customFormat="1" ht="15" customHeight="1" x14ac:dyDescent="0.2">
      <c r="A37" s="28">
        <v>30</v>
      </c>
      <c r="B37" s="29" t="s">
        <v>568</v>
      </c>
      <c r="C37" s="28"/>
      <c r="D37" s="30">
        <v>0.84591500380572615</v>
      </c>
      <c r="E37" s="31"/>
      <c r="F37" s="32">
        <v>76.546000000000006</v>
      </c>
      <c r="G37" s="31"/>
      <c r="H37" s="32">
        <v>9.2710000000000008</v>
      </c>
      <c r="I37" s="31"/>
      <c r="J37" s="32">
        <v>13.3254</v>
      </c>
      <c r="K37" s="31"/>
      <c r="L37" s="28">
        <v>59993.179925840297</v>
      </c>
      <c r="M37" s="31"/>
      <c r="N37" s="28">
        <v>-27</v>
      </c>
      <c r="O37" s="31"/>
      <c r="P37" s="30">
        <v>0.81283462865058698</v>
      </c>
    </row>
    <row r="38" spans="1:16" s="33" customFormat="1" ht="15" customHeight="1" x14ac:dyDescent="0.2">
      <c r="A38" s="28">
        <v>31</v>
      </c>
      <c r="B38" s="29" t="s">
        <v>1019</v>
      </c>
      <c r="C38" s="28"/>
      <c r="D38" s="30">
        <v>0.83994059081417383</v>
      </c>
      <c r="E38" s="31"/>
      <c r="F38" s="32">
        <v>79.590999999999994</v>
      </c>
      <c r="G38" s="31"/>
      <c r="H38" s="32">
        <v>9.7517999999999994</v>
      </c>
      <c r="I38" s="31"/>
      <c r="J38" s="32">
        <v>14.706939999999999</v>
      </c>
      <c r="K38" s="31"/>
      <c r="L38" s="28">
        <v>24840.557507939298</v>
      </c>
      <c r="M38" s="31"/>
      <c r="N38" s="28">
        <v>2</v>
      </c>
      <c r="O38" s="31"/>
      <c r="P38" s="30">
        <v>0.86614710326640676</v>
      </c>
    </row>
    <row r="39" spans="1:16" s="33" customFormat="1" ht="15" customHeight="1" x14ac:dyDescent="0.2">
      <c r="A39" s="28">
        <v>32</v>
      </c>
      <c r="B39" s="29" t="s">
        <v>539</v>
      </c>
      <c r="C39" s="28"/>
      <c r="D39" s="30">
        <v>0.83843029308841777</v>
      </c>
      <c r="E39" s="31"/>
      <c r="F39" s="32">
        <v>80.935000000000002</v>
      </c>
      <c r="G39" s="31"/>
      <c r="H39" s="32">
        <v>10.382</v>
      </c>
      <c r="I39" s="34" t="s">
        <v>1067</v>
      </c>
      <c r="J39" s="32">
        <v>11.46354</v>
      </c>
      <c r="K39" s="31"/>
      <c r="L39" s="28">
        <v>36095.4023155779</v>
      </c>
      <c r="M39" s="34" t="s">
        <v>1068</v>
      </c>
      <c r="N39" s="28">
        <v>-19</v>
      </c>
      <c r="O39" s="31"/>
      <c r="P39" s="30">
        <v>0.8359549919331396</v>
      </c>
    </row>
    <row r="40" spans="1:16" s="33" customFormat="1" ht="15" customHeight="1" x14ac:dyDescent="0.2">
      <c r="A40" s="28">
        <v>33</v>
      </c>
      <c r="B40" s="29" t="s">
        <v>542</v>
      </c>
      <c r="C40" s="28"/>
      <c r="D40" s="30">
        <v>0.83792163659430086</v>
      </c>
      <c r="E40" s="31"/>
      <c r="F40" s="32">
        <v>78.004999999999995</v>
      </c>
      <c r="G40" s="31"/>
      <c r="H40" s="32">
        <v>8.5693000000000001</v>
      </c>
      <c r="I40" s="31"/>
      <c r="J40" s="32">
        <v>14.11204</v>
      </c>
      <c r="K40" s="31"/>
      <c r="L40" s="28">
        <v>45753.2367385541</v>
      </c>
      <c r="M40" s="31"/>
      <c r="N40" s="28">
        <v>-25</v>
      </c>
      <c r="O40" s="31"/>
      <c r="P40" s="30">
        <v>0.8188720464953757</v>
      </c>
    </row>
    <row r="41" spans="1:16" s="33" customFormat="1" ht="15" customHeight="1" x14ac:dyDescent="0.2">
      <c r="A41" s="28">
        <v>34</v>
      </c>
      <c r="B41" s="29" t="s">
        <v>506</v>
      </c>
      <c r="C41" s="28"/>
      <c r="D41" s="30">
        <v>0.8345149561853723</v>
      </c>
      <c r="E41" s="31"/>
      <c r="F41" s="32">
        <v>74.825000000000003</v>
      </c>
      <c r="G41" s="31"/>
      <c r="H41" s="32">
        <v>12.0062</v>
      </c>
      <c r="I41" s="31"/>
      <c r="J41" s="32">
        <v>15.72584</v>
      </c>
      <c r="K41" s="31"/>
      <c r="L41" s="28">
        <v>16799.391896819401</v>
      </c>
      <c r="M41" s="31"/>
      <c r="N41" s="28">
        <v>13</v>
      </c>
      <c r="O41" s="31"/>
      <c r="P41" s="30">
        <v>0.8899051512771764</v>
      </c>
    </row>
    <row r="42" spans="1:16" s="33" customFormat="1" ht="15" customHeight="1" x14ac:dyDescent="0.2">
      <c r="A42" s="28">
        <v>35</v>
      </c>
      <c r="B42" s="29" t="s">
        <v>447</v>
      </c>
      <c r="C42" s="28"/>
      <c r="D42" s="30">
        <v>0.83443939536215261</v>
      </c>
      <c r="E42" s="31"/>
      <c r="F42" s="32">
        <v>75.445999999999998</v>
      </c>
      <c r="G42" s="31"/>
      <c r="H42" s="32">
        <v>11.562900000000001</v>
      </c>
      <c r="I42" s="31"/>
      <c r="J42" s="32">
        <v>14.92393</v>
      </c>
      <c r="K42" s="31"/>
      <c r="L42" s="28">
        <v>19997.6097918663</v>
      </c>
      <c r="M42" s="31"/>
      <c r="N42" s="28">
        <v>8</v>
      </c>
      <c r="O42" s="31"/>
      <c r="P42" s="30">
        <v>0.87502839759309292</v>
      </c>
    </row>
    <row r="43" spans="1:16" s="33" customFormat="1" ht="15" customHeight="1" x14ac:dyDescent="0.2">
      <c r="A43" s="28">
        <v>36</v>
      </c>
      <c r="B43" s="29" t="s">
        <v>479</v>
      </c>
      <c r="C43" s="28"/>
      <c r="D43" s="30">
        <v>0.83234469840887026</v>
      </c>
      <c r="E43" s="31"/>
      <c r="F43" s="32">
        <v>79.634</v>
      </c>
      <c r="G43" s="31"/>
      <c r="H43" s="32">
        <v>9.9309999999999992</v>
      </c>
      <c r="I43" s="31"/>
      <c r="J43" s="32">
        <v>14.40997</v>
      </c>
      <c r="K43" s="31"/>
      <c r="L43" s="28">
        <v>21460.369302760399</v>
      </c>
      <c r="M43" s="31"/>
      <c r="N43" s="28">
        <v>4</v>
      </c>
      <c r="O43" s="31"/>
      <c r="P43" s="30">
        <v>0.86598531819737179</v>
      </c>
    </row>
    <row r="44" spans="1:16" s="33" customFormat="1" ht="15" customHeight="1" x14ac:dyDescent="0.2">
      <c r="A44" s="28">
        <v>37</v>
      </c>
      <c r="B44" s="29" t="s">
        <v>548</v>
      </c>
      <c r="C44" s="28"/>
      <c r="D44" s="30">
        <v>0.8309481078799954</v>
      </c>
      <c r="E44" s="31"/>
      <c r="F44" s="32">
        <v>78.370999999999995</v>
      </c>
      <c r="G44" s="31"/>
      <c r="H44" s="32">
        <v>7.2823000000000002</v>
      </c>
      <c r="I44" s="31"/>
      <c r="J44" s="32">
        <v>12.005559999999999</v>
      </c>
      <c r="K44" s="31"/>
      <c r="L44" s="28">
        <v>107721.265473088</v>
      </c>
      <c r="M44" s="31"/>
      <c r="N44" s="28">
        <v>-36</v>
      </c>
      <c r="O44" s="31"/>
      <c r="P44" s="30">
        <v>0.75746201343483444</v>
      </c>
    </row>
    <row r="45" spans="1:16" s="33" customFormat="1" ht="15" customHeight="1" x14ac:dyDescent="0.2">
      <c r="A45" s="28">
        <v>38</v>
      </c>
      <c r="B45" s="29" t="s">
        <v>517</v>
      </c>
      <c r="C45" s="28"/>
      <c r="D45" s="30">
        <v>0.81626501987193845</v>
      </c>
      <c r="E45" s="31"/>
      <c r="F45" s="32">
        <v>74.414000000000001</v>
      </c>
      <c r="G45" s="31"/>
      <c r="H45" s="32">
        <v>11.06096509014</v>
      </c>
      <c r="I45" s="34" t="s">
        <v>1064</v>
      </c>
      <c r="J45" s="32">
        <v>15.25333</v>
      </c>
      <c r="K45" s="31"/>
      <c r="L45" s="28">
        <v>16581.105114476599</v>
      </c>
      <c r="M45" s="31"/>
      <c r="N45" s="28">
        <v>11</v>
      </c>
      <c r="O45" s="31"/>
      <c r="P45" s="30">
        <v>0.86197424970153569</v>
      </c>
    </row>
    <row r="46" spans="1:16" s="33" customFormat="1" ht="15" customHeight="1" x14ac:dyDescent="0.2">
      <c r="A46" s="28">
        <v>39</v>
      </c>
      <c r="B46" s="29" t="s">
        <v>454</v>
      </c>
      <c r="C46" s="28"/>
      <c r="D46" s="30">
        <v>0.81332113708446818</v>
      </c>
      <c r="E46" s="31"/>
      <c r="F46" s="32">
        <v>76.126000000000005</v>
      </c>
      <c r="G46" s="31"/>
      <c r="H46" s="32">
        <v>9.9504999999999999</v>
      </c>
      <c r="I46" s="34" t="s">
        <v>1064</v>
      </c>
      <c r="J46" s="32">
        <v>15.28792</v>
      </c>
      <c r="K46" s="31"/>
      <c r="L46" s="28">
        <v>17450.569209131401</v>
      </c>
      <c r="M46" s="31"/>
      <c r="N46" s="28">
        <v>7</v>
      </c>
      <c r="O46" s="31"/>
      <c r="P46" s="30">
        <v>0.8530606638244036</v>
      </c>
    </row>
    <row r="47" spans="1:16" s="33" customFormat="1" ht="15" customHeight="1" x14ac:dyDescent="0.2">
      <c r="A47" s="28">
        <v>40</v>
      </c>
      <c r="B47" s="29" t="s">
        <v>455</v>
      </c>
      <c r="C47" s="28"/>
      <c r="D47" s="30">
        <v>0.8095401545049431</v>
      </c>
      <c r="E47" s="31"/>
      <c r="F47" s="32">
        <v>72.230999999999995</v>
      </c>
      <c r="G47" s="31"/>
      <c r="H47" s="32">
        <v>10.904999999999999</v>
      </c>
      <c r="I47" s="31"/>
      <c r="J47" s="32">
        <v>16.111840000000001</v>
      </c>
      <c r="K47" s="31"/>
      <c r="L47" s="28">
        <v>16233.779516927299</v>
      </c>
      <c r="M47" s="31"/>
      <c r="N47" s="28">
        <v>10</v>
      </c>
      <c r="O47" s="31"/>
      <c r="P47" s="30">
        <v>0.85311271917763043</v>
      </c>
    </row>
    <row r="48" spans="1:16" s="33" customFormat="1" ht="15" customHeight="1" x14ac:dyDescent="0.2">
      <c r="A48" s="28">
        <v>41</v>
      </c>
      <c r="B48" s="29" t="s">
        <v>537</v>
      </c>
      <c r="C48" s="28"/>
      <c r="D48" s="30">
        <v>0.8086770344126093</v>
      </c>
      <c r="E48" s="31"/>
      <c r="F48" s="32">
        <v>79.498999999999995</v>
      </c>
      <c r="G48" s="31"/>
      <c r="H48" s="32">
        <v>7.7298999999999998</v>
      </c>
      <c r="I48" s="31"/>
      <c r="J48" s="32">
        <v>15.89067</v>
      </c>
      <c r="K48" s="31"/>
      <c r="L48" s="28">
        <v>20572.8485220484</v>
      </c>
      <c r="M48" s="31"/>
      <c r="N48" s="28">
        <v>1</v>
      </c>
      <c r="O48" s="31"/>
      <c r="P48" s="30">
        <v>0.83259423294393564</v>
      </c>
    </row>
    <row r="49" spans="1:18" s="33" customFormat="1" ht="15" customHeight="1" x14ac:dyDescent="0.2">
      <c r="A49" s="28">
        <v>42</v>
      </c>
      <c r="B49" s="29" t="s">
        <v>570</v>
      </c>
      <c r="C49" s="28"/>
      <c r="D49" s="30">
        <v>0.80640389639766219</v>
      </c>
      <c r="E49" s="31"/>
      <c r="F49" s="32">
        <v>75.057000000000002</v>
      </c>
      <c r="G49" s="31"/>
      <c r="H49" s="32">
        <v>9.4189000000000007</v>
      </c>
      <c r="I49" s="31"/>
      <c r="J49" s="32">
        <v>13.353199999999999</v>
      </c>
      <c r="K49" s="31"/>
      <c r="L49" s="28">
        <v>28169.0970141998</v>
      </c>
      <c r="M49" s="31"/>
      <c r="N49" s="28">
        <v>-14</v>
      </c>
      <c r="O49" s="31"/>
      <c r="P49" s="30">
        <v>0.80566073952058526</v>
      </c>
    </row>
    <row r="50" spans="1:18" s="33" customFormat="1" ht="15" customHeight="1" x14ac:dyDescent="0.2">
      <c r="A50" s="28">
        <v>43</v>
      </c>
      <c r="B50" s="29" t="s">
        <v>509</v>
      </c>
      <c r="C50" s="28"/>
      <c r="D50" s="30">
        <v>0.80530947142703246</v>
      </c>
      <c r="E50" s="31"/>
      <c r="F50" s="32">
        <v>73.338999999999999</v>
      </c>
      <c r="G50" s="31"/>
      <c r="H50" s="32">
        <v>11.478968657632301</v>
      </c>
      <c r="I50" s="34" t="s">
        <v>1064</v>
      </c>
      <c r="J50" s="32">
        <v>14.9619</v>
      </c>
      <c r="K50" s="31"/>
      <c r="L50" s="28">
        <v>14292.9824972959</v>
      </c>
      <c r="M50" s="31"/>
      <c r="N50" s="28">
        <v>12</v>
      </c>
      <c r="O50" s="31"/>
      <c r="P50" s="30">
        <v>0.85722412126559833</v>
      </c>
    </row>
    <row r="51" spans="1:18" s="33" customFormat="1" ht="15" customHeight="1" x14ac:dyDescent="0.2">
      <c r="A51" s="28">
        <v>44</v>
      </c>
      <c r="B51" s="29" t="s">
        <v>529</v>
      </c>
      <c r="C51" s="28"/>
      <c r="D51" s="30">
        <v>0.80471072795327581</v>
      </c>
      <c r="E51" s="31"/>
      <c r="F51" s="32">
        <v>79.12</v>
      </c>
      <c r="G51" s="31"/>
      <c r="H51" s="32">
        <v>9.7416999999999998</v>
      </c>
      <c r="I51" s="31"/>
      <c r="J51" s="32">
        <v>14.697620000000001</v>
      </c>
      <c r="K51" s="31"/>
      <c r="L51" s="28">
        <v>13328.9693388862</v>
      </c>
      <c r="M51" s="31"/>
      <c r="N51" s="28">
        <v>14</v>
      </c>
      <c r="O51" s="31"/>
      <c r="P51" s="30">
        <v>0.86235720874373178</v>
      </c>
    </row>
    <row r="52" spans="1:18" s="33" customFormat="1" ht="15" customHeight="1" x14ac:dyDescent="0.2">
      <c r="A52" s="28">
        <v>45</v>
      </c>
      <c r="B52" s="29" t="s">
        <v>508</v>
      </c>
      <c r="C52" s="28"/>
      <c r="D52" s="30">
        <v>0.79720811115860357</v>
      </c>
      <c r="E52" s="31"/>
      <c r="F52" s="32">
        <v>75.900999999999996</v>
      </c>
      <c r="G52" s="31"/>
      <c r="H52" s="32">
        <v>9.2802000000000007</v>
      </c>
      <c r="I52" s="31"/>
      <c r="J52" s="32">
        <v>15.7544</v>
      </c>
      <c r="K52" s="31"/>
      <c r="L52" s="28">
        <v>14526.7017588945</v>
      </c>
      <c r="M52" s="31"/>
      <c r="N52" s="28">
        <v>9</v>
      </c>
      <c r="O52" s="31"/>
      <c r="P52" s="30">
        <v>0.842944795143176</v>
      </c>
    </row>
    <row r="53" spans="1:18" s="33" customFormat="1" ht="15" customHeight="1" x14ac:dyDescent="0.2">
      <c r="A53" s="28">
        <v>46</v>
      </c>
      <c r="B53" s="29" t="s">
        <v>477</v>
      </c>
      <c r="C53" s="28"/>
      <c r="D53" s="30">
        <v>0.79554459254049137</v>
      </c>
      <c r="E53" s="31"/>
      <c r="F53" s="32">
        <v>76.64</v>
      </c>
      <c r="G53" s="31"/>
      <c r="H53" s="32">
        <v>9.7999064612940394</v>
      </c>
      <c r="I53" s="34" t="s">
        <v>1064</v>
      </c>
      <c r="J53" s="32">
        <v>13.90339</v>
      </c>
      <c r="K53" s="31"/>
      <c r="L53" s="28">
        <v>15729.2460588216</v>
      </c>
      <c r="M53" s="31"/>
      <c r="N53" s="28">
        <v>5</v>
      </c>
      <c r="O53" s="31"/>
      <c r="P53" s="30">
        <v>0.83367509027832165</v>
      </c>
    </row>
    <row r="54" spans="1:18" s="33" customFormat="1" ht="15" customHeight="1" x14ac:dyDescent="0.2">
      <c r="A54" s="28">
        <v>47</v>
      </c>
      <c r="B54" s="29" t="s">
        <v>491</v>
      </c>
      <c r="C54" s="28"/>
      <c r="D54" s="30">
        <v>0.79258074680582513</v>
      </c>
      <c r="E54" s="31"/>
      <c r="F54" s="32">
        <v>76.834999999999994</v>
      </c>
      <c r="G54" s="31"/>
      <c r="H54" s="32">
        <v>9.3411000000000008</v>
      </c>
      <c r="I54" s="31"/>
      <c r="J54" s="32">
        <v>13.449149999999999</v>
      </c>
      <c r="K54" s="34" t="s">
        <v>1069</v>
      </c>
      <c r="L54" s="28">
        <v>17966.145173793098</v>
      </c>
      <c r="M54" s="31"/>
      <c r="N54" s="28">
        <v>-3</v>
      </c>
      <c r="O54" s="31"/>
      <c r="P54" s="30">
        <v>0.81833417954336807</v>
      </c>
    </row>
    <row r="55" spans="1:18" ht="15" customHeight="1" x14ac:dyDescent="0.2">
      <c r="A55" s="119" t="s">
        <v>1070</v>
      </c>
      <c r="B55" s="119"/>
      <c r="C55" s="119"/>
      <c r="D55" s="119"/>
      <c r="E55" s="119"/>
      <c r="F55" s="119"/>
      <c r="G55" s="119"/>
      <c r="H55" s="119"/>
      <c r="I55" s="119"/>
      <c r="J55" s="119"/>
      <c r="K55" s="119"/>
      <c r="L55" s="119"/>
      <c r="M55" s="119"/>
      <c r="N55" s="119"/>
      <c r="O55" s="119"/>
      <c r="P55" s="119"/>
      <c r="Q55" s="23"/>
      <c r="R55" s="13"/>
    </row>
    <row r="56" spans="1:18" ht="15" customHeight="1" x14ac:dyDescent="0.2">
      <c r="A56" s="28">
        <v>48</v>
      </c>
      <c r="B56" s="29" t="s">
        <v>523</v>
      </c>
      <c r="D56" s="30">
        <v>0.78303951338496192</v>
      </c>
      <c r="E56" s="31"/>
      <c r="F56" s="32">
        <v>77.004999999999995</v>
      </c>
      <c r="G56" s="31"/>
      <c r="H56" s="32">
        <v>8.4514851105711895</v>
      </c>
      <c r="I56" s="34" t="s">
        <v>1064</v>
      </c>
      <c r="J56" s="32">
        <v>15.510300000000001</v>
      </c>
      <c r="K56" s="31"/>
      <c r="L56" s="28">
        <v>13241.833229658099</v>
      </c>
      <c r="M56" s="31"/>
      <c r="N56" s="28">
        <v>12</v>
      </c>
      <c r="O56" s="31"/>
      <c r="P56" s="30">
        <v>0.82831271140586027</v>
      </c>
    </row>
    <row r="57" spans="1:18" ht="15" customHeight="1" x14ac:dyDescent="0.2">
      <c r="A57" s="28">
        <v>49</v>
      </c>
      <c r="B57" s="29" t="s">
        <v>567</v>
      </c>
      <c r="D57" s="30">
        <v>0.78156647250325417</v>
      </c>
      <c r="E57" s="31"/>
      <c r="F57" s="32">
        <v>71.825999999999993</v>
      </c>
      <c r="G57" s="31"/>
      <c r="H57" s="32">
        <v>12.11974</v>
      </c>
      <c r="I57" s="34" t="s">
        <v>1071</v>
      </c>
      <c r="J57" s="32">
        <v>14.72977</v>
      </c>
      <c r="K57" s="31"/>
      <c r="L57" s="28">
        <v>9744.1350893292802</v>
      </c>
      <c r="M57" s="34" t="s">
        <v>1072</v>
      </c>
      <c r="N57" s="28">
        <v>29</v>
      </c>
      <c r="O57" s="31"/>
      <c r="P57" s="30">
        <v>0.85318990166889419</v>
      </c>
    </row>
    <row r="58" spans="1:18" ht="15" customHeight="1" x14ac:dyDescent="0.2">
      <c r="A58" s="28">
        <v>50</v>
      </c>
      <c r="B58" s="29" t="s">
        <v>488</v>
      </c>
      <c r="D58" s="30">
        <v>0.78112465988495339</v>
      </c>
      <c r="E58" s="31"/>
      <c r="F58" s="32">
        <v>73.978999999999999</v>
      </c>
      <c r="G58" s="31"/>
      <c r="H58" s="32">
        <v>10.436</v>
      </c>
      <c r="I58" s="31"/>
      <c r="J58" s="32">
        <v>14.88899</v>
      </c>
      <c r="K58" s="31"/>
      <c r="L58" s="28">
        <v>11045.7483671643</v>
      </c>
      <c r="M58" s="31"/>
      <c r="N58" s="28">
        <v>20</v>
      </c>
      <c r="O58" s="31"/>
      <c r="P58" s="30">
        <v>0.84103058267361019</v>
      </c>
    </row>
    <row r="59" spans="1:18" ht="15" customHeight="1" x14ac:dyDescent="0.2">
      <c r="A59" s="28">
        <v>51</v>
      </c>
      <c r="B59" s="29" t="s">
        <v>1018</v>
      </c>
      <c r="D59" s="30">
        <v>0.77583130073076445</v>
      </c>
      <c r="E59" s="31"/>
      <c r="F59" s="32">
        <v>79.143000000000001</v>
      </c>
      <c r="G59" s="31"/>
      <c r="H59" s="32">
        <v>9.8500958254975401</v>
      </c>
      <c r="I59" s="31"/>
      <c r="J59" s="32">
        <v>17.522089999999999</v>
      </c>
      <c r="K59" s="31"/>
      <c r="L59" s="28">
        <v>5415.504645</v>
      </c>
      <c r="M59" s="34" t="s">
        <v>1073</v>
      </c>
      <c r="N59" s="28">
        <v>52</v>
      </c>
      <c r="O59" s="31"/>
      <c r="P59" s="30">
        <v>0.90376976786717633</v>
      </c>
    </row>
    <row r="60" spans="1:18" ht="15" customHeight="1" x14ac:dyDescent="0.2">
      <c r="A60" s="28">
        <v>52</v>
      </c>
      <c r="B60" s="29" t="s">
        <v>426</v>
      </c>
      <c r="D60" s="30">
        <v>0.77347818215109798</v>
      </c>
      <c r="E60" s="31"/>
      <c r="F60" s="32">
        <v>73.58</v>
      </c>
      <c r="G60" s="31"/>
      <c r="H60" s="32">
        <v>9.4111999999999991</v>
      </c>
      <c r="I60" s="34" t="s">
        <v>1074</v>
      </c>
      <c r="J60" s="32">
        <v>13.338990000000001</v>
      </c>
      <c r="K60" s="31"/>
      <c r="L60" s="28">
        <v>16728.909338268499</v>
      </c>
      <c r="M60" s="31"/>
      <c r="N60" s="28">
        <v>-4</v>
      </c>
      <c r="O60" s="31"/>
      <c r="P60" s="30">
        <v>0.79440667756324079</v>
      </c>
    </row>
    <row r="61" spans="1:18" ht="15" customHeight="1" x14ac:dyDescent="0.2">
      <c r="A61" s="28">
        <v>53</v>
      </c>
      <c r="B61" s="29" t="s">
        <v>435</v>
      </c>
      <c r="D61" s="30">
        <v>0.77133587811268567</v>
      </c>
      <c r="E61" s="31"/>
      <c r="F61" s="32">
        <v>75.62</v>
      </c>
      <c r="G61" s="31"/>
      <c r="H61" s="32">
        <v>8.45396885967196</v>
      </c>
      <c r="I61" s="34" t="s">
        <v>1074</v>
      </c>
      <c r="J61" s="32">
        <v>12.00667</v>
      </c>
      <c r="K61" s="31"/>
      <c r="L61" s="28">
        <v>23029.238640430402</v>
      </c>
      <c r="M61" s="34" t="s">
        <v>720</v>
      </c>
      <c r="N61" s="28">
        <v>-15</v>
      </c>
      <c r="O61" s="31"/>
      <c r="P61" s="30">
        <v>0.76751317770020955</v>
      </c>
    </row>
    <row r="62" spans="1:18" ht="15" customHeight="1" x14ac:dyDescent="0.2">
      <c r="A62" s="28">
        <v>54</v>
      </c>
      <c r="B62" s="29" t="s">
        <v>449</v>
      </c>
      <c r="D62" s="30">
        <v>0.77131482627873094</v>
      </c>
      <c r="E62" s="31"/>
      <c r="F62" s="32">
        <v>74.572999999999993</v>
      </c>
      <c r="G62" s="31"/>
      <c r="H62" s="32">
        <v>10.59</v>
      </c>
      <c r="I62" s="31"/>
      <c r="J62" s="32">
        <v>13.675829999999999</v>
      </c>
      <c r="K62" s="34" t="s">
        <v>1069</v>
      </c>
      <c r="L62" s="28">
        <v>10361.449443022901</v>
      </c>
      <c r="M62" s="34" t="s">
        <v>1075</v>
      </c>
      <c r="N62" s="28">
        <v>20</v>
      </c>
      <c r="O62" s="31"/>
      <c r="P62" s="30">
        <v>0.83090404210231184</v>
      </c>
    </row>
    <row r="63" spans="1:18" ht="15" customHeight="1" x14ac:dyDescent="0.2">
      <c r="A63" s="28">
        <v>55</v>
      </c>
      <c r="B63" s="29" t="s">
        <v>459</v>
      </c>
      <c r="D63" s="30">
        <v>0.77076088687826771</v>
      </c>
      <c r="E63" s="31"/>
      <c r="F63" s="32">
        <v>73.370999999999995</v>
      </c>
      <c r="G63" s="31"/>
      <c r="H63" s="32">
        <v>10.565549481986601</v>
      </c>
      <c r="I63" s="34" t="s">
        <v>1064</v>
      </c>
      <c r="J63" s="32">
        <v>13.694520000000001</v>
      </c>
      <c r="K63" s="31"/>
      <c r="L63" s="28">
        <v>11411.606527798</v>
      </c>
      <c r="M63" s="31"/>
      <c r="N63" s="28">
        <v>14</v>
      </c>
      <c r="O63" s="31"/>
      <c r="P63" s="30">
        <v>0.82150827002516502</v>
      </c>
    </row>
    <row r="64" spans="1:18" ht="15" customHeight="1" x14ac:dyDescent="0.2">
      <c r="A64" s="28">
        <v>56</v>
      </c>
      <c r="B64" s="29" t="s">
        <v>515</v>
      </c>
      <c r="D64" s="30">
        <v>0.77035898521894675</v>
      </c>
      <c r="E64" s="31"/>
      <c r="F64" s="32">
        <v>73.911000000000001</v>
      </c>
      <c r="G64" s="31"/>
      <c r="H64" s="32">
        <v>7.7774999999999999</v>
      </c>
      <c r="I64" s="31"/>
      <c r="J64" s="32">
        <v>13.732900000000001</v>
      </c>
      <c r="K64" s="31"/>
      <c r="L64" s="28">
        <v>23273.8913915097</v>
      </c>
      <c r="M64" s="31"/>
      <c r="N64" s="28">
        <v>-19</v>
      </c>
      <c r="O64" s="31"/>
      <c r="P64" s="30">
        <v>0.76531250063521883</v>
      </c>
    </row>
    <row r="65" spans="1:16" ht="15" customHeight="1" x14ac:dyDescent="0.2">
      <c r="A65" s="28">
        <v>57</v>
      </c>
      <c r="B65" s="29" t="s">
        <v>498</v>
      </c>
      <c r="D65" s="30">
        <v>0.77000579368099353</v>
      </c>
      <c r="E65" s="31"/>
      <c r="F65" s="32">
        <v>76.953999999999994</v>
      </c>
      <c r="G65" s="31"/>
      <c r="H65" s="32">
        <v>8.5157000000000007</v>
      </c>
      <c r="I65" s="31"/>
      <c r="J65" s="32">
        <v>13.94229</v>
      </c>
      <c r="K65" s="31"/>
      <c r="L65" s="28">
        <v>13244.671020501</v>
      </c>
      <c r="M65" s="31"/>
      <c r="N65" s="28">
        <v>2</v>
      </c>
      <c r="O65" s="31"/>
      <c r="P65" s="30">
        <v>0.80770035860775424</v>
      </c>
    </row>
    <row r="66" spans="1:16" ht="15" customHeight="1" x14ac:dyDescent="0.2">
      <c r="A66" s="28">
        <v>58</v>
      </c>
      <c r="B66" s="29" t="s">
        <v>535</v>
      </c>
      <c r="D66" s="30">
        <v>0.76838025684254585</v>
      </c>
      <c r="E66" s="31"/>
      <c r="F66" s="32">
        <v>76.128</v>
      </c>
      <c r="G66" s="31"/>
      <c r="H66" s="32">
        <v>9.3885000000000005</v>
      </c>
      <c r="I66" s="31"/>
      <c r="J66" s="32">
        <v>13.23978</v>
      </c>
      <c r="K66" s="31"/>
      <c r="L66" s="28">
        <v>12335.122080601899</v>
      </c>
      <c r="M66" s="31"/>
      <c r="N66" s="28">
        <v>7</v>
      </c>
      <c r="O66" s="31"/>
      <c r="P66" s="30">
        <v>0.81107043800694123</v>
      </c>
    </row>
    <row r="67" spans="1:16" ht="15" customHeight="1" x14ac:dyDescent="0.2">
      <c r="A67" s="28">
        <v>59</v>
      </c>
      <c r="B67" s="29" t="s">
        <v>432</v>
      </c>
      <c r="D67" s="30">
        <v>0.76648682556930148</v>
      </c>
      <c r="E67" s="31"/>
      <c r="F67" s="32">
        <v>74.522000000000006</v>
      </c>
      <c r="G67" s="31"/>
      <c r="H67" s="32">
        <v>10.2410070691088</v>
      </c>
      <c r="I67" s="34" t="s">
        <v>1064</v>
      </c>
      <c r="J67" s="32">
        <v>13.71654</v>
      </c>
      <c r="K67" s="31"/>
      <c r="L67" s="28">
        <v>10235.7568807148</v>
      </c>
      <c r="M67" s="31"/>
      <c r="N67" s="28">
        <v>16</v>
      </c>
      <c r="O67" s="31"/>
      <c r="P67" s="30">
        <v>0.82419930363571081</v>
      </c>
    </row>
    <row r="68" spans="1:16" ht="15" customHeight="1" x14ac:dyDescent="0.2">
      <c r="A68" s="28">
        <v>60</v>
      </c>
      <c r="B68" s="29" t="s">
        <v>540</v>
      </c>
      <c r="D68" s="30">
        <v>0.76424241192356013</v>
      </c>
      <c r="E68" s="31"/>
      <c r="F68" s="32">
        <v>72.632999999999996</v>
      </c>
      <c r="G68" s="31"/>
      <c r="H68" s="32">
        <v>8.9342400000000008</v>
      </c>
      <c r="I68" s="34" t="s">
        <v>1069</v>
      </c>
      <c r="J68" s="32">
        <v>13.954190000000001</v>
      </c>
      <c r="K68" s="31"/>
      <c r="L68" s="28">
        <v>15521.178306755801</v>
      </c>
      <c r="M68" s="31"/>
      <c r="N68" s="28">
        <v>-8</v>
      </c>
      <c r="O68" s="31"/>
      <c r="P68" s="30">
        <v>0.78599388649349522</v>
      </c>
    </row>
    <row r="69" spans="1:16" ht="15" customHeight="1" x14ac:dyDescent="0.2">
      <c r="A69" s="28">
        <v>61</v>
      </c>
      <c r="B69" s="29" t="s">
        <v>544</v>
      </c>
      <c r="D69" s="30">
        <v>0.76051733691589452</v>
      </c>
      <c r="E69" s="31"/>
      <c r="F69" s="32">
        <v>74.221000000000004</v>
      </c>
      <c r="G69" s="31"/>
      <c r="H69" s="32">
        <v>9.5327000000000002</v>
      </c>
      <c r="I69" s="31"/>
      <c r="J69" s="32">
        <v>12.58783</v>
      </c>
      <c r="K69" s="31"/>
      <c r="L69" s="28">
        <v>13684.799783754699</v>
      </c>
      <c r="M69" s="31"/>
      <c r="N69" s="28">
        <v>-5</v>
      </c>
      <c r="O69" s="31"/>
      <c r="P69" s="30">
        <v>0.79017812778258512</v>
      </c>
    </row>
    <row r="70" spans="1:16" ht="15" customHeight="1" x14ac:dyDescent="0.2">
      <c r="A70" s="28">
        <v>62</v>
      </c>
      <c r="B70" s="29" t="s">
        <v>457</v>
      </c>
      <c r="D70" s="30">
        <v>0.76042214316109158</v>
      </c>
      <c r="E70" s="31"/>
      <c r="F70" s="32">
        <v>70.123999999999995</v>
      </c>
      <c r="G70" s="31"/>
      <c r="H70" s="32">
        <v>9.2441999999999993</v>
      </c>
      <c r="I70" s="31"/>
      <c r="J70" s="32">
        <v>12.332179999999999</v>
      </c>
      <c r="K70" s="31"/>
      <c r="L70" s="28">
        <v>23439.017147599101</v>
      </c>
      <c r="M70" s="34" t="s">
        <v>1076</v>
      </c>
      <c r="N70" s="28">
        <v>-26</v>
      </c>
      <c r="O70" s="31"/>
      <c r="P70" s="30">
        <v>0.75006638342795229</v>
      </c>
    </row>
    <row r="71" spans="1:16" ht="15" customHeight="1" x14ac:dyDescent="0.2">
      <c r="A71" s="28">
        <v>63</v>
      </c>
      <c r="B71" s="29" t="s">
        <v>549</v>
      </c>
      <c r="D71" s="30">
        <v>0.76027201554886903</v>
      </c>
      <c r="E71" s="31"/>
      <c r="F71" s="32">
        <v>74.575999999999993</v>
      </c>
      <c r="G71" s="31"/>
      <c r="H71" s="32">
        <v>6.1017999999999999</v>
      </c>
      <c r="I71" s="31"/>
      <c r="J71" s="32">
        <v>12.30396</v>
      </c>
      <c r="K71" s="31"/>
      <c r="L71" s="28">
        <v>47925.877616187601</v>
      </c>
      <c r="M71" s="31"/>
      <c r="N71" s="28">
        <v>-57</v>
      </c>
      <c r="O71" s="31"/>
      <c r="P71" s="30">
        <v>0.7050600619274171</v>
      </c>
    </row>
    <row r="72" spans="1:16" ht="15" customHeight="1" x14ac:dyDescent="0.2">
      <c r="A72" s="28">
        <v>64</v>
      </c>
      <c r="B72" s="29" t="s">
        <v>1030</v>
      </c>
      <c r="D72" s="30">
        <v>0.7595302248943312</v>
      </c>
      <c r="E72" s="31"/>
      <c r="F72" s="32">
        <v>74.787999999999997</v>
      </c>
      <c r="G72" s="31"/>
      <c r="H72" s="32">
        <v>7.2625000000000002</v>
      </c>
      <c r="I72" s="31"/>
      <c r="J72" s="32">
        <v>16.590019999999999</v>
      </c>
      <c r="K72" s="31"/>
      <c r="L72" s="28">
        <v>12636.626900721099</v>
      </c>
      <c r="M72" s="34" t="s">
        <v>1077</v>
      </c>
      <c r="N72" s="28">
        <v>0</v>
      </c>
      <c r="O72" s="31"/>
      <c r="P72" s="30">
        <v>0.79510691638908226</v>
      </c>
    </row>
    <row r="73" spans="1:16" ht="15" customHeight="1" x14ac:dyDescent="0.2">
      <c r="A73" s="28">
        <v>65</v>
      </c>
      <c r="B73" s="29" t="s">
        <v>531</v>
      </c>
      <c r="D73" s="30">
        <v>0.75644826406755239</v>
      </c>
      <c r="E73" s="31"/>
      <c r="F73" s="32">
        <v>70.349000000000004</v>
      </c>
      <c r="G73" s="31"/>
      <c r="H73" s="32">
        <v>9.2899999999999991</v>
      </c>
      <c r="I73" s="34" t="s">
        <v>1078</v>
      </c>
      <c r="J73" s="32">
        <v>14.6126</v>
      </c>
      <c r="K73" s="31"/>
      <c r="L73" s="28">
        <v>13439.3065504677</v>
      </c>
      <c r="M73" s="31"/>
      <c r="N73" s="28">
        <v>-8</v>
      </c>
      <c r="O73" s="31"/>
      <c r="P73" s="30">
        <v>0.78529127308708735</v>
      </c>
    </row>
    <row r="74" spans="1:16" ht="15" customHeight="1" x14ac:dyDescent="0.2">
      <c r="A74" s="28">
        <v>66</v>
      </c>
      <c r="B74" s="29" t="s">
        <v>522</v>
      </c>
      <c r="D74" s="30">
        <v>0.75531915092653212</v>
      </c>
      <c r="E74" s="31"/>
      <c r="F74" s="32">
        <v>68.822999999999993</v>
      </c>
      <c r="G74" s="31"/>
      <c r="H74" s="32">
        <v>9.8309999999999995</v>
      </c>
      <c r="I74" s="31"/>
      <c r="J74" s="32">
        <v>14.08942</v>
      </c>
      <c r="K74" s="31"/>
      <c r="L74" s="28">
        <v>14561.0007778648</v>
      </c>
      <c r="M74" s="31"/>
      <c r="N74" s="28">
        <v>-13</v>
      </c>
      <c r="O74" s="31"/>
      <c r="P74" s="30">
        <v>0.77720301689544435</v>
      </c>
    </row>
    <row r="75" spans="1:16" ht="15" customHeight="1" x14ac:dyDescent="0.2">
      <c r="A75" s="28">
        <v>67</v>
      </c>
      <c r="B75" s="29" t="s">
        <v>422</v>
      </c>
      <c r="D75" s="30">
        <v>0.74775168568950501</v>
      </c>
      <c r="E75" s="31"/>
      <c r="F75" s="32">
        <v>75.956000000000003</v>
      </c>
      <c r="G75" s="31"/>
      <c r="H75" s="32">
        <v>8.5526040000000005</v>
      </c>
      <c r="I75" s="31"/>
      <c r="J75" s="32">
        <v>15.97349</v>
      </c>
      <c r="K75" s="31"/>
      <c r="L75" s="28">
        <v>6981.5613286382804</v>
      </c>
      <c r="M75" s="31"/>
      <c r="N75" s="28">
        <v>30</v>
      </c>
      <c r="O75" s="31"/>
      <c r="P75" s="30">
        <v>0.82917732893346086</v>
      </c>
    </row>
    <row r="76" spans="1:16" ht="15" customHeight="1" x14ac:dyDescent="0.2">
      <c r="A76" s="28">
        <v>68</v>
      </c>
      <c r="B76" s="29" t="s">
        <v>512</v>
      </c>
      <c r="D76" s="30">
        <v>0.74466921558635446</v>
      </c>
      <c r="E76" s="31"/>
      <c r="F76" s="32">
        <v>67.016999999999996</v>
      </c>
      <c r="G76" s="31"/>
      <c r="H76" s="32">
        <v>10.367800000000001</v>
      </c>
      <c r="I76" s="31"/>
      <c r="J76" s="32">
        <v>15.101459999999999</v>
      </c>
      <c r="K76" s="31"/>
      <c r="L76" s="28">
        <v>10584.6684147577</v>
      </c>
      <c r="M76" s="31"/>
      <c r="N76" s="28">
        <v>4</v>
      </c>
      <c r="O76" s="31"/>
      <c r="P76" s="30">
        <v>0.78641789662476014</v>
      </c>
    </row>
    <row r="77" spans="1:16" ht="15" customHeight="1" x14ac:dyDescent="0.2">
      <c r="A77" s="28">
        <v>69</v>
      </c>
      <c r="B77" s="29" t="s">
        <v>533</v>
      </c>
      <c r="D77" s="30">
        <v>0.74363824706698334</v>
      </c>
      <c r="E77" s="31"/>
      <c r="F77" s="32">
        <v>79.311000000000007</v>
      </c>
      <c r="G77" s="31"/>
      <c r="H77" s="32">
        <v>8.3495000000000008</v>
      </c>
      <c r="I77" s="31"/>
      <c r="J77" s="32">
        <v>11.727930000000001</v>
      </c>
      <c r="K77" s="31"/>
      <c r="L77" s="28">
        <v>10497.220419781001</v>
      </c>
      <c r="M77" s="31"/>
      <c r="N77" s="28">
        <v>4</v>
      </c>
      <c r="O77" s="31"/>
      <c r="P77" s="30">
        <v>0.78548451126479091</v>
      </c>
    </row>
    <row r="78" spans="1:16" ht="15" customHeight="1" x14ac:dyDescent="0.2">
      <c r="A78" s="28">
        <v>70</v>
      </c>
      <c r="B78" s="29" t="s">
        <v>489</v>
      </c>
      <c r="D78" s="30">
        <v>0.73912396444527273</v>
      </c>
      <c r="E78" s="31"/>
      <c r="F78" s="32">
        <v>76.918000000000006</v>
      </c>
      <c r="G78" s="31"/>
      <c r="H78" s="32">
        <v>10.379799999999999</v>
      </c>
      <c r="I78" s="31"/>
      <c r="J78" s="32">
        <v>11.26702</v>
      </c>
      <c r="K78" s="31"/>
      <c r="L78" s="28">
        <v>7802.6326531538598</v>
      </c>
      <c r="M78" s="31"/>
      <c r="N78" s="28">
        <v>18</v>
      </c>
      <c r="O78" s="31"/>
      <c r="P78" s="30">
        <v>0.80440335323372325</v>
      </c>
    </row>
    <row r="79" spans="1:16" ht="15" customHeight="1" x14ac:dyDescent="0.2">
      <c r="A79" s="28">
        <v>71</v>
      </c>
      <c r="B79" s="29" t="s">
        <v>476</v>
      </c>
      <c r="D79" s="30">
        <v>0.73867454213483164</v>
      </c>
      <c r="E79" s="31"/>
      <c r="F79" s="32">
        <v>72.64</v>
      </c>
      <c r="G79" s="31"/>
      <c r="H79" s="32">
        <v>7.9172837082124401</v>
      </c>
      <c r="I79" s="34" t="s">
        <v>1074</v>
      </c>
      <c r="J79" s="32">
        <v>13.753920000000001</v>
      </c>
      <c r="K79" s="31"/>
      <c r="L79" s="28">
        <v>13076.341881423201</v>
      </c>
      <c r="M79" s="31"/>
      <c r="N79" s="28">
        <v>-10</v>
      </c>
      <c r="O79" s="31"/>
      <c r="P79" s="30">
        <v>0.75990300112851117</v>
      </c>
    </row>
    <row r="80" spans="1:16" ht="15" customHeight="1" x14ac:dyDescent="0.2">
      <c r="A80" s="28">
        <v>72</v>
      </c>
      <c r="B80" s="29" t="s">
        <v>1034</v>
      </c>
      <c r="D80" s="30">
        <v>0.73535245200918087</v>
      </c>
      <c r="E80" s="31"/>
      <c r="F80" s="32">
        <v>73.126999999999995</v>
      </c>
      <c r="G80" s="31"/>
      <c r="H80" s="32">
        <v>8.3873789999999993</v>
      </c>
      <c r="I80" s="31"/>
      <c r="J80" s="32">
        <v>12.901529999999999</v>
      </c>
      <c r="K80" s="31"/>
      <c r="L80" s="28">
        <v>11897.162283505801</v>
      </c>
      <c r="M80" s="31"/>
      <c r="N80" s="28">
        <v>-4</v>
      </c>
      <c r="O80" s="31"/>
      <c r="P80" s="30">
        <v>0.76220898053222419</v>
      </c>
    </row>
    <row r="81" spans="1:16" ht="15" customHeight="1" x14ac:dyDescent="0.2">
      <c r="A81" s="28">
        <v>73</v>
      </c>
      <c r="B81" s="29" t="s">
        <v>1047</v>
      </c>
      <c r="D81" s="30">
        <v>0.73507115586944693</v>
      </c>
      <c r="E81" s="31"/>
      <c r="F81" s="32">
        <v>74.402000000000001</v>
      </c>
      <c r="G81" s="31"/>
      <c r="H81" s="32">
        <v>7.60389966479958</v>
      </c>
      <c r="I81" s="34" t="s">
        <v>1064</v>
      </c>
      <c r="J81" s="32">
        <v>14.18736</v>
      </c>
      <c r="K81" s="31"/>
      <c r="L81" s="28">
        <v>10655.6040386846</v>
      </c>
      <c r="M81" s="31"/>
      <c r="N81" s="28">
        <v>-2</v>
      </c>
      <c r="O81" s="31"/>
      <c r="P81" s="30">
        <v>0.770710842352613</v>
      </c>
    </row>
    <row r="82" spans="1:16" ht="15" customHeight="1" x14ac:dyDescent="0.2">
      <c r="A82" s="28">
        <v>74</v>
      </c>
      <c r="B82" s="29" t="s">
        <v>157</v>
      </c>
      <c r="D82" s="30">
        <v>0.73329304753265623</v>
      </c>
      <c r="E82" s="31"/>
      <c r="F82" s="32">
        <v>75.67</v>
      </c>
      <c r="G82" s="31"/>
      <c r="H82" s="32">
        <v>8.67</v>
      </c>
      <c r="I82" s="34" t="s">
        <v>1078</v>
      </c>
      <c r="J82" s="32">
        <v>13.557729999999999</v>
      </c>
      <c r="K82" s="31"/>
      <c r="L82" s="28">
        <v>7663.6820503694598</v>
      </c>
      <c r="M82" s="31"/>
      <c r="N82" s="28">
        <v>16</v>
      </c>
      <c r="O82" s="31"/>
      <c r="P82" s="30">
        <v>0.79654749133937852</v>
      </c>
    </row>
    <row r="83" spans="1:16" ht="15" customHeight="1" x14ac:dyDescent="0.2">
      <c r="A83" s="28">
        <v>75</v>
      </c>
      <c r="B83" s="29" t="s">
        <v>451</v>
      </c>
      <c r="D83" s="30">
        <v>0.73314366748020388</v>
      </c>
      <c r="E83" s="31"/>
      <c r="F83" s="32">
        <v>73.736999999999995</v>
      </c>
      <c r="G83" s="31"/>
      <c r="H83" s="32">
        <v>12.11</v>
      </c>
      <c r="I83" s="34" t="s">
        <v>1078</v>
      </c>
      <c r="J83" s="32">
        <v>13.099299999999999</v>
      </c>
      <c r="K83" s="31"/>
      <c r="L83" s="28">
        <v>4780.4111077423604</v>
      </c>
      <c r="M83" s="31"/>
      <c r="N83" s="28">
        <v>36</v>
      </c>
      <c r="O83" s="31"/>
      <c r="P83" s="30">
        <v>0.84349849197907578</v>
      </c>
    </row>
    <row r="84" spans="1:16" ht="15" customHeight="1" x14ac:dyDescent="0.2">
      <c r="A84" s="28">
        <v>76</v>
      </c>
      <c r="B84" s="29" t="s">
        <v>519</v>
      </c>
      <c r="D84" s="30">
        <v>0.72921801252766338</v>
      </c>
      <c r="E84" s="31"/>
      <c r="F84" s="32">
        <v>68.494</v>
      </c>
      <c r="G84" s="31"/>
      <c r="H84" s="32">
        <v>11.281700000000001</v>
      </c>
      <c r="I84" s="31"/>
      <c r="J84" s="32">
        <v>14.70717</v>
      </c>
      <c r="K84" s="31"/>
      <c r="L84" s="28">
        <v>6174.8869576672796</v>
      </c>
      <c r="M84" s="31"/>
      <c r="N84" s="28">
        <v>24</v>
      </c>
      <c r="O84" s="31"/>
      <c r="P84" s="30">
        <v>0.81034407844262168</v>
      </c>
    </row>
    <row r="85" spans="1:16" ht="15" customHeight="1" x14ac:dyDescent="0.2">
      <c r="A85" s="28">
        <v>77</v>
      </c>
      <c r="B85" s="29" t="s">
        <v>483</v>
      </c>
      <c r="D85" s="30">
        <v>0.72821827986288767</v>
      </c>
      <c r="E85" s="31"/>
      <c r="F85" s="32">
        <v>73.373000000000005</v>
      </c>
      <c r="G85" s="31"/>
      <c r="H85" s="32">
        <v>7.1810999999999998</v>
      </c>
      <c r="I85" s="31"/>
      <c r="J85" s="32">
        <v>13.60887</v>
      </c>
      <c r="K85" s="31"/>
      <c r="L85" s="28">
        <v>12918.214008626799</v>
      </c>
      <c r="M85" s="31"/>
      <c r="N85" s="28">
        <v>-14</v>
      </c>
      <c r="O85" s="31"/>
      <c r="P85" s="30">
        <v>0.74475531482308677</v>
      </c>
    </row>
    <row r="86" spans="1:16" ht="15" customHeight="1" x14ac:dyDescent="0.2">
      <c r="A86" s="28">
        <v>78</v>
      </c>
      <c r="B86" s="29" t="s">
        <v>1044</v>
      </c>
      <c r="D86" s="30">
        <v>0.72817185219535219</v>
      </c>
      <c r="E86" s="31"/>
      <c r="F86" s="32">
        <v>74.846999999999994</v>
      </c>
      <c r="G86" s="31"/>
      <c r="H86" s="32">
        <v>8.1736000000000004</v>
      </c>
      <c r="I86" s="34" t="s">
        <v>1078</v>
      </c>
      <c r="J86" s="32">
        <v>13.339560000000001</v>
      </c>
      <c r="K86" s="31"/>
      <c r="L86" s="28">
        <v>8803.6802089749999</v>
      </c>
      <c r="M86" s="31"/>
      <c r="N86" s="28">
        <v>2</v>
      </c>
      <c r="O86" s="31"/>
      <c r="P86" s="30">
        <v>0.77591599402654288</v>
      </c>
    </row>
    <row r="87" spans="1:16" ht="15" customHeight="1" x14ac:dyDescent="0.2">
      <c r="A87" s="28">
        <v>79</v>
      </c>
      <c r="B87" s="29" t="s">
        <v>538</v>
      </c>
      <c r="D87" s="30">
        <v>0.72730480959610755</v>
      </c>
      <c r="E87" s="31"/>
      <c r="F87" s="32">
        <v>73.126999999999995</v>
      </c>
      <c r="G87" s="31"/>
      <c r="H87" s="32">
        <v>9.6336999999999993</v>
      </c>
      <c r="I87" s="31"/>
      <c r="J87" s="32">
        <v>13.793889999999999</v>
      </c>
      <c r="K87" s="31"/>
      <c r="L87" s="28">
        <v>6486.9205107359203</v>
      </c>
      <c r="M87" s="31"/>
      <c r="N87" s="28">
        <v>19</v>
      </c>
      <c r="O87" s="31"/>
      <c r="P87" s="30">
        <v>0.80237457635420939</v>
      </c>
    </row>
    <row r="88" spans="1:16" ht="15" customHeight="1" x14ac:dyDescent="0.2">
      <c r="A88" s="28">
        <v>80</v>
      </c>
      <c r="B88" s="29" t="s">
        <v>536</v>
      </c>
      <c r="D88" s="30">
        <v>0.72472026488648511</v>
      </c>
      <c r="E88" s="31"/>
      <c r="F88" s="32">
        <v>73.989999999999995</v>
      </c>
      <c r="G88" s="31"/>
      <c r="H88" s="32">
        <v>8.6582000000000008</v>
      </c>
      <c r="I88" s="31"/>
      <c r="J88" s="32">
        <v>12.9071</v>
      </c>
      <c r="K88" s="31"/>
      <c r="L88" s="28">
        <v>8389.2900032243397</v>
      </c>
      <c r="M88" s="31"/>
      <c r="N88" s="28">
        <v>2</v>
      </c>
      <c r="O88" s="31"/>
      <c r="P88" s="30">
        <v>0.77458713542299096</v>
      </c>
    </row>
    <row r="89" spans="1:16" ht="15" customHeight="1" x14ac:dyDescent="0.2">
      <c r="A89" s="28">
        <v>81</v>
      </c>
      <c r="B89" s="29" t="s">
        <v>440</v>
      </c>
      <c r="D89" s="30">
        <v>0.72434466705816736</v>
      </c>
      <c r="E89" s="31"/>
      <c r="F89" s="32">
        <v>77.477000000000004</v>
      </c>
      <c r="G89" s="31"/>
      <c r="H89" s="32">
        <v>7.6809150221072002</v>
      </c>
      <c r="I89" s="34" t="s">
        <v>1074</v>
      </c>
      <c r="J89" s="32">
        <v>13.16075</v>
      </c>
      <c r="K89" s="31"/>
      <c r="L89" s="28">
        <v>7888.6701578300799</v>
      </c>
      <c r="M89" s="31"/>
      <c r="N89" s="28">
        <v>6</v>
      </c>
      <c r="O89" s="31"/>
      <c r="P89" s="30">
        <v>0.77941720808315196</v>
      </c>
    </row>
    <row r="90" spans="1:16" ht="15" customHeight="1" x14ac:dyDescent="0.2">
      <c r="A90" s="28">
        <v>82</v>
      </c>
      <c r="B90" s="29" t="s">
        <v>1035</v>
      </c>
      <c r="D90" s="30">
        <v>0.72287932903604513</v>
      </c>
      <c r="E90" s="31"/>
      <c r="F90" s="32">
        <v>74.641000000000005</v>
      </c>
      <c r="G90" s="31"/>
      <c r="H90" s="32">
        <v>8.276275</v>
      </c>
      <c r="I90" s="31"/>
      <c r="J90" s="32">
        <v>13.065810000000001</v>
      </c>
      <c r="K90" s="31"/>
      <c r="L90" s="28">
        <v>8272.5080185021707</v>
      </c>
      <c r="M90" s="31"/>
      <c r="N90" s="28">
        <v>2</v>
      </c>
      <c r="O90" s="31"/>
      <c r="P90" s="30">
        <v>0.7728615048447004</v>
      </c>
    </row>
    <row r="91" spans="1:16" ht="15" customHeight="1" x14ac:dyDescent="0.2">
      <c r="A91" s="28">
        <v>83</v>
      </c>
      <c r="B91" s="29" t="s">
        <v>546</v>
      </c>
      <c r="D91" s="30">
        <v>0.72013943586560913</v>
      </c>
      <c r="E91" s="31"/>
      <c r="F91" s="32">
        <v>75.632000000000005</v>
      </c>
      <c r="G91" s="31"/>
      <c r="H91" s="32">
        <v>7.585</v>
      </c>
      <c r="I91" s="31"/>
      <c r="J91" s="32">
        <v>13.98387</v>
      </c>
      <c r="K91" s="31"/>
      <c r="L91" s="28">
        <v>7589.4871098746498</v>
      </c>
      <c r="M91" s="31"/>
      <c r="N91" s="28">
        <v>9</v>
      </c>
      <c r="O91" s="31"/>
      <c r="P91" s="30">
        <v>0.77608201899880003</v>
      </c>
    </row>
    <row r="92" spans="1:16" ht="15" customHeight="1" x14ac:dyDescent="0.2">
      <c r="A92" s="28">
        <v>84</v>
      </c>
      <c r="B92" s="29" t="s">
        <v>460</v>
      </c>
      <c r="D92" s="30">
        <v>0.71794616934219502</v>
      </c>
      <c r="E92" s="31"/>
      <c r="F92" s="32">
        <v>73.488</v>
      </c>
      <c r="G92" s="31"/>
      <c r="H92" s="32">
        <v>7.1779000000000002</v>
      </c>
      <c r="I92" s="31"/>
      <c r="J92" s="32">
        <v>13.77542</v>
      </c>
      <c r="K92" s="31"/>
      <c r="L92" s="28">
        <v>10161.846904705601</v>
      </c>
      <c r="M92" s="31"/>
      <c r="N92" s="28">
        <v>-7</v>
      </c>
      <c r="O92" s="31"/>
      <c r="P92" s="30">
        <v>0.74774460237713325</v>
      </c>
    </row>
    <row r="93" spans="1:16" ht="15" customHeight="1" x14ac:dyDescent="0.2">
      <c r="A93" s="28">
        <v>85</v>
      </c>
      <c r="B93" s="29" t="s">
        <v>1036</v>
      </c>
      <c r="D93" s="30">
        <v>0.71711334215964662</v>
      </c>
      <c r="E93" s="31"/>
      <c r="F93" s="32">
        <v>72.283000000000001</v>
      </c>
      <c r="G93" s="31"/>
      <c r="H93" s="32">
        <v>8.6216869999999997</v>
      </c>
      <c r="I93" s="31"/>
      <c r="J93" s="32">
        <v>13.2468</v>
      </c>
      <c r="K93" s="31"/>
      <c r="L93" s="28">
        <v>8013.3534551168996</v>
      </c>
      <c r="M93" s="31"/>
      <c r="N93" s="28">
        <v>1</v>
      </c>
      <c r="O93" s="31"/>
      <c r="P93" s="30">
        <v>0.76640018625846507</v>
      </c>
    </row>
    <row r="94" spans="1:16" ht="15" customHeight="1" x14ac:dyDescent="0.2">
      <c r="A94" s="28">
        <v>86</v>
      </c>
      <c r="B94" s="29" t="s">
        <v>442</v>
      </c>
      <c r="D94" s="30">
        <v>0.71641847917601709</v>
      </c>
      <c r="E94" s="31"/>
      <c r="F94" s="32">
        <v>74.241</v>
      </c>
      <c r="G94" s="31"/>
      <c r="H94" s="32">
        <v>10.7911</v>
      </c>
      <c r="I94" s="31"/>
      <c r="J94" s="32">
        <v>12.04792</v>
      </c>
      <c r="K94" s="31"/>
      <c r="L94" s="28">
        <v>5187.6664850741199</v>
      </c>
      <c r="M94" s="31"/>
      <c r="N94" s="28">
        <v>22</v>
      </c>
      <c r="O94" s="31"/>
      <c r="P94" s="30">
        <v>0.80632074947824894</v>
      </c>
    </row>
    <row r="95" spans="1:16" ht="15" customHeight="1" x14ac:dyDescent="0.2">
      <c r="A95" s="28">
        <v>87</v>
      </c>
      <c r="B95" s="29" t="s">
        <v>532</v>
      </c>
      <c r="D95" s="30">
        <v>0.7098787236163967</v>
      </c>
      <c r="E95" s="31"/>
      <c r="F95" s="32">
        <v>73.703000000000003</v>
      </c>
      <c r="G95" s="31"/>
      <c r="H95" s="32">
        <v>7.3390000000000004</v>
      </c>
      <c r="I95" s="31"/>
      <c r="J95" s="32">
        <v>13.648199999999999</v>
      </c>
      <c r="K95" s="31"/>
      <c r="L95" s="28">
        <v>8315.08636692461</v>
      </c>
      <c r="M95" s="31"/>
      <c r="N95" s="28">
        <v>-4</v>
      </c>
      <c r="O95" s="31"/>
      <c r="P95" s="30">
        <v>0.7516694230179024</v>
      </c>
    </row>
    <row r="96" spans="1:16" ht="15" customHeight="1" x14ac:dyDescent="0.2">
      <c r="A96" s="28">
        <v>88</v>
      </c>
      <c r="B96" s="29" t="s">
        <v>1025</v>
      </c>
      <c r="D96" s="30">
        <v>0.70742819460444017</v>
      </c>
      <c r="E96" s="31"/>
      <c r="F96" s="32">
        <v>72.974000000000004</v>
      </c>
      <c r="G96" s="31"/>
      <c r="H96" s="32">
        <v>7.2519</v>
      </c>
      <c r="I96" s="31"/>
      <c r="J96" s="32">
        <v>12.7217</v>
      </c>
      <c r="K96" s="31"/>
      <c r="L96" s="28">
        <v>10163.7595145389</v>
      </c>
      <c r="M96" s="31"/>
      <c r="N96" s="28">
        <v>-12</v>
      </c>
      <c r="O96" s="31"/>
      <c r="P96" s="30">
        <v>0.73135825335226767</v>
      </c>
    </row>
    <row r="97" spans="1:16" ht="15" customHeight="1" x14ac:dyDescent="0.2">
      <c r="A97" s="28">
        <v>89</v>
      </c>
      <c r="B97" s="29" t="s">
        <v>501</v>
      </c>
      <c r="D97" s="30">
        <v>0.70516580986749378</v>
      </c>
      <c r="E97" s="31"/>
      <c r="F97" s="32">
        <v>72.974000000000004</v>
      </c>
      <c r="G97" s="31"/>
      <c r="H97" s="32">
        <v>5.53242684530899</v>
      </c>
      <c r="I97" s="34" t="s">
        <v>1074</v>
      </c>
      <c r="J97" s="32">
        <v>11.84408</v>
      </c>
      <c r="K97" s="31"/>
      <c r="L97" s="28">
        <v>22841.077116016899</v>
      </c>
      <c r="M97" s="31"/>
      <c r="N97" s="28">
        <v>-50</v>
      </c>
      <c r="O97" s="31"/>
      <c r="P97" s="30">
        <v>0.67140594222059158</v>
      </c>
    </row>
    <row r="98" spans="1:16" ht="15" customHeight="1" x14ac:dyDescent="0.2">
      <c r="A98" s="28">
        <v>90</v>
      </c>
      <c r="B98" s="29" t="s">
        <v>467</v>
      </c>
      <c r="D98" s="30">
        <v>0.70394183877966832</v>
      </c>
      <c r="E98" s="31"/>
      <c r="F98" s="32">
        <v>72.316999999999993</v>
      </c>
      <c r="G98" s="31"/>
      <c r="H98" s="32">
        <v>10.2828524241735</v>
      </c>
      <c r="I98" s="34" t="s">
        <v>1064</v>
      </c>
      <c r="J98" s="32">
        <v>13.67573</v>
      </c>
      <c r="K98" s="31"/>
      <c r="L98" s="28">
        <v>4186.4191723520798</v>
      </c>
      <c r="M98" s="31"/>
      <c r="N98" s="28">
        <v>26</v>
      </c>
      <c r="O98" s="31"/>
      <c r="P98" s="30">
        <v>0.80758266927245004</v>
      </c>
    </row>
    <row r="99" spans="1:16" ht="15" customHeight="1" x14ac:dyDescent="0.2">
      <c r="A99" s="28">
        <v>91</v>
      </c>
      <c r="B99" s="29" t="s">
        <v>430</v>
      </c>
      <c r="D99" s="30">
        <v>0.7002034768811225</v>
      </c>
      <c r="E99" s="31"/>
      <c r="F99" s="32">
        <v>70.739000000000004</v>
      </c>
      <c r="G99" s="31"/>
      <c r="H99" s="32">
        <v>8.6324293716758795</v>
      </c>
      <c r="I99" s="34" t="s">
        <v>1074</v>
      </c>
      <c r="J99" s="32">
        <v>11.75052</v>
      </c>
      <c r="K99" s="31"/>
      <c r="L99" s="28">
        <v>8665.6418664192897</v>
      </c>
      <c r="M99" s="31"/>
      <c r="N99" s="28">
        <v>-10</v>
      </c>
      <c r="O99" s="31"/>
      <c r="P99" s="30">
        <v>0.73293932809684315</v>
      </c>
    </row>
    <row r="100" spans="1:16" ht="15" customHeight="1" x14ac:dyDescent="0.2">
      <c r="A100" s="28">
        <v>92</v>
      </c>
      <c r="B100" s="29" t="s">
        <v>468</v>
      </c>
      <c r="D100" s="30">
        <v>0.69913994896632226</v>
      </c>
      <c r="E100" s="31"/>
      <c r="F100" s="32">
        <v>73.978999999999999</v>
      </c>
      <c r="G100" s="31"/>
      <c r="H100" s="32">
        <v>6.4748000000000001</v>
      </c>
      <c r="I100" s="31"/>
      <c r="J100" s="32">
        <v>11.813800000000001</v>
      </c>
      <c r="K100" s="31"/>
      <c r="L100" s="28">
        <v>12246.4780953224</v>
      </c>
      <c r="M100" s="31"/>
      <c r="N100" s="28">
        <v>-25</v>
      </c>
      <c r="O100" s="31"/>
      <c r="P100" s="30">
        <v>0.70447559801282877</v>
      </c>
    </row>
    <row r="101" spans="1:16" ht="15" customHeight="1" x14ac:dyDescent="0.2">
      <c r="A101" s="28">
        <v>93</v>
      </c>
      <c r="B101" s="29" t="s">
        <v>466</v>
      </c>
      <c r="D101" s="30">
        <v>0.69882215056848229</v>
      </c>
      <c r="E101" s="31"/>
      <c r="F101" s="32">
        <v>76.072000000000003</v>
      </c>
      <c r="G101" s="31"/>
      <c r="H101" s="32">
        <v>7.9587090657256496</v>
      </c>
      <c r="I101" s="34" t="s">
        <v>1064</v>
      </c>
      <c r="J101" s="32">
        <v>12.44111</v>
      </c>
      <c r="K101" s="31"/>
      <c r="L101" s="28">
        <v>5811.8703242694601</v>
      </c>
      <c r="M101" s="31"/>
      <c r="N101" s="28">
        <v>9</v>
      </c>
      <c r="O101" s="31"/>
      <c r="P101" s="30">
        <v>0.76585756615379641</v>
      </c>
    </row>
    <row r="102" spans="1:16" ht="15" customHeight="1" x14ac:dyDescent="0.2">
      <c r="A102" s="28">
        <v>94</v>
      </c>
      <c r="B102" s="29" t="s">
        <v>575</v>
      </c>
      <c r="D102" s="30">
        <v>0.69848221472703087</v>
      </c>
      <c r="E102" s="31"/>
      <c r="F102" s="32">
        <v>74.515000000000001</v>
      </c>
      <c r="G102" s="31"/>
      <c r="H102" s="32">
        <v>6.4772999999999996</v>
      </c>
      <c r="I102" s="31"/>
      <c r="J102" s="32">
        <v>14.474600000000001</v>
      </c>
      <c r="K102" s="31"/>
      <c r="L102" s="28">
        <v>7280.9144199932198</v>
      </c>
      <c r="M102" s="31"/>
      <c r="N102" s="28">
        <v>2</v>
      </c>
      <c r="O102" s="31"/>
      <c r="P102" s="30">
        <v>0.74491667822855123</v>
      </c>
    </row>
    <row r="103" spans="1:16" ht="15" customHeight="1" x14ac:dyDescent="0.2">
      <c r="A103" s="120" t="s">
        <v>1079</v>
      </c>
      <c r="B103" s="120"/>
      <c r="C103" s="120"/>
      <c r="D103" s="120"/>
      <c r="E103" s="120"/>
      <c r="F103" s="120"/>
      <c r="G103" s="120"/>
      <c r="H103" s="120"/>
      <c r="I103" s="120"/>
      <c r="J103" s="120"/>
      <c r="K103" s="120"/>
      <c r="L103" s="120"/>
      <c r="M103" s="120"/>
      <c r="N103" s="120"/>
      <c r="O103" s="120"/>
      <c r="P103" s="120"/>
    </row>
    <row r="104" spans="1:16" ht="15" customHeight="1" x14ac:dyDescent="0.2">
      <c r="A104" s="28">
        <v>95</v>
      </c>
      <c r="B104" s="29" t="s">
        <v>439</v>
      </c>
      <c r="C104" s="35"/>
      <c r="D104" s="30">
        <v>0.69791797756961493</v>
      </c>
      <c r="E104" s="31"/>
      <c r="F104" s="32">
        <v>73.403000000000006</v>
      </c>
      <c r="G104" s="31"/>
      <c r="H104" s="32">
        <v>8.6466999999999992</v>
      </c>
      <c r="I104" s="31"/>
      <c r="J104" s="32">
        <v>13.115690000000001</v>
      </c>
      <c r="K104" s="31"/>
      <c r="L104" s="28">
        <v>5299.6741643987998</v>
      </c>
      <c r="M104" s="31"/>
      <c r="N104" s="28">
        <v>9</v>
      </c>
      <c r="O104" s="31"/>
      <c r="P104" s="30">
        <v>0.77320161958018585</v>
      </c>
    </row>
    <row r="105" spans="1:16" ht="15" customHeight="1" x14ac:dyDescent="0.2">
      <c r="A105" s="28">
        <v>96</v>
      </c>
      <c r="B105" s="29" t="s">
        <v>433</v>
      </c>
      <c r="C105" s="35"/>
      <c r="D105" s="30">
        <v>0.69762713218049399</v>
      </c>
      <c r="E105" s="31"/>
      <c r="F105" s="32">
        <v>73.131</v>
      </c>
      <c r="G105" s="31"/>
      <c r="H105" s="32">
        <v>7.0381999999999998</v>
      </c>
      <c r="I105" s="31"/>
      <c r="J105" s="32">
        <v>13.59928</v>
      </c>
      <c r="K105" s="31"/>
      <c r="L105" s="28">
        <v>7657.9341823150899</v>
      </c>
      <c r="M105" s="31"/>
      <c r="N105" s="28">
        <v>-5</v>
      </c>
      <c r="O105" s="31"/>
      <c r="P105" s="30">
        <v>0.73921014549249997</v>
      </c>
    </row>
    <row r="106" spans="1:16" ht="15" customHeight="1" x14ac:dyDescent="0.2">
      <c r="A106" s="28">
        <v>97</v>
      </c>
      <c r="B106" s="29" t="s">
        <v>462</v>
      </c>
      <c r="C106" s="35"/>
      <c r="D106" s="30">
        <v>0.69056629019449256</v>
      </c>
      <c r="E106" s="31"/>
      <c r="F106" s="32">
        <v>74.941000000000003</v>
      </c>
      <c r="G106" s="31"/>
      <c r="H106" s="32">
        <v>8.2134999999999998</v>
      </c>
      <c r="I106" s="31"/>
      <c r="J106" s="32">
        <v>12.683490000000001</v>
      </c>
      <c r="K106" s="31"/>
      <c r="L106" s="28">
        <v>4942.9263129460296</v>
      </c>
      <c r="M106" s="31"/>
      <c r="N106" s="28">
        <v>12</v>
      </c>
      <c r="O106" s="31"/>
      <c r="P106" s="30">
        <v>0.76778492721453773</v>
      </c>
    </row>
    <row r="107" spans="1:16" ht="15" customHeight="1" x14ac:dyDescent="0.2">
      <c r="A107" s="28">
        <v>98</v>
      </c>
      <c r="B107" s="29" t="s">
        <v>456</v>
      </c>
      <c r="C107" s="35"/>
      <c r="D107" s="30">
        <v>0.68864463536945886</v>
      </c>
      <c r="E107" s="31"/>
      <c r="F107" s="32">
        <v>73.396000000000001</v>
      </c>
      <c r="G107" s="31"/>
      <c r="H107" s="32">
        <v>7.16421494936501</v>
      </c>
      <c r="I107" s="34" t="s">
        <v>1064</v>
      </c>
      <c r="J107" s="32">
        <v>11.93605</v>
      </c>
      <c r="K107" s="31"/>
      <c r="L107" s="28">
        <v>8087.4473199889699</v>
      </c>
      <c r="M107" s="31"/>
      <c r="N107" s="28">
        <v>-13</v>
      </c>
      <c r="O107" s="31"/>
      <c r="P107" s="30">
        <v>0.72046222571741347</v>
      </c>
    </row>
    <row r="108" spans="1:16" ht="15" customHeight="1" x14ac:dyDescent="0.2">
      <c r="A108" s="28">
        <v>99</v>
      </c>
      <c r="B108" s="29" t="s">
        <v>1037</v>
      </c>
      <c r="C108" s="35"/>
      <c r="D108" s="30">
        <v>0.68844511662820917</v>
      </c>
      <c r="E108" s="31"/>
      <c r="F108" s="32">
        <v>72.444000000000003</v>
      </c>
      <c r="G108" s="31"/>
      <c r="H108" s="32">
        <v>10.315904408735101</v>
      </c>
      <c r="I108" s="34" t="s">
        <v>1074</v>
      </c>
      <c r="J108" s="32">
        <v>12.280900000000001</v>
      </c>
      <c r="K108" s="31"/>
      <c r="L108" s="28">
        <v>3930.7125188586201</v>
      </c>
      <c r="M108" s="34" t="s">
        <v>747</v>
      </c>
      <c r="N108" s="28">
        <v>22</v>
      </c>
      <c r="O108" s="31"/>
      <c r="P108" s="30">
        <v>0.7877380513408474</v>
      </c>
    </row>
    <row r="109" spans="1:16" ht="15" customHeight="1" x14ac:dyDescent="0.2">
      <c r="A109" s="28">
        <v>100</v>
      </c>
      <c r="B109" s="29" t="s">
        <v>445</v>
      </c>
      <c r="C109" s="35"/>
      <c r="D109" s="30">
        <v>0.68804573456441342</v>
      </c>
      <c r="E109" s="31"/>
      <c r="F109" s="32">
        <v>69.245000000000005</v>
      </c>
      <c r="G109" s="31"/>
      <c r="H109" s="32">
        <v>10.6920907824032</v>
      </c>
      <c r="I109" s="34" t="s">
        <v>1064</v>
      </c>
      <c r="J109" s="32">
        <v>13.01337</v>
      </c>
      <c r="K109" s="31"/>
      <c r="L109" s="28">
        <v>4144.5018601720203</v>
      </c>
      <c r="M109" s="31"/>
      <c r="N109" s="28">
        <v>18</v>
      </c>
      <c r="O109" s="31"/>
      <c r="P109" s="30">
        <v>0.78143654674784335</v>
      </c>
    </row>
    <row r="110" spans="1:16" ht="15" customHeight="1" x14ac:dyDescent="0.2">
      <c r="A110" s="28">
        <v>101</v>
      </c>
      <c r="B110" s="29" t="s">
        <v>492</v>
      </c>
      <c r="C110" s="35"/>
      <c r="D110" s="30">
        <v>0.68713837385657373</v>
      </c>
      <c r="E110" s="31"/>
      <c r="F110" s="32">
        <v>73.456000000000003</v>
      </c>
      <c r="G110" s="31"/>
      <c r="H110" s="32">
        <v>7.5490000000000004</v>
      </c>
      <c r="I110" s="31"/>
      <c r="J110" s="32">
        <v>11.564690000000001</v>
      </c>
      <c r="K110" s="31"/>
      <c r="L110" s="28">
        <v>7476.3558644573704</v>
      </c>
      <c r="M110" s="31"/>
      <c r="N110" s="28">
        <v>-7</v>
      </c>
      <c r="O110" s="31"/>
      <c r="P110" s="30">
        <v>0.7246088406675063</v>
      </c>
    </row>
    <row r="111" spans="1:16" ht="15" customHeight="1" x14ac:dyDescent="0.2">
      <c r="A111" s="28">
        <v>102</v>
      </c>
      <c r="B111" s="29" t="s">
        <v>569</v>
      </c>
      <c r="C111" s="35"/>
      <c r="D111" s="30">
        <v>0.68577658642075168</v>
      </c>
      <c r="E111" s="31"/>
      <c r="F111" s="32">
        <v>64.986000000000004</v>
      </c>
      <c r="G111" s="31"/>
      <c r="H111" s="32">
        <v>9.8781700000000008</v>
      </c>
      <c r="I111" s="34" t="s">
        <v>1071</v>
      </c>
      <c r="J111" s="32">
        <v>12.46407</v>
      </c>
      <c r="K111" s="34" t="s">
        <v>1069</v>
      </c>
      <c r="L111" s="28">
        <v>7306.3189427909501</v>
      </c>
      <c r="M111" s="31"/>
      <c r="N111" s="28">
        <v>-7</v>
      </c>
      <c r="O111" s="31"/>
      <c r="P111" s="30">
        <v>0.72438980134625097</v>
      </c>
    </row>
    <row r="112" spans="1:16" ht="15" customHeight="1" x14ac:dyDescent="0.2">
      <c r="A112" s="28">
        <v>103</v>
      </c>
      <c r="B112" s="29" t="s">
        <v>550</v>
      </c>
      <c r="C112" s="35"/>
      <c r="D112" s="30">
        <v>0.68205081544340407</v>
      </c>
      <c r="E112" s="31"/>
      <c r="F112" s="32">
        <v>74.126000000000005</v>
      </c>
      <c r="G112" s="31"/>
      <c r="H112" s="32">
        <v>6.5583</v>
      </c>
      <c r="I112" s="31"/>
      <c r="J112" s="32">
        <v>12.254239999999999</v>
      </c>
      <c r="K112" s="31"/>
      <c r="L112" s="28">
        <v>7694.1534897867004</v>
      </c>
      <c r="M112" s="31"/>
      <c r="N112" s="28">
        <v>-14</v>
      </c>
      <c r="O112" s="31"/>
      <c r="P112" s="30">
        <v>0.71420342042277818</v>
      </c>
    </row>
    <row r="113" spans="1:16" ht="15" customHeight="1" x14ac:dyDescent="0.2">
      <c r="A113" s="28">
        <v>104</v>
      </c>
      <c r="B113" s="29" t="s">
        <v>521</v>
      </c>
      <c r="C113" s="35"/>
      <c r="D113" s="30">
        <v>0.67980118435786219</v>
      </c>
      <c r="E113" s="31"/>
      <c r="F113" s="32">
        <v>70.563000000000002</v>
      </c>
      <c r="G113" s="31"/>
      <c r="H113" s="32">
        <v>7.23</v>
      </c>
      <c r="I113" s="34" t="s">
        <v>1078</v>
      </c>
      <c r="J113" s="32">
        <v>12.606059999999999</v>
      </c>
      <c r="K113" s="31"/>
      <c r="L113" s="28">
        <v>7538.2883262900596</v>
      </c>
      <c r="M113" s="31"/>
      <c r="N113" s="28">
        <v>-11</v>
      </c>
      <c r="O113" s="31"/>
      <c r="P113" s="30">
        <v>0.71235319670479225</v>
      </c>
    </row>
    <row r="114" spans="1:16" ht="15" customHeight="1" x14ac:dyDescent="0.2">
      <c r="A114" s="28">
        <v>105</v>
      </c>
      <c r="B114" s="29" t="s">
        <v>513</v>
      </c>
      <c r="C114" s="35"/>
      <c r="D114" s="30">
        <v>0.6743036361563155</v>
      </c>
      <c r="E114" s="31"/>
      <c r="F114" s="32">
        <v>72.195999999999998</v>
      </c>
      <c r="G114" s="31"/>
      <c r="H114" s="32">
        <v>7.5430000000000001</v>
      </c>
      <c r="I114" s="31"/>
      <c r="J114" s="32">
        <v>12.111750000000001</v>
      </c>
      <c r="K114" s="31"/>
      <c r="L114" s="28">
        <v>5924.7037070665101</v>
      </c>
      <c r="M114" s="31"/>
      <c r="N114" s="28">
        <v>-4</v>
      </c>
      <c r="O114" s="31"/>
      <c r="P114" s="30">
        <v>0.72419564130927905</v>
      </c>
    </row>
    <row r="115" spans="1:16" ht="15" customHeight="1" x14ac:dyDescent="0.2">
      <c r="A115" s="28">
        <v>106</v>
      </c>
      <c r="B115" s="29" t="s">
        <v>573</v>
      </c>
      <c r="C115" s="35"/>
      <c r="D115" s="30">
        <v>0.67407908680931605</v>
      </c>
      <c r="E115" s="31"/>
      <c r="F115" s="32">
        <v>62.703000000000003</v>
      </c>
      <c r="G115" s="31"/>
      <c r="H115" s="32">
        <v>7.4996</v>
      </c>
      <c r="I115" s="31"/>
      <c r="J115" s="32">
        <v>13.09043</v>
      </c>
      <c r="K115" s="31"/>
      <c r="L115" s="28">
        <v>12249.0045095967</v>
      </c>
      <c r="M115" s="31"/>
      <c r="N115" s="28">
        <v>-40</v>
      </c>
      <c r="O115" s="31"/>
      <c r="P115" s="30">
        <v>0.6669246053539919</v>
      </c>
    </row>
    <row r="116" spans="1:16" ht="15" customHeight="1" x14ac:dyDescent="0.2">
      <c r="A116" s="28">
        <v>107</v>
      </c>
      <c r="B116" s="29" t="s">
        <v>504</v>
      </c>
      <c r="C116" s="35"/>
      <c r="D116" s="30">
        <v>0.66473038507019444</v>
      </c>
      <c r="E116" s="31"/>
      <c r="F116" s="32">
        <v>72.477000000000004</v>
      </c>
      <c r="G116" s="31"/>
      <c r="H116" s="32">
        <v>7.7028999999999996</v>
      </c>
      <c r="I116" s="31"/>
      <c r="J116" s="32">
        <v>12.067679999999999</v>
      </c>
      <c r="K116" s="31"/>
      <c r="L116" s="28">
        <v>4726.7695721821201</v>
      </c>
      <c r="M116" s="31"/>
      <c r="N116" s="28">
        <v>5</v>
      </c>
      <c r="O116" s="31"/>
      <c r="P116" s="30">
        <v>0.7292955355157783</v>
      </c>
    </row>
    <row r="117" spans="1:16" ht="15" customHeight="1" x14ac:dyDescent="0.2">
      <c r="A117" s="28">
        <v>108</v>
      </c>
      <c r="B117" s="29" t="s">
        <v>1013</v>
      </c>
      <c r="C117" s="35"/>
      <c r="D117" s="30">
        <v>0.66339011358177447</v>
      </c>
      <c r="E117" s="31"/>
      <c r="F117" s="32">
        <v>66.617999999999995</v>
      </c>
      <c r="G117" s="31"/>
      <c r="H117" s="32">
        <v>9.2045999999999992</v>
      </c>
      <c r="I117" s="31"/>
      <c r="J117" s="32">
        <v>13.712949999999999</v>
      </c>
      <c r="K117" s="31"/>
      <c r="L117" s="28">
        <v>4054.1412772112699</v>
      </c>
      <c r="M117" s="31"/>
      <c r="N117" s="28">
        <v>11</v>
      </c>
      <c r="O117" s="31"/>
      <c r="P117" s="30">
        <v>0.74201095282172569</v>
      </c>
    </row>
    <row r="118" spans="1:16" ht="15" customHeight="1" x14ac:dyDescent="0.2">
      <c r="A118" s="28">
        <v>109</v>
      </c>
      <c r="B118" s="29" t="s">
        <v>551</v>
      </c>
      <c r="C118" s="35"/>
      <c r="D118" s="30">
        <v>0.66149753402622402</v>
      </c>
      <c r="E118" s="31"/>
      <c r="F118" s="32">
        <v>76.847999999999999</v>
      </c>
      <c r="G118" s="31"/>
      <c r="H118" s="32">
        <v>5.84296738890745</v>
      </c>
      <c r="I118" s="34" t="s">
        <v>1064</v>
      </c>
      <c r="J118" s="32">
        <v>12.44623</v>
      </c>
      <c r="K118" s="31"/>
      <c r="L118" s="28">
        <v>5275.8621557476099</v>
      </c>
      <c r="M118" s="31"/>
      <c r="N118" s="28">
        <v>-3</v>
      </c>
      <c r="O118" s="31"/>
      <c r="P118" s="30">
        <v>0.71387958124188522</v>
      </c>
    </row>
    <row r="119" spans="1:16" ht="15" customHeight="1" x14ac:dyDescent="0.2">
      <c r="A119" s="28">
        <v>110</v>
      </c>
      <c r="B119" s="29" t="s">
        <v>481</v>
      </c>
      <c r="C119" s="35"/>
      <c r="D119" s="30">
        <v>0.65316155358044348</v>
      </c>
      <c r="E119" s="31"/>
      <c r="F119" s="32">
        <v>68.498000000000005</v>
      </c>
      <c r="G119" s="31"/>
      <c r="H119" s="32">
        <v>8.3103999999999996</v>
      </c>
      <c r="I119" s="31"/>
      <c r="J119" s="32">
        <v>14.11281</v>
      </c>
      <c r="K119" s="31"/>
      <c r="L119" s="28">
        <v>3391.2511002602801</v>
      </c>
      <c r="M119" s="31"/>
      <c r="N119" s="28">
        <v>17</v>
      </c>
      <c r="O119" s="31"/>
      <c r="P119" s="30">
        <v>0.74305389360654384</v>
      </c>
    </row>
    <row r="120" spans="1:16" ht="15" customHeight="1" x14ac:dyDescent="0.2">
      <c r="A120" s="28">
        <v>111</v>
      </c>
      <c r="B120" s="29" t="s">
        <v>453</v>
      </c>
      <c r="C120" s="35"/>
      <c r="D120" s="30">
        <v>0.64870350344131378</v>
      </c>
      <c r="E120" s="31"/>
      <c r="F120" s="32">
        <v>69.316999999999993</v>
      </c>
      <c r="G120" s="31"/>
      <c r="H120" s="32">
        <v>9.6811000000000007</v>
      </c>
      <c r="I120" s="31"/>
      <c r="J120" s="32">
        <v>11.93317</v>
      </c>
      <c r="K120" s="31"/>
      <c r="L120" s="28">
        <v>3058.4992239613198</v>
      </c>
      <c r="M120" s="31"/>
      <c r="N120" s="28">
        <v>21</v>
      </c>
      <c r="O120" s="31"/>
      <c r="P120" s="30">
        <v>0.74647970108170292</v>
      </c>
    </row>
    <row r="121" spans="1:16" ht="15" customHeight="1" x14ac:dyDescent="0.2">
      <c r="A121" s="28">
        <v>112</v>
      </c>
      <c r="B121" s="29" t="s">
        <v>511</v>
      </c>
      <c r="C121" s="35"/>
      <c r="D121" s="30">
        <v>0.64429628515416471</v>
      </c>
      <c r="E121" s="31"/>
      <c r="F121" s="32">
        <v>68.748999999999995</v>
      </c>
      <c r="G121" s="31"/>
      <c r="H121" s="32">
        <v>8.8828549996186403</v>
      </c>
      <c r="I121" s="34" t="s">
        <v>1064</v>
      </c>
      <c r="J121" s="32">
        <v>11.86914</v>
      </c>
      <c r="K121" s="31"/>
      <c r="L121" s="28">
        <v>3477.5179116633999</v>
      </c>
      <c r="M121" s="31"/>
      <c r="N121" s="28">
        <v>11</v>
      </c>
      <c r="O121" s="31"/>
      <c r="P121" s="30">
        <v>0.72539633330077624</v>
      </c>
    </row>
    <row r="122" spans="1:16" ht="15" customHeight="1" x14ac:dyDescent="0.2">
      <c r="A122" s="28">
        <v>113</v>
      </c>
      <c r="B122" s="29" t="s">
        <v>486</v>
      </c>
      <c r="C122" s="35"/>
      <c r="D122" s="30">
        <v>0.64403978835638864</v>
      </c>
      <c r="E122" s="31"/>
      <c r="F122" s="32">
        <v>73.234999999999999</v>
      </c>
      <c r="G122" s="31"/>
      <c r="H122" s="32">
        <v>6.4028</v>
      </c>
      <c r="I122" s="31"/>
      <c r="J122" s="32">
        <v>11.03875</v>
      </c>
      <c r="K122" s="31"/>
      <c r="L122" s="28">
        <v>5269.2221839405702</v>
      </c>
      <c r="M122" s="31"/>
      <c r="N122" s="28">
        <v>-6</v>
      </c>
      <c r="O122" s="31"/>
      <c r="P122" s="30">
        <v>0.68591552327182381</v>
      </c>
    </row>
    <row r="123" spans="1:16" ht="15" customHeight="1" x14ac:dyDescent="0.2">
      <c r="A123" s="28">
        <v>114</v>
      </c>
      <c r="B123" s="29" t="s">
        <v>1033</v>
      </c>
      <c r="C123" s="35"/>
      <c r="D123" s="30">
        <v>0.64149205570258883</v>
      </c>
      <c r="E123" s="31"/>
      <c r="F123" s="32">
        <v>72.831999999999994</v>
      </c>
      <c r="G123" s="31"/>
      <c r="H123" s="32">
        <v>8.0320285278153492</v>
      </c>
      <c r="I123" s="34" t="s">
        <v>1074</v>
      </c>
      <c r="J123" s="32">
        <v>12.74953</v>
      </c>
      <c r="K123" s="31"/>
      <c r="L123" s="28">
        <v>2656.2173552516101</v>
      </c>
      <c r="M123" s="34" t="s">
        <v>1080</v>
      </c>
      <c r="N123" s="28">
        <v>23</v>
      </c>
      <c r="O123" s="31"/>
      <c r="P123" s="30">
        <v>0.74968345115593316</v>
      </c>
    </row>
    <row r="124" spans="1:16" ht="15" customHeight="1" x14ac:dyDescent="0.2">
      <c r="A124" s="28">
        <v>115</v>
      </c>
      <c r="B124" s="29" t="s">
        <v>576</v>
      </c>
      <c r="C124" s="35"/>
      <c r="D124" s="30">
        <v>0.64073098732147726</v>
      </c>
      <c r="E124" s="31"/>
      <c r="F124" s="32">
        <v>68.287000000000006</v>
      </c>
      <c r="G124" s="31"/>
      <c r="H124" s="32">
        <v>9.9499999999999993</v>
      </c>
      <c r="I124" s="34" t="s">
        <v>1078</v>
      </c>
      <c r="J124" s="32">
        <v>11.44661</v>
      </c>
      <c r="K124" s="31"/>
      <c r="L124" s="28">
        <v>2967.43499869774</v>
      </c>
      <c r="M124" s="31"/>
      <c r="N124" s="28">
        <v>19</v>
      </c>
      <c r="O124" s="31"/>
      <c r="P124" s="30">
        <v>0.73602005443440843</v>
      </c>
    </row>
    <row r="125" spans="1:16" ht="15" customHeight="1" x14ac:dyDescent="0.2">
      <c r="A125" s="28">
        <v>116</v>
      </c>
      <c r="B125" s="29" t="s">
        <v>1031</v>
      </c>
      <c r="C125" s="35"/>
      <c r="D125" s="30">
        <v>0.63617106939542467</v>
      </c>
      <c r="E125" s="31"/>
      <c r="F125" s="32">
        <v>68.977999999999994</v>
      </c>
      <c r="G125" s="31"/>
      <c r="H125" s="32">
        <v>8.8220609999999997</v>
      </c>
      <c r="I125" s="34" t="s">
        <v>1071</v>
      </c>
      <c r="J125" s="32">
        <v>12.1</v>
      </c>
      <c r="K125" s="34" t="s">
        <v>1081</v>
      </c>
      <c r="L125" s="28">
        <v>2935.1410248493498</v>
      </c>
      <c r="M125" s="34" t="s">
        <v>1082</v>
      </c>
      <c r="N125" s="28">
        <v>19</v>
      </c>
      <c r="O125" s="31"/>
      <c r="P125" s="30">
        <v>0.72935493205137536</v>
      </c>
    </row>
    <row r="126" spans="1:16" ht="15" customHeight="1" x14ac:dyDescent="0.2">
      <c r="A126" s="28">
        <v>117</v>
      </c>
      <c r="B126" s="29" t="s">
        <v>475</v>
      </c>
      <c r="C126" s="35"/>
      <c r="D126" s="30">
        <v>0.63318181490687087</v>
      </c>
      <c r="E126" s="31"/>
      <c r="F126" s="32">
        <v>69.927000000000007</v>
      </c>
      <c r="G126" s="31"/>
      <c r="H126" s="32">
        <v>7.9587000000000003</v>
      </c>
      <c r="I126" s="31"/>
      <c r="J126" s="32">
        <v>11.94759</v>
      </c>
      <c r="K126" s="31"/>
      <c r="L126" s="28">
        <v>3191.89573833334</v>
      </c>
      <c r="M126" s="31"/>
      <c r="N126" s="28">
        <v>11</v>
      </c>
      <c r="O126" s="31"/>
      <c r="P126" s="30">
        <v>0.71539827858640559</v>
      </c>
    </row>
    <row r="127" spans="1:16" ht="15" customHeight="1" x14ac:dyDescent="0.2">
      <c r="A127" s="28">
        <v>118</v>
      </c>
      <c r="B127" s="29" t="s">
        <v>500</v>
      </c>
      <c r="C127" s="35"/>
      <c r="D127" s="30">
        <v>0.63267155826857224</v>
      </c>
      <c r="E127" s="31"/>
      <c r="F127" s="32">
        <v>53.183</v>
      </c>
      <c r="G127" s="31"/>
      <c r="H127" s="32">
        <v>8.8993000000000002</v>
      </c>
      <c r="I127" s="31"/>
      <c r="J127" s="32">
        <v>12.16662</v>
      </c>
      <c r="K127" s="31"/>
      <c r="L127" s="28">
        <v>13049.116793954399</v>
      </c>
      <c r="M127" s="31"/>
      <c r="N127" s="28">
        <v>-56</v>
      </c>
      <c r="O127" s="31"/>
      <c r="P127" s="30">
        <v>0.60247470168364858</v>
      </c>
    </row>
    <row r="128" spans="1:16" ht="15" customHeight="1" x14ac:dyDescent="0.2">
      <c r="A128" s="28">
        <v>119</v>
      </c>
      <c r="B128" s="29" t="s">
        <v>1042</v>
      </c>
      <c r="C128" s="35"/>
      <c r="D128" s="30">
        <v>0.63199086764462742</v>
      </c>
      <c r="E128" s="31"/>
      <c r="F128" s="32">
        <v>75.849999999999994</v>
      </c>
      <c r="G128" s="31"/>
      <c r="H128" s="32">
        <v>5.6927729365154303</v>
      </c>
      <c r="I128" s="34" t="s">
        <v>1064</v>
      </c>
      <c r="J128" s="32">
        <v>11.27003</v>
      </c>
      <c r="K128" s="31"/>
      <c r="L128" s="28">
        <v>4242.6663402357099</v>
      </c>
      <c r="M128" s="31"/>
      <c r="N128" s="28">
        <v>-5</v>
      </c>
      <c r="O128" s="31"/>
      <c r="P128" s="30">
        <v>0.68576192137168301</v>
      </c>
    </row>
    <row r="129" spans="1:16" ht="15" customHeight="1" x14ac:dyDescent="0.2">
      <c r="A129" s="28">
        <v>120</v>
      </c>
      <c r="B129" s="29" t="s">
        <v>434</v>
      </c>
      <c r="C129" s="35"/>
      <c r="D129" s="30">
        <v>0.62505801778240888</v>
      </c>
      <c r="E129" s="31"/>
      <c r="F129" s="32">
        <v>62.465000000000003</v>
      </c>
      <c r="G129" s="31"/>
      <c r="H129" s="32">
        <v>7.3654000000000002</v>
      </c>
      <c r="I129" s="31"/>
      <c r="J129" s="32">
        <v>11.62321</v>
      </c>
      <c r="K129" s="31"/>
      <c r="L129" s="28">
        <v>6206.42757686799</v>
      </c>
      <c r="M129" s="31"/>
      <c r="N129" s="28">
        <v>-21</v>
      </c>
      <c r="O129" s="31"/>
      <c r="P129" s="30">
        <v>0.64268137423278082</v>
      </c>
    </row>
    <row r="130" spans="1:16" ht="15" customHeight="1" x14ac:dyDescent="0.2">
      <c r="A130" s="28">
        <v>121</v>
      </c>
      <c r="B130" s="29" t="s">
        <v>505</v>
      </c>
      <c r="C130" s="35"/>
      <c r="D130" s="30">
        <v>0.62476697372440571</v>
      </c>
      <c r="E130" s="31"/>
      <c r="F130" s="32">
        <v>73.126000000000005</v>
      </c>
      <c r="G130" s="31"/>
      <c r="H130" s="32">
        <v>6.5015999999999998</v>
      </c>
      <c r="I130" s="31"/>
      <c r="J130" s="32">
        <v>11.416090000000001</v>
      </c>
      <c r="K130" s="31"/>
      <c r="L130" s="28">
        <v>3442.8731196785602</v>
      </c>
      <c r="M130" s="31"/>
      <c r="N130" s="28">
        <v>4</v>
      </c>
      <c r="O130" s="31"/>
      <c r="P130" s="30">
        <v>0.69364540011557263</v>
      </c>
    </row>
    <row r="131" spans="1:16" ht="15" customHeight="1" x14ac:dyDescent="0.2">
      <c r="A131" s="28">
        <v>122</v>
      </c>
      <c r="B131" s="29" t="s">
        <v>420</v>
      </c>
      <c r="C131" s="35"/>
      <c r="D131" s="30">
        <v>0.62360301540377094</v>
      </c>
      <c r="E131" s="31"/>
      <c r="F131" s="32">
        <v>68.11</v>
      </c>
      <c r="G131" s="31"/>
      <c r="H131" s="32">
        <v>7.8121159999999996</v>
      </c>
      <c r="I131" s="31"/>
      <c r="J131" s="32">
        <v>12.076779999999999</v>
      </c>
      <c r="K131" s="31"/>
      <c r="L131" s="28">
        <v>3140.03102099535</v>
      </c>
      <c r="M131" s="31"/>
      <c r="N131" s="28">
        <v>8</v>
      </c>
      <c r="O131" s="31"/>
      <c r="P131" s="30">
        <v>0.70088567213982333</v>
      </c>
    </row>
    <row r="132" spans="1:16" ht="15" customHeight="1" x14ac:dyDescent="0.2">
      <c r="A132" s="28">
        <v>123</v>
      </c>
      <c r="B132" s="29" t="s">
        <v>441</v>
      </c>
      <c r="C132" s="35"/>
      <c r="D132" s="30">
        <v>0.61939367653439825</v>
      </c>
      <c r="E132" s="31"/>
      <c r="F132" s="32">
        <v>52.796999999999997</v>
      </c>
      <c r="G132" s="31"/>
      <c r="H132" s="32">
        <v>8.5340557591934907</v>
      </c>
      <c r="I132" s="34" t="s">
        <v>1064</v>
      </c>
      <c r="J132" s="32">
        <v>13.10422</v>
      </c>
      <c r="K132" s="31"/>
      <c r="L132" s="28">
        <v>9469.2353663217</v>
      </c>
      <c r="M132" s="31"/>
      <c r="N132" s="28">
        <v>-44</v>
      </c>
      <c r="O132" s="31"/>
      <c r="P132" s="30">
        <v>0.60382107474155988</v>
      </c>
    </row>
    <row r="133" spans="1:16" ht="15" customHeight="1" x14ac:dyDescent="0.2">
      <c r="A133" s="28">
        <v>124</v>
      </c>
      <c r="B133" s="29" t="s">
        <v>472</v>
      </c>
      <c r="C133" s="35"/>
      <c r="D133" s="30">
        <v>0.61743659819119212</v>
      </c>
      <c r="E133" s="31"/>
      <c r="F133" s="32">
        <v>69.366</v>
      </c>
      <c r="G133" s="31"/>
      <c r="H133" s="32">
        <v>5.8209</v>
      </c>
      <c r="I133" s="31"/>
      <c r="J133" s="32">
        <v>13.18389</v>
      </c>
      <c r="K133" s="31"/>
      <c r="L133" s="28">
        <v>3715.5363338402399</v>
      </c>
      <c r="M133" s="31"/>
      <c r="N133" s="28">
        <v>-2</v>
      </c>
      <c r="O133" s="31"/>
      <c r="P133" s="30">
        <v>0.6742515301605142</v>
      </c>
    </row>
    <row r="134" spans="1:16" ht="15" customHeight="1" x14ac:dyDescent="0.2">
      <c r="A134" s="28">
        <v>125</v>
      </c>
      <c r="B134" s="29" t="s">
        <v>510</v>
      </c>
      <c r="C134" s="35"/>
      <c r="D134" s="30">
        <v>0.61701795409696814</v>
      </c>
      <c r="E134" s="31"/>
      <c r="F134" s="32">
        <v>71.016999999999996</v>
      </c>
      <c r="G134" s="31"/>
      <c r="H134" s="32">
        <v>6.6750340000000001</v>
      </c>
      <c r="I134" s="31"/>
      <c r="J134" s="32">
        <v>10.36736</v>
      </c>
      <c r="K134" s="31"/>
      <c r="L134" s="28">
        <v>3949.8533164058699</v>
      </c>
      <c r="M134" s="31"/>
      <c r="N134" s="28">
        <v>-5</v>
      </c>
      <c r="O134" s="31"/>
      <c r="P134" s="30">
        <v>0.66793994698977255</v>
      </c>
    </row>
    <row r="135" spans="1:16" ht="15" customHeight="1" x14ac:dyDescent="0.2">
      <c r="A135" s="28">
        <v>126</v>
      </c>
      <c r="B135" s="29" t="s">
        <v>497</v>
      </c>
      <c r="C135" s="35"/>
      <c r="D135" s="30">
        <v>0.61514250113028368</v>
      </c>
      <c r="E135" s="31"/>
      <c r="F135" s="32">
        <v>67.713999999999999</v>
      </c>
      <c r="G135" s="31"/>
      <c r="H135" s="32">
        <v>9.2715999999999994</v>
      </c>
      <c r="I135" s="31"/>
      <c r="J135" s="32">
        <v>12.46738</v>
      </c>
      <c r="K135" s="31"/>
      <c r="L135" s="28">
        <v>2036.3364866484301</v>
      </c>
      <c r="M135" s="31"/>
      <c r="N135" s="28">
        <v>19</v>
      </c>
      <c r="O135" s="31"/>
      <c r="P135" s="30">
        <v>0.73435309229340096</v>
      </c>
    </row>
    <row r="136" spans="1:16" ht="15" customHeight="1" x14ac:dyDescent="0.2">
      <c r="A136" s="28">
        <v>127</v>
      </c>
      <c r="B136" s="29" t="s">
        <v>555</v>
      </c>
      <c r="C136" s="35"/>
      <c r="D136" s="30">
        <v>0.60733095801890125</v>
      </c>
      <c r="E136" s="31"/>
      <c r="F136" s="32">
        <v>67.528999999999996</v>
      </c>
      <c r="G136" s="31"/>
      <c r="H136" s="32">
        <v>9.8162000000000003</v>
      </c>
      <c r="I136" s="31"/>
      <c r="J136" s="32">
        <v>11.36416</v>
      </c>
      <c r="K136" s="31"/>
      <c r="L136" s="28">
        <v>1937.3730568543101</v>
      </c>
      <c r="M136" s="31"/>
      <c r="N136" s="28">
        <v>20</v>
      </c>
      <c r="O136" s="31"/>
      <c r="P136" s="30">
        <v>0.72643885788022977</v>
      </c>
    </row>
    <row r="137" spans="1:16" ht="15" customHeight="1" x14ac:dyDescent="0.2">
      <c r="A137" s="28">
        <v>128</v>
      </c>
      <c r="B137" s="29" t="s">
        <v>1048</v>
      </c>
      <c r="C137" s="35"/>
      <c r="D137" s="30">
        <v>0.59346105456054343</v>
      </c>
      <c r="E137" s="31"/>
      <c r="F137" s="32">
        <v>75.180999999999997</v>
      </c>
      <c r="G137" s="31"/>
      <c r="H137" s="32">
        <v>5.4878999999999998</v>
      </c>
      <c r="I137" s="31"/>
      <c r="J137" s="32">
        <v>10.37551</v>
      </c>
      <c r="K137" s="31"/>
      <c r="L137" s="28">
        <v>2805.0893543876</v>
      </c>
      <c r="M137" s="31"/>
      <c r="N137" s="28">
        <v>8</v>
      </c>
      <c r="O137" s="31"/>
      <c r="P137" s="30">
        <v>0.6616041761183673</v>
      </c>
    </row>
    <row r="138" spans="1:16" ht="15" customHeight="1" x14ac:dyDescent="0.2">
      <c r="A138" s="28">
        <v>129</v>
      </c>
      <c r="B138" s="29" t="s">
        <v>528</v>
      </c>
      <c r="C138" s="35"/>
      <c r="D138" s="30">
        <v>0.58928398271690741</v>
      </c>
      <c r="E138" s="31"/>
      <c r="F138" s="32">
        <v>74.043999999999997</v>
      </c>
      <c r="G138" s="31"/>
      <c r="H138" s="32">
        <v>5.7672999999999996</v>
      </c>
      <c r="I138" s="31"/>
      <c r="J138" s="32">
        <v>10.77191</v>
      </c>
      <c r="K138" s="31"/>
      <c r="L138" s="28">
        <v>2430.4864423475001</v>
      </c>
      <c r="M138" s="31"/>
      <c r="N138" s="28">
        <v>10</v>
      </c>
      <c r="O138" s="31"/>
      <c r="P138" s="30">
        <v>0.66917483636697372</v>
      </c>
    </row>
    <row r="139" spans="1:16" ht="15" customHeight="1" x14ac:dyDescent="0.2">
      <c r="A139" s="28">
        <v>130</v>
      </c>
      <c r="B139" s="29" t="s">
        <v>461</v>
      </c>
      <c r="C139" s="35"/>
      <c r="D139" s="30">
        <v>0.58169803781878315</v>
      </c>
      <c r="E139" s="31"/>
      <c r="F139" s="32">
        <v>72.150000000000006</v>
      </c>
      <c r="G139" s="31"/>
      <c r="H139" s="32">
        <v>4.3688000000000002</v>
      </c>
      <c r="I139" s="31"/>
      <c r="J139" s="32">
        <v>10.30138</v>
      </c>
      <c r="K139" s="31"/>
      <c r="L139" s="28">
        <v>4196.3067227162601</v>
      </c>
      <c r="M139" s="31"/>
      <c r="N139" s="28">
        <v>-15</v>
      </c>
      <c r="O139" s="31"/>
      <c r="P139" s="30">
        <v>0.60644454401321779</v>
      </c>
    </row>
    <row r="140" spans="1:16" ht="15" customHeight="1" x14ac:dyDescent="0.2">
      <c r="A140" s="28">
        <v>131</v>
      </c>
      <c r="B140" s="29" t="s">
        <v>524</v>
      </c>
      <c r="C140" s="35"/>
      <c r="D140" s="30">
        <v>0.5738213987984464</v>
      </c>
      <c r="E140" s="31"/>
      <c r="F140" s="32">
        <v>71.171999999999997</v>
      </c>
      <c r="G140" s="31"/>
      <c r="H140" s="32">
        <v>4.0650000000000004</v>
      </c>
      <c r="I140" s="31"/>
      <c r="J140" s="32">
        <v>10.635070000000001</v>
      </c>
      <c r="K140" s="31"/>
      <c r="L140" s="28">
        <v>4167.1063862762003</v>
      </c>
      <c r="M140" s="31"/>
      <c r="N140" s="28">
        <v>-14</v>
      </c>
      <c r="O140" s="31"/>
      <c r="P140" s="30">
        <v>0.59472468540963219</v>
      </c>
    </row>
    <row r="141" spans="1:16" ht="15" customHeight="1" x14ac:dyDescent="0.2">
      <c r="A141" s="28">
        <v>132</v>
      </c>
      <c r="B141" s="29" t="s">
        <v>554</v>
      </c>
      <c r="C141" s="35"/>
      <c r="D141" s="30">
        <v>0.57292495508036068</v>
      </c>
      <c r="E141" s="31"/>
      <c r="F141" s="32">
        <v>69.042000000000002</v>
      </c>
      <c r="G141" s="31"/>
      <c r="H141" s="32">
        <v>5.5618999999999996</v>
      </c>
      <c r="I141" s="31"/>
      <c r="J141" s="32">
        <v>9.7510200000000005</v>
      </c>
      <c r="K141" s="31"/>
      <c r="L141" s="28">
        <v>3176.6664272192402</v>
      </c>
      <c r="M141" s="31"/>
      <c r="N141" s="28">
        <v>-3</v>
      </c>
      <c r="O141" s="31"/>
      <c r="P141" s="30">
        <v>0.61617196743708602</v>
      </c>
    </row>
    <row r="142" spans="1:16" ht="15" customHeight="1" x14ac:dyDescent="0.2">
      <c r="A142" s="28">
        <v>133</v>
      </c>
      <c r="B142" s="29" t="s">
        <v>1014</v>
      </c>
      <c r="C142" s="35"/>
      <c r="D142" s="30">
        <v>0.5683179863833302</v>
      </c>
      <c r="E142" s="31"/>
      <c r="F142" s="32">
        <v>74.156000000000006</v>
      </c>
      <c r="G142" s="31"/>
      <c r="H142" s="32">
        <v>3.5041690000000001</v>
      </c>
      <c r="I142" s="34" t="s">
        <v>1071</v>
      </c>
      <c r="J142" s="32">
        <v>11.627079999999999</v>
      </c>
      <c r="K142" s="31"/>
      <c r="L142" s="28">
        <v>3401.7133088890901</v>
      </c>
      <c r="M142" s="31"/>
      <c r="N142" s="28">
        <v>-7</v>
      </c>
      <c r="O142" s="31"/>
      <c r="P142" s="30">
        <v>0.60281876060849016</v>
      </c>
    </row>
    <row r="143" spans="1:16" ht="15" customHeight="1" x14ac:dyDescent="0.2">
      <c r="A143" s="28">
        <v>134</v>
      </c>
      <c r="B143" s="29" t="s">
        <v>458</v>
      </c>
      <c r="C143" s="35"/>
      <c r="D143" s="30">
        <v>0.54704005065869143</v>
      </c>
      <c r="E143" s="31"/>
      <c r="F143" s="32">
        <v>65.438000000000002</v>
      </c>
      <c r="G143" s="31"/>
      <c r="H143" s="32">
        <v>4.4001999999999999</v>
      </c>
      <c r="I143" s="31"/>
      <c r="J143" s="32">
        <v>10.34774</v>
      </c>
      <c r="K143" s="31"/>
      <c r="L143" s="28">
        <v>3468.2681429112599</v>
      </c>
      <c r="M143" s="31"/>
      <c r="N143" s="28">
        <v>-10</v>
      </c>
      <c r="O143" s="31"/>
      <c r="P143" s="30">
        <v>0.56772579711576387</v>
      </c>
    </row>
    <row r="144" spans="1:16" ht="15" customHeight="1" x14ac:dyDescent="0.2">
      <c r="A144" s="28">
        <v>135</v>
      </c>
      <c r="B144" s="29" t="s">
        <v>437</v>
      </c>
      <c r="C144" s="35"/>
      <c r="D144" s="30">
        <v>0.54124634706807895</v>
      </c>
      <c r="E144" s="31"/>
      <c r="F144" s="32">
        <v>64.227999999999994</v>
      </c>
      <c r="G144" s="31"/>
      <c r="H144" s="32">
        <v>7.0907</v>
      </c>
      <c r="I144" s="31"/>
      <c r="J144" s="32">
        <v>10.478120000000001</v>
      </c>
      <c r="K144" s="31"/>
      <c r="L144" s="28">
        <v>1583.81918329821</v>
      </c>
      <c r="M144" s="31"/>
      <c r="N144" s="28">
        <v>20</v>
      </c>
      <c r="O144" s="31"/>
      <c r="P144" s="30">
        <v>0.63305481185242729</v>
      </c>
    </row>
    <row r="145" spans="1:16" ht="15" customHeight="1" x14ac:dyDescent="0.2">
      <c r="A145" s="28">
        <v>136</v>
      </c>
      <c r="B145" s="29" t="s">
        <v>1020</v>
      </c>
      <c r="C145" s="35"/>
      <c r="D145" s="30">
        <v>0.5374356088178367</v>
      </c>
      <c r="E145" s="31"/>
      <c r="F145" s="32">
        <v>51.088000000000001</v>
      </c>
      <c r="G145" s="31"/>
      <c r="H145" s="32">
        <v>5.3639999999999999</v>
      </c>
      <c r="I145" s="34" t="s">
        <v>1078</v>
      </c>
      <c r="J145" s="32">
        <v>7.6687099999999999</v>
      </c>
      <c r="K145" s="31"/>
      <c r="L145" s="28">
        <v>17608.126134418399</v>
      </c>
      <c r="M145" s="31"/>
      <c r="N145" s="28">
        <v>-91</v>
      </c>
      <c r="O145" s="31"/>
      <c r="P145" s="30">
        <v>0.45782415931325166</v>
      </c>
    </row>
    <row r="146" spans="1:16" ht="15" customHeight="1" x14ac:dyDescent="0.2">
      <c r="A146" s="28">
        <v>137</v>
      </c>
      <c r="B146" s="29" t="s">
        <v>1015</v>
      </c>
      <c r="C146" s="35"/>
      <c r="D146" s="30">
        <v>0.53257013738158288</v>
      </c>
      <c r="E146" s="31"/>
      <c r="F146" s="32">
        <v>57.378999999999998</v>
      </c>
      <c r="G146" s="31"/>
      <c r="H146" s="32">
        <v>5.8841999999999999</v>
      </c>
      <c r="I146" s="31"/>
      <c r="J146" s="32">
        <v>10.45026</v>
      </c>
      <c r="K146" s="31"/>
      <c r="L146" s="28">
        <v>3065.5841989702599</v>
      </c>
      <c r="M146" s="31"/>
      <c r="N146" s="28">
        <v>-6</v>
      </c>
      <c r="O146" s="31"/>
      <c r="P146" s="30">
        <v>0.55509461416953676</v>
      </c>
    </row>
    <row r="147" spans="1:16" ht="15" customHeight="1" x14ac:dyDescent="0.2">
      <c r="A147" s="28">
        <v>138</v>
      </c>
      <c r="B147" s="29" t="s">
        <v>1029</v>
      </c>
      <c r="C147" s="35"/>
      <c r="D147" s="30">
        <v>0.52428451908967977</v>
      </c>
      <c r="E147" s="31"/>
      <c r="F147" s="32">
        <v>67.483999999999995</v>
      </c>
      <c r="G147" s="31"/>
      <c r="H147" s="32">
        <v>4.5755999999999997</v>
      </c>
      <c r="I147" s="31"/>
      <c r="J147" s="32">
        <v>9.1805900000000005</v>
      </c>
      <c r="K147" s="31"/>
      <c r="L147" s="28">
        <v>2242.4749735539899</v>
      </c>
      <c r="M147" s="31"/>
      <c r="N147" s="28">
        <v>4</v>
      </c>
      <c r="O147" s="31"/>
      <c r="P147" s="30">
        <v>0.56879117964253423</v>
      </c>
    </row>
    <row r="148" spans="1:16" ht="15" customHeight="1" x14ac:dyDescent="0.2">
      <c r="A148" s="28">
        <v>139</v>
      </c>
      <c r="B148" s="29" t="s">
        <v>503</v>
      </c>
      <c r="C148" s="35"/>
      <c r="D148" s="30">
        <v>0.52257201141225185</v>
      </c>
      <c r="E148" s="31"/>
      <c r="F148" s="32">
        <v>63.125</v>
      </c>
      <c r="G148" s="31"/>
      <c r="H148" s="32">
        <v>5.7714999999999996</v>
      </c>
      <c r="I148" s="31"/>
      <c r="J148" s="32">
        <v>9.8369800000000005</v>
      </c>
      <c r="K148" s="31"/>
      <c r="L148" s="28">
        <v>1848.4087639223501</v>
      </c>
      <c r="M148" s="31"/>
      <c r="N148" s="28">
        <v>11</v>
      </c>
      <c r="O148" s="31"/>
      <c r="P148" s="30">
        <v>0.58445586364420421</v>
      </c>
    </row>
    <row r="149" spans="1:16" ht="15" customHeight="1" x14ac:dyDescent="0.2">
      <c r="A149" s="28">
        <v>140</v>
      </c>
      <c r="B149" s="29" t="s">
        <v>494</v>
      </c>
      <c r="C149" s="35"/>
      <c r="D149" s="30">
        <v>0.52241656554459204</v>
      </c>
      <c r="E149" s="31"/>
      <c r="F149" s="32">
        <v>48.718000000000004</v>
      </c>
      <c r="G149" s="31"/>
      <c r="H149" s="32">
        <v>7.1223999999999998</v>
      </c>
      <c r="I149" s="31"/>
      <c r="J149" s="32">
        <v>10.555400000000001</v>
      </c>
      <c r="K149" s="31"/>
      <c r="L149" s="28">
        <v>4483.8926728709903</v>
      </c>
      <c r="M149" s="31"/>
      <c r="N149" s="28">
        <v>-27</v>
      </c>
      <c r="O149" s="31"/>
      <c r="P149" s="30">
        <v>0.51162517190070034</v>
      </c>
    </row>
    <row r="150" spans="1:16" ht="15" customHeight="1" x14ac:dyDescent="0.2">
      <c r="A150" s="28">
        <v>141</v>
      </c>
      <c r="B150" s="29" t="s">
        <v>564</v>
      </c>
      <c r="C150" s="35"/>
      <c r="D150" s="30">
        <v>0.52179729699931565</v>
      </c>
      <c r="E150" s="31"/>
      <c r="F150" s="32">
        <v>67.185000000000002</v>
      </c>
      <c r="G150" s="31"/>
      <c r="H150" s="32">
        <v>2.3039999999999998</v>
      </c>
      <c r="I150" s="34" t="s">
        <v>1078</v>
      </c>
      <c r="J150" s="32">
        <v>11.019399999999999</v>
      </c>
      <c r="K150" s="31"/>
      <c r="L150" s="28">
        <v>5292.6341691041498</v>
      </c>
      <c r="M150" s="31"/>
      <c r="N150" s="28">
        <v>-36</v>
      </c>
      <c r="O150" s="31"/>
      <c r="P150" s="30">
        <v>0.49993279785981765</v>
      </c>
    </row>
    <row r="151" spans="1:16" ht="15" customHeight="1" x14ac:dyDescent="0.2">
      <c r="A151" s="120" t="s">
        <v>1083</v>
      </c>
      <c r="B151" s="120"/>
      <c r="C151" s="120"/>
      <c r="D151" s="120"/>
      <c r="E151" s="120"/>
      <c r="F151" s="120"/>
      <c r="G151" s="120"/>
      <c r="H151" s="120"/>
      <c r="I151" s="120"/>
      <c r="J151" s="120"/>
      <c r="K151" s="120"/>
      <c r="L151" s="120"/>
      <c r="M151" s="120"/>
      <c r="N151" s="120"/>
      <c r="O151" s="120"/>
      <c r="P151" s="120"/>
    </row>
    <row r="152" spans="1:16" ht="15" customHeight="1" x14ac:dyDescent="0.2">
      <c r="A152" s="28">
        <v>142</v>
      </c>
      <c r="B152" s="29" t="s">
        <v>428</v>
      </c>
      <c r="C152" s="28"/>
      <c r="D152" s="30">
        <v>0.51021954515949863</v>
      </c>
      <c r="E152" s="31"/>
      <c r="F152" s="32">
        <v>67.852000000000004</v>
      </c>
      <c r="G152" s="31"/>
      <c r="H152" s="32">
        <v>4.498297</v>
      </c>
      <c r="I152" s="34" t="s">
        <v>1071</v>
      </c>
      <c r="J152" s="32">
        <v>9.1062700000000003</v>
      </c>
      <c r="K152" s="31"/>
      <c r="L152" s="28">
        <v>1782.2940860853701</v>
      </c>
      <c r="M152" s="31"/>
      <c r="N152" s="28">
        <v>10</v>
      </c>
      <c r="O152" s="31"/>
      <c r="P152" s="30">
        <v>0.56740969665777574</v>
      </c>
    </row>
    <row r="153" spans="1:16" ht="15" customHeight="1" x14ac:dyDescent="0.2">
      <c r="A153" s="28">
        <v>143</v>
      </c>
      <c r="B153" s="29" t="s">
        <v>471</v>
      </c>
      <c r="C153" s="28"/>
      <c r="D153" s="30">
        <v>0.50901670914430241</v>
      </c>
      <c r="E153" s="31"/>
      <c r="F153" s="32">
        <v>57.134</v>
      </c>
      <c r="G153" s="31"/>
      <c r="H153" s="32">
        <v>6.9530000000000003</v>
      </c>
      <c r="I153" s="31"/>
      <c r="J153" s="32">
        <v>10.95886</v>
      </c>
      <c r="K153" s="31"/>
      <c r="L153" s="28">
        <v>1491.5015161533499</v>
      </c>
      <c r="M153" s="31"/>
      <c r="N153" s="28">
        <v>15</v>
      </c>
      <c r="O153" s="31"/>
      <c r="P153" s="30">
        <v>0.58374048225854658</v>
      </c>
    </row>
    <row r="154" spans="1:16" ht="15" customHeight="1" x14ac:dyDescent="0.2">
      <c r="A154" s="28">
        <v>144</v>
      </c>
      <c r="B154" s="29" t="s">
        <v>1039</v>
      </c>
      <c r="C154" s="28"/>
      <c r="D154" s="30">
        <v>0.50853150907033062</v>
      </c>
      <c r="E154" s="31"/>
      <c r="F154" s="32">
        <v>64.665999999999997</v>
      </c>
      <c r="G154" s="31"/>
      <c r="H154" s="32">
        <v>4.2425499999999996</v>
      </c>
      <c r="I154" s="34" t="s">
        <v>1071</v>
      </c>
      <c r="J154" s="32">
        <v>10.82342</v>
      </c>
      <c r="K154" s="31"/>
      <c r="L154" s="28">
        <v>1791.8318978257801</v>
      </c>
      <c r="M154" s="31"/>
      <c r="N154" s="28">
        <v>7</v>
      </c>
      <c r="O154" s="31"/>
      <c r="P154" s="30">
        <v>0.56407382183388155</v>
      </c>
    </row>
    <row r="155" spans="1:16" ht="15" customHeight="1" x14ac:dyDescent="0.2">
      <c r="A155" s="28">
        <v>145</v>
      </c>
      <c r="B155" s="29" t="s">
        <v>429</v>
      </c>
      <c r="C155" s="28"/>
      <c r="D155" s="30">
        <v>0.50431030466248428</v>
      </c>
      <c r="E155" s="31"/>
      <c r="F155" s="32">
        <v>65.436999999999998</v>
      </c>
      <c r="G155" s="31"/>
      <c r="H155" s="32">
        <v>4.8718000000000004</v>
      </c>
      <c r="I155" s="31"/>
      <c r="J155" s="32">
        <v>6.8794300000000002</v>
      </c>
      <c r="K155" s="31"/>
      <c r="L155" s="28">
        <v>2549.6971400048001</v>
      </c>
      <c r="M155" s="31"/>
      <c r="N155" s="28">
        <v>-7</v>
      </c>
      <c r="O155" s="31"/>
      <c r="P155" s="30">
        <v>0.52585359256165198</v>
      </c>
    </row>
    <row r="156" spans="1:16" ht="15" customHeight="1" x14ac:dyDescent="0.2">
      <c r="A156" s="28">
        <v>146</v>
      </c>
      <c r="B156" s="29" t="s">
        <v>452</v>
      </c>
      <c r="C156" s="28"/>
      <c r="D156" s="30">
        <v>0.50033960615702</v>
      </c>
      <c r="E156" s="31"/>
      <c r="F156" s="32">
        <v>68.944000000000003</v>
      </c>
      <c r="G156" s="31"/>
      <c r="H156" s="32">
        <v>4.7717999999999998</v>
      </c>
      <c r="I156" s="31"/>
      <c r="J156" s="32">
        <v>8.1390100000000007</v>
      </c>
      <c r="K156" s="31"/>
      <c r="L156" s="28">
        <v>1529.3882362188599</v>
      </c>
      <c r="M156" s="31"/>
      <c r="N156" s="28">
        <v>11</v>
      </c>
      <c r="O156" s="31"/>
      <c r="P156" s="30">
        <v>0.56625588360967571</v>
      </c>
    </row>
    <row r="157" spans="1:16" ht="15" customHeight="1" x14ac:dyDescent="0.2">
      <c r="A157" s="28">
        <v>147</v>
      </c>
      <c r="B157" s="29" t="s">
        <v>1045</v>
      </c>
      <c r="C157" s="28"/>
      <c r="D157" s="30">
        <v>0.49492683795898701</v>
      </c>
      <c r="E157" s="31"/>
      <c r="F157" s="32">
        <v>62.475000000000001</v>
      </c>
      <c r="G157" s="31"/>
      <c r="H157" s="32">
        <v>2.7617609999999999</v>
      </c>
      <c r="I157" s="34" t="s">
        <v>1071</v>
      </c>
      <c r="J157" s="32">
        <v>11.238810000000001</v>
      </c>
      <c r="K157" s="31"/>
      <c r="L157" s="28">
        <v>3004.5520673227702</v>
      </c>
      <c r="M157" s="31"/>
      <c r="N157" s="28">
        <v>-14</v>
      </c>
      <c r="O157" s="31"/>
      <c r="P157" s="30">
        <v>0.49876140902323701</v>
      </c>
    </row>
    <row r="158" spans="1:16" ht="15" customHeight="1" x14ac:dyDescent="0.2">
      <c r="A158" s="28">
        <v>148</v>
      </c>
      <c r="B158" s="29" t="s">
        <v>463</v>
      </c>
      <c r="C158" s="28"/>
      <c r="D158" s="30">
        <v>0.48644589000869104</v>
      </c>
      <c r="E158" s="31"/>
      <c r="F158" s="32">
        <v>51.093000000000004</v>
      </c>
      <c r="G158" s="31"/>
      <c r="H158" s="32">
        <v>4.4197040000000003</v>
      </c>
      <c r="I158" s="34" t="s">
        <v>1078</v>
      </c>
      <c r="J158" s="32">
        <v>9.0558999999999994</v>
      </c>
      <c r="K158" s="31"/>
      <c r="L158" s="28">
        <v>4874.3877602061602</v>
      </c>
      <c r="M158" s="31"/>
      <c r="N158" s="28">
        <v>-38</v>
      </c>
      <c r="O158" s="31"/>
      <c r="P158" s="30">
        <v>0.45473884884005872</v>
      </c>
    </row>
    <row r="159" spans="1:16" ht="15" customHeight="1" x14ac:dyDescent="0.2">
      <c r="A159" s="28">
        <v>149</v>
      </c>
      <c r="B159" s="29" t="s">
        <v>1032</v>
      </c>
      <c r="C159" s="28"/>
      <c r="D159" s="30">
        <v>0.48282760066924835</v>
      </c>
      <c r="E159" s="31"/>
      <c r="F159" s="32">
        <v>65.192999999999998</v>
      </c>
      <c r="G159" s="31"/>
      <c r="H159" s="32">
        <v>3.9725000000000001</v>
      </c>
      <c r="I159" s="31"/>
      <c r="J159" s="32">
        <v>9.2355499999999999</v>
      </c>
      <c r="K159" s="31"/>
      <c r="L159" s="28">
        <v>1534.9099978229599</v>
      </c>
      <c r="M159" s="31"/>
      <c r="N159" s="28">
        <v>7</v>
      </c>
      <c r="O159" s="31"/>
      <c r="P159" s="30">
        <v>0.53643461873214116</v>
      </c>
    </row>
    <row r="160" spans="1:16" ht="15" customHeight="1" x14ac:dyDescent="0.2">
      <c r="A160" s="28">
        <v>150</v>
      </c>
      <c r="B160" s="29" t="s">
        <v>559</v>
      </c>
      <c r="C160" s="28"/>
      <c r="D160" s="30">
        <v>0.48178089524999745</v>
      </c>
      <c r="E160" s="31"/>
      <c r="F160" s="32">
        <v>51.61</v>
      </c>
      <c r="G160" s="31"/>
      <c r="H160" s="32">
        <v>5.9066999999999998</v>
      </c>
      <c r="I160" s="31"/>
      <c r="J160" s="32">
        <v>10.308</v>
      </c>
      <c r="K160" s="31"/>
      <c r="L160" s="28">
        <v>2031.3723247195901</v>
      </c>
      <c r="M160" s="31"/>
      <c r="N160" s="28">
        <v>-4</v>
      </c>
      <c r="O160" s="31"/>
      <c r="P160" s="30">
        <v>0.50920378454366944</v>
      </c>
    </row>
    <row r="161" spans="1:16" ht="15" customHeight="1" x14ac:dyDescent="0.2">
      <c r="A161" s="28">
        <v>151</v>
      </c>
      <c r="B161" s="29" t="s">
        <v>465</v>
      </c>
      <c r="C161" s="28"/>
      <c r="D161" s="30">
        <v>0.48001180264967741</v>
      </c>
      <c r="E161" s="31"/>
      <c r="F161" s="32">
        <v>66.718000000000004</v>
      </c>
      <c r="G161" s="31"/>
      <c r="H161" s="32">
        <v>5.169435</v>
      </c>
      <c r="I161" s="34" t="s">
        <v>1071</v>
      </c>
      <c r="J161" s="32">
        <v>10.74784</v>
      </c>
      <c r="K161" s="31"/>
      <c r="L161" s="28">
        <v>824.40709567390604</v>
      </c>
      <c r="M161" s="31"/>
      <c r="N161" s="28">
        <v>26</v>
      </c>
      <c r="O161" s="31"/>
      <c r="P161" s="30">
        <v>0.60503811315829259</v>
      </c>
    </row>
    <row r="162" spans="1:16" ht="15" customHeight="1" x14ac:dyDescent="0.2">
      <c r="A162" s="28">
        <v>152</v>
      </c>
      <c r="B162" s="29" t="s">
        <v>1043</v>
      </c>
      <c r="C162" s="28"/>
      <c r="D162" s="30">
        <v>0.46620054639978586</v>
      </c>
      <c r="E162" s="31"/>
      <c r="F162" s="32">
        <v>58.198999999999998</v>
      </c>
      <c r="G162" s="31"/>
      <c r="H162" s="32">
        <v>5.1098999999999997</v>
      </c>
      <c r="I162" s="31"/>
      <c r="J162" s="32">
        <v>9.0821900000000007</v>
      </c>
      <c r="K162" s="31"/>
      <c r="L162" s="28">
        <v>1327.85599558743</v>
      </c>
      <c r="M162" s="31"/>
      <c r="N162" s="28">
        <v>10</v>
      </c>
      <c r="O162" s="31"/>
      <c r="P162" s="30">
        <v>0.52302962312010093</v>
      </c>
    </row>
    <row r="163" spans="1:16" ht="15" customHeight="1" x14ac:dyDescent="0.2">
      <c r="A163" s="28">
        <v>153</v>
      </c>
      <c r="B163" s="29" t="s">
        <v>485</v>
      </c>
      <c r="C163" s="28"/>
      <c r="D163" s="30">
        <v>0.46568719545245041</v>
      </c>
      <c r="E163" s="31"/>
      <c r="F163" s="32">
        <v>62.790999999999997</v>
      </c>
      <c r="G163" s="31"/>
      <c r="H163" s="32">
        <v>4.3357000000000001</v>
      </c>
      <c r="I163" s="31"/>
      <c r="J163" s="32">
        <v>5.8114299999999997</v>
      </c>
      <c r="K163" s="31"/>
      <c r="L163" s="28">
        <v>2271.05553945663</v>
      </c>
      <c r="M163" s="31"/>
      <c r="N163" s="28">
        <v>-12</v>
      </c>
      <c r="O163" s="31"/>
      <c r="P163" s="30">
        <v>0.47518346574894876</v>
      </c>
    </row>
    <row r="164" spans="1:16" ht="15" customHeight="1" x14ac:dyDescent="0.2">
      <c r="A164" s="28">
        <v>154</v>
      </c>
      <c r="B164" s="29" t="s">
        <v>556</v>
      </c>
      <c r="C164" s="28"/>
      <c r="D164" s="30">
        <v>0.46185768103778763</v>
      </c>
      <c r="E164" s="31"/>
      <c r="F164" s="32">
        <v>65.492999999999995</v>
      </c>
      <c r="G164" s="31"/>
      <c r="H164" s="32">
        <v>2.4950999999999999</v>
      </c>
      <c r="I164" s="31"/>
      <c r="J164" s="32">
        <v>8.6459899999999994</v>
      </c>
      <c r="K164" s="31"/>
      <c r="L164" s="28">
        <v>2212.7727848844602</v>
      </c>
      <c r="M164" s="31"/>
      <c r="N164" s="28">
        <v>-11</v>
      </c>
      <c r="O164" s="31"/>
      <c r="P164" s="30">
        <v>0.47130006943319014</v>
      </c>
    </row>
    <row r="165" spans="1:16" ht="15" customHeight="1" x14ac:dyDescent="0.2">
      <c r="A165" s="28">
        <v>155</v>
      </c>
      <c r="B165" s="29" t="s">
        <v>473</v>
      </c>
      <c r="C165" s="28"/>
      <c r="D165" s="30">
        <v>0.45943013481497852</v>
      </c>
      <c r="E165" s="31"/>
      <c r="F165" s="32">
        <v>59.317999999999998</v>
      </c>
      <c r="G165" s="31"/>
      <c r="H165" s="32">
        <v>4.4509999999999996</v>
      </c>
      <c r="I165" s="31"/>
      <c r="J165" s="32">
        <v>7.4855</v>
      </c>
      <c r="K165" s="31"/>
      <c r="L165" s="28">
        <v>1708.2059346659901</v>
      </c>
      <c r="M165" s="31"/>
      <c r="N165" s="28">
        <v>-2</v>
      </c>
      <c r="O165" s="31"/>
      <c r="P165" s="30">
        <v>0.48844408575984521</v>
      </c>
    </row>
    <row r="166" spans="1:16" ht="15" customHeight="1" x14ac:dyDescent="0.2">
      <c r="A166" s="28">
        <v>156</v>
      </c>
      <c r="B166" s="29" t="s">
        <v>436</v>
      </c>
      <c r="C166" s="28"/>
      <c r="D166" s="30">
        <v>0.45856948290150279</v>
      </c>
      <c r="E166" s="31"/>
      <c r="F166" s="32">
        <v>51.878999999999998</v>
      </c>
      <c r="G166" s="31"/>
      <c r="H166" s="32">
        <v>4.96</v>
      </c>
      <c r="I166" s="34" t="s">
        <v>1078</v>
      </c>
      <c r="J166" s="32">
        <v>8.8649500000000003</v>
      </c>
      <c r="K166" s="31"/>
      <c r="L166" s="28">
        <v>2069.4074493541998</v>
      </c>
      <c r="M166" s="31"/>
      <c r="N166" s="28">
        <v>-12</v>
      </c>
      <c r="O166" s="31"/>
      <c r="P166" s="30">
        <v>0.47140195637972632</v>
      </c>
    </row>
    <row r="167" spans="1:16" ht="15" customHeight="1" x14ac:dyDescent="0.2">
      <c r="A167" s="28">
        <v>157</v>
      </c>
      <c r="B167" s="29" t="s">
        <v>543</v>
      </c>
      <c r="C167" s="28"/>
      <c r="D167" s="30">
        <v>0.4583109213060037</v>
      </c>
      <c r="E167" s="31"/>
      <c r="F167" s="32">
        <v>68.795000000000002</v>
      </c>
      <c r="G167" s="31"/>
      <c r="H167" s="32">
        <v>3.2355999999999998</v>
      </c>
      <c r="I167" s="31"/>
      <c r="J167" s="32">
        <v>8.8351500000000005</v>
      </c>
      <c r="K167" s="31"/>
      <c r="L167" s="28">
        <v>1159.7753844982301</v>
      </c>
      <c r="M167" s="31"/>
      <c r="N167" s="28">
        <v>8</v>
      </c>
      <c r="O167" s="31"/>
      <c r="P167" s="30">
        <v>0.52369616504224326</v>
      </c>
    </row>
    <row r="168" spans="1:16" ht="15" customHeight="1" x14ac:dyDescent="0.2">
      <c r="A168" s="28">
        <v>158</v>
      </c>
      <c r="B168" s="29" t="s">
        <v>464</v>
      </c>
      <c r="C168" s="28"/>
      <c r="D168" s="30">
        <v>0.45387623037521269</v>
      </c>
      <c r="E168" s="31"/>
      <c r="F168" s="32">
        <v>62.094999999999999</v>
      </c>
      <c r="G168" s="31"/>
      <c r="H168" s="32">
        <v>4.8951000000000002</v>
      </c>
      <c r="I168" s="31"/>
      <c r="J168" s="32">
        <v>7.6</v>
      </c>
      <c r="K168" s="34" t="s">
        <v>1081</v>
      </c>
      <c r="L168" s="28">
        <v>1123.1324189213101</v>
      </c>
      <c r="M168" s="31"/>
      <c r="N168" s="28">
        <v>12</v>
      </c>
      <c r="O168" s="31"/>
      <c r="P168" s="30">
        <v>0.5195275599944108</v>
      </c>
    </row>
    <row r="169" spans="1:16" ht="15" customHeight="1" x14ac:dyDescent="0.2">
      <c r="A169" s="28">
        <v>159</v>
      </c>
      <c r="B169" s="29" t="s">
        <v>552</v>
      </c>
      <c r="C169" s="28"/>
      <c r="D169" s="30">
        <v>0.45334463047839413</v>
      </c>
      <c r="E169" s="31"/>
      <c r="F169" s="32">
        <v>58.582000000000001</v>
      </c>
      <c r="G169" s="31"/>
      <c r="H169" s="32">
        <v>3.7351000000000001</v>
      </c>
      <c r="I169" s="31"/>
      <c r="J169" s="32">
        <v>8.0633400000000002</v>
      </c>
      <c r="K169" s="31"/>
      <c r="L169" s="28">
        <v>1859.10198644155</v>
      </c>
      <c r="M169" s="31"/>
      <c r="N169" s="28">
        <v>-10</v>
      </c>
      <c r="O169" s="31"/>
      <c r="P169" s="30">
        <v>0.47178726518584574</v>
      </c>
    </row>
    <row r="170" spans="1:16" ht="15" customHeight="1" x14ac:dyDescent="0.2">
      <c r="A170" s="28">
        <v>160</v>
      </c>
      <c r="B170" s="29" t="s">
        <v>478</v>
      </c>
      <c r="C170" s="28"/>
      <c r="D170" s="30">
        <v>0.44964719974508416</v>
      </c>
      <c r="E170" s="31"/>
      <c r="F170" s="32">
        <v>48.195999999999998</v>
      </c>
      <c r="G170" s="31"/>
      <c r="H170" s="32">
        <v>5.8747522224600797</v>
      </c>
      <c r="I170" s="34" t="s">
        <v>1064</v>
      </c>
      <c r="J170" s="32">
        <v>9.8715399999999995</v>
      </c>
      <c r="K170" s="31"/>
      <c r="L170" s="28">
        <v>1664.47457169379</v>
      </c>
      <c r="M170" s="31"/>
      <c r="N170" s="28">
        <v>-6</v>
      </c>
      <c r="O170" s="31"/>
      <c r="P170" s="30">
        <v>0.47510205716470721</v>
      </c>
    </row>
    <row r="171" spans="1:16" ht="15" customHeight="1" x14ac:dyDescent="0.2">
      <c r="A171" s="28">
        <v>161</v>
      </c>
      <c r="B171" s="29" t="s">
        <v>487</v>
      </c>
      <c r="C171" s="28"/>
      <c r="D171" s="30">
        <v>0.4458493193932071</v>
      </c>
      <c r="E171" s="31"/>
      <c r="F171" s="32">
        <v>54.116</v>
      </c>
      <c r="G171" s="31"/>
      <c r="H171" s="32">
        <v>4.718</v>
      </c>
      <c r="I171" s="31"/>
      <c r="J171" s="32">
        <v>10.779159999999999</v>
      </c>
      <c r="K171" s="31"/>
      <c r="L171" s="28">
        <v>1124.0121591674199</v>
      </c>
      <c r="M171" s="31"/>
      <c r="N171" s="28">
        <v>7</v>
      </c>
      <c r="O171" s="31"/>
      <c r="P171" s="30">
        <v>0.50572486901525959</v>
      </c>
    </row>
    <row r="172" spans="1:16" ht="15" customHeight="1" x14ac:dyDescent="0.2">
      <c r="A172" s="28">
        <v>162</v>
      </c>
      <c r="B172" s="29" t="s">
        <v>444</v>
      </c>
      <c r="C172" s="28"/>
      <c r="D172" s="30">
        <v>0.43500447189268421</v>
      </c>
      <c r="E172" s="31"/>
      <c r="F172" s="32">
        <v>57.061999999999998</v>
      </c>
      <c r="G172" s="31"/>
      <c r="H172" s="32">
        <v>5.2664</v>
      </c>
      <c r="I172" s="31"/>
      <c r="J172" s="32">
        <v>9.5842799999999997</v>
      </c>
      <c r="K172" s="31"/>
      <c r="L172" s="28">
        <v>797.54607918711599</v>
      </c>
      <c r="M172" s="31"/>
      <c r="N172" s="28">
        <v>16</v>
      </c>
      <c r="O172" s="31"/>
      <c r="P172" s="30">
        <v>0.52611696190665624</v>
      </c>
    </row>
    <row r="173" spans="1:16" ht="15" customHeight="1" x14ac:dyDescent="0.2">
      <c r="A173" s="28">
        <v>163</v>
      </c>
      <c r="B173" s="29" t="s">
        <v>553</v>
      </c>
      <c r="C173" s="28"/>
      <c r="D173" s="30">
        <v>0.43283361638068424</v>
      </c>
      <c r="E173" s="31"/>
      <c r="F173" s="32">
        <v>61.061</v>
      </c>
      <c r="G173" s="31"/>
      <c r="H173" s="32">
        <v>2.845926</v>
      </c>
      <c r="I173" s="34" t="s">
        <v>1071</v>
      </c>
      <c r="J173" s="32">
        <v>10.68746</v>
      </c>
      <c r="K173" s="31"/>
      <c r="L173" s="28">
        <v>1078.6947038358801</v>
      </c>
      <c r="M173" s="31"/>
      <c r="N173" s="28">
        <v>9</v>
      </c>
      <c r="O173" s="31"/>
      <c r="P173" s="30">
        <v>0.48790900243213808</v>
      </c>
    </row>
    <row r="174" spans="1:16" ht="15" customHeight="1" x14ac:dyDescent="0.2">
      <c r="A174" s="28">
        <v>164</v>
      </c>
      <c r="B174" s="29" t="s">
        <v>427</v>
      </c>
      <c r="C174" s="28"/>
      <c r="D174" s="30">
        <v>0.43020864562155986</v>
      </c>
      <c r="E174" s="31"/>
      <c r="F174" s="32">
        <v>49.024999999999999</v>
      </c>
      <c r="G174" s="31"/>
      <c r="H174" s="32">
        <v>6.5415999999999999</v>
      </c>
      <c r="I174" s="31"/>
      <c r="J174" s="32">
        <v>7.9341699999999999</v>
      </c>
      <c r="K174" s="31"/>
      <c r="L174" s="28">
        <v>1254.1877708714601</v>
      </c>
      <c r="M174" s="31"/>
      <c r="N174" s="28">
        <v>0</v>
      </c>
      <c r="O174" s="31"/>
      <c r="P174" s="30">
        <v>0.46884795899229187</v>
      </c>
    </row>
    <row r="175" spans="1:16" ht="15" customHeight="1" x14ac:dyDescent="0.2">
      <c r="A175" s="28">
        <v>165</v>
      </c>
      <c r="B175" s="29" t="s">
        <v>565</v>
      </c>
      <c r="C175" s="28"/>
      <c r="D175" s="30">
        <v>0.42991789055244956</v>
      </c>
      <c r="E175" s="31"/>
      <c r="F175" s="32">
        <v>57.936999999999998</v>
      </c>
      <c r="G175" s="31"/>
      <c r="H175" s="32">
        <v>3.843</v>
      </c>
      <c r="I175" s="34" t="s">
        <v>1078</v>
      </c>
      <c r="J175" s="32">
        <v>5.0738399999999997</v>
      </c>
      <c r="K175" s="31"/>
      <c r="L175" s="28">
        <v>2334.7649119662901</v>
      </c>
      <c r="M175" s="31"/>
      <c r="N175" s="28">
        <v>-25</v>
      </c>
      <c r="O175" s="31"/>
      <c r="P175" s="30">
        <v>0.41964574540380889</v>
      </c>
    </row>
    <row r="176" spans="1:16" ht="15" customHeight="1" x14ac:dyDescent="0.2">
      <c r="A176" s="28">
        <v>166</v>
      </c>
      <c r="B176" s="29" t="s">
        <v>450</v>
      </c>
      <c r="C176" s="28"/>
      <c r="D176" s="30">
        <v>0.42913571812987172</v>
      </c>
      <c r="E176" s="31"/>
      <c r="F176" s="32">
        <v>55.442</v>
      </c>
      <c r="G176" s="31"/>
      <c r="H176" s="32">
        <v>3.3454000000000002</v>
      </c>
      <c r="I176" s="31"/>
      <c r="J176" s="32">
        <v>11.129709999999999</v>
      </c>
      <c r="K176" s="31"/>
      <c r="L176" s="28">
        <v>1132.6060482453399</v>
      </c>
      <c r="M176" s="31"/>
      <c r="N176" s="28">
        <v>1</v>
      </c>
      <c r="O176" s="31"/>
      <c r="P176" s="30">
        <v>0.47680590998615635</v>
      </c>
    </row>
    <row r="177" spans="1:16" ht="15" customHeight="1" x14ac:dyDescent="0.2">
      <c r="A177" s="28">
        <v>167</v>
      </c>
      <c r="B177" s="29" t="s">
        <v>470</v>
      </c>
      <c r="C177" s="28"/>
      <c r="D177" s="30">
        <v>0.42683199466178934</v>
      </c>
      <c r="E177" s="31"/>
      <c r="F177" s="32">
        <v>56.081000000000003</v>
      </c>
      <c r="G177" s="31"/>
      <c r="H177" s="32">
        <v>3.2545999999999999</v>
      </c>
      <c r="I177" s="31"/>
      <c r="J177" s="32">
        <v>9.2230500000000006</v>
      </c>
      <c r="K177" s="31"/>
      <c r="L177" s="28">
        <v>1363.6283489893201</v>
      </c>
      <c r="M177" s="31"/>
      <c r="N177" s="28">
        <v>-6</v>
      </c>
      <c r="O177" s="31"/>
      <c r="P177" s="30">
        <v>0.45586040563071034</v>
      </c>
    </row>
    <row r="178" spans="1:16" ht="15" customHeight="1" x14ac:dyDescent="0.2">
      <c r="A178" s="28">
        <v>168</v>
      </c>
      <c r="B178" s="29" t="s">
        <v>425</v>
      </c>
      <c r="C178" s="28"/>
      <c r="D178" s="30">
        <v>0.41998613426403109</v>
      </c>
      <c r="E178" s="31"/>
      <c r="F178" s="32">
        <v>58.491</v>
      </c>
      <c r="G178" s="31"/>
      <c r="H178" s="32">
        <v>2.7852999999999999</v>
      </c>
      <c r="I178" s="31"/>
      <c r="J178" s="32">
        <v>9.0127600000000001</v>
      </c>
      <c r="K178" s="31"/>
      <c r="L178" s="28">
        <v>1282.43832220574</v>
      </c>
      <c r="M178" s="31"/>
      <c r="N178" s="28">
        <v>-5</v>
      </c>
      <c r="O178" s="31"/>
      <c r="P178" s="30">
        <v>0.45025815507342987</v>
      </c>
    </row>
    <row r="179" spans="1:16" ht="15" customHeight="1" x14ac:dyDescent="0.2">
      <c r="A179" s="28">
        <v>169</v>
      </c>
      <c r="B179" s="29" t="s">
        <v>431</v>
      </c>
      <c r="C179" s="28"/>
      <c r="D179" s="30">
        <v>0.40812605129733154</v>
      </c>
      <c r="E179" s="31"/>
      <c r="F179" s="32">
        <v>61.451999999999998</v>
      </c>
      <c r="G179" s="31"/>
      <c r="H179" s="32">
        <v>3.1373000000000002</v>
      </c>
      <c r="I179" s="31"/>
      <c r="J179" s="32">
        <v>4.3714500000000003</v>
      </c>
      <c r="K179" s="31"/>
      <c r="L179" s="28">
        <v>1893.9983053210101</v>
      </c>
      <c r="M179" s="31"/>
      <c r="N179" s="28">
        <v>-21</v>
      </c>
      <c r="O179" s="31"/>
      <c r="P179" s="30">
        <v>0.40171465903499998</v>
      </c>
    </row>
    <row r="180" spans="1:16" ht="15" customHeight="1" x14ac:dyDescent="0.2">
      <c r="A180" s="28">
        <v>170</v>
      </c>
      <c r="B180" s="29" t="s">
        <v>1017</v>
      </c>
      <c r="C180" s="28"/>
      <c r="D180" s="30">
        <v>0.39996062040720387</v>
      </c>
      <c r="E180" s="31"/>
      <c r="F180" s="32">
        <v>55.377000000000002</v>
      </c>
      <c r="G180" s="31"/>
      <c r="H180" s="32">
        <v>3.3115999999999999</v>
      </c>
      <c r="I180" s="31"/>
      <c r="J180" s="32">
        <v>6.3006500000000001</v>
      </c>
      <c r="K180" s="31"/>
      <c r="L180" s="28">
        <v>1386.9764397981101</v>
      </c>
      <c r="M180" s="34" t="s">
        <v>1076</v>
      </c>
      <c r="N180" s="28">
        <v>-10</v>
      </c>
      <c r="O180" s="31"/>
      <c r="P180" s="30">
        <v>0.4121600101871547</v>
      </c>
    </row>
    <row r="181" spans="1:16" ht="15" customHeight="1" x14ac:dyDescent="0.2">
      <c r="A181" s="28">
        <v>171</v>
      </c>
      <c r="B181" s="29" t="s">
        <v>424</v>
      </c>
      <c r="C181" s="28"/>
      <c r="D181" s="30">
        <v>0.39977897034903009</v>
      </c>
      <c r="E181" s="31"/>
      <c r="F181" s="32">
        <v>54.21</v>
      </c>
      <c r="G181" s="31"/>
      <c r="H181" s="32">
        <v>4.2424999999999997</v>
      </c>
      <c r="I181" s="31"/>
      <c r="J181" s="32">
        <v>8.9004700000000003</v>
      </c>
      <c r="K181" s="31"/>
      <c r="L181" s="28">
        <v>752.87611261503298</v>
      </c>
      <c r="M181" s="31"/>
      <c r="N181" s="28">
        <v>8</v>
      </c>
      <c r="O181" s="31"/>
      <c r="P181" s="30">
        <v>0.4700940766822081</v>
      </c>
    </row>
    <row r="182" spans="1:16" ht="15" customHeight="1" x14ac:dyDescent="0.2">
      <c r="A182" s="28">
        <v>172</v>
      </c>
      <c r="B182" s="29" t="s">
        <v>560</v>
      </c>
      <c r="C182" s="28"/>
      <c r="D182" s="30">
        <v>0.39789694496592543</v>
      </c>
      <c r="E182" s="31"/>
      <c r="F182" s="32">
        <v>48.673000000000002</v>
      </c>
      <c r="G182" s="31"/>
      <c r="H182" s="32">
        <v>3.3313999999999999</v>
      </c>
      <c r="I182" s="31"/>
      <c r="J182" s="32">
        <v>9.0992599999999992</v>
      </c>
      <c r="K182" s="31"/>
      <c r="L182" s="28">
        <v>1415.9684837309501</v>
      </c>
      <c r="M182" s="31"/>
      <c r="N182" s="28">
        <v>-13</v>
      </c>
      <c r="O182" s="31"/>
      <c r="P182" s="30">
        <v>0.40737495484972774</v>
      </c>
    </row>
    <row r="183" spans="1:16" ht="15" customHeight="1" x14ac:dyDescent="0.2">
      <c r="A183" s="28">
        <v>173</v>
      </c>
      <c r="B183" s="29" t="s">
        <v>469</v>
      </c>
      <c r="C183" s="28"/>
      <c r="D183" s="30">
        <v>0.37597702396139193</v>
      </c>
      <c r="E183" s="31"/>
      <c r="F183" s="32">
        <v>51.384</v>
      </c>
      <c r="G183" s="31"/>
      <c r="H183" s="32">
        <v>7.2480000000000002</v>
      </c>
      <c r="I183" s="31"/>
      <c r="J183" s="32">
        <v>9.9421999999999997</v>
      </c>
      <c r="K183" s="31"/>
      <c r="L183" s="28">
        <v>376.21668105624502</v>
      </c>
      <c r="M183" s="34" t="s">
        <v>720</v>
      </c>
      <c r="N183" s="28">
        <v>11</v>
      </c>
      <c r="O183" s="31"/>
      <c r="P183" s="30">
        <v>0.5292109985588771</v>
      </c>
    </row>
    <row r="184" spans="1:16" ht="15" customHeight="1" x14ac:dyDescent="0.2">
      <c r="A184" s="28">
        <v>174</v>
      </c>
      <c r="B184" s="29" t="s">
        <v>562</v>
      </c>
      <c r="C184" s="28"/>
      <c r="D184" s="30">
        <v>0.36275783602756562</v>
      </c>
      <c r="E184" s="31"/>
      <c r="F184" s="32">
        <v>59.274000000000001</v>
      </c>
      <c r="G184" s="31"/>
      <c r="H184" s="32">
        <v>1.476156</v>
      </c>
      <c r="I184" s="34" t="s">
        <v>1071</v>
      </c>
      <c r="J184" s="32">
        <v>8.5478199999999998</v>
      </c>
      <c r="K184" s="31"/>
      <c r="L184" s="28">
        <v>970.54855724768697</v>
      </c>
      <c r="M184" s="31"/>
      <c r="N184" s="28">
        <v>0</v>
      </c>
      <c r="O184" s="31"/>
      <c r="P184" s="30">
        <v>0.38295612317389577</v>
      </c>
    </row>
    <row r="185" spans="1:16" ht="15" customHeight="1" x14ac:dyDescent="0.2">
      <c r="A185" s="28">
        <v>175</v>
      </c>
      <c r="B185" s="29" t="s">
        <v>438</v>
      </c>
      <c r="C185" s="28"/>
      <c r="D185" s="30">
        <v>0.35935923380629436</v>
      </c>
      <c r="E185" s="31"/>
      <c r="F185" s="32">
        <v>51.444000000000003</v>
      </c>
      <c r="G185" s="31"/>
      <c r="H185" s="32">
        <v>1.9887616281601801</v>
      </c>
      <c r="I185" s="34" t="s">
        <v>1064</v>
      </c>
      <c r="J185" s="32">
        <v>8.2580399999999994</v>
      </c>
      <c r="K185" s="31"/>
      <c r="L185" s="28">
        <v>1123.2860428952599</v>
      </c>
      <c r="M185" s="31"/>
      <c r="N185" s="28">
        <v>-6</v>
      </c>
      <c r="O185" s="31"/>
      <c r="P185" s="30">
        <v>0.36600192223639894</v>
      </c>
    </row>
    <row r="186" spans="1:16" ht="15" customHeight="1" x14ac:dyDescent="0.2">
      <c r="A186" s="28">
        <v>176</v>
      </c>
      <c r="B186" s="29" t="s">
        <v>1023</v>
      </c>
      <c r="C186" s="28"/>
      <c r="D186" s="30">
        <v>0.35343738539109476</v>
      </c>
      <c r="E186" s="31"/>
      <c r="F186" s="32">
        <v>48.131999999999998</v>
      </c>
      <c r="G186" s="31"/>
      <c r="H186" s="32">
        <v>2.2599999999999998</v>
      </c>
      <c r="I186" s="34" t="s">
        <v>1078</v>
      </c>
      <c r="J186" s="32">
        <v>9.1148900000000008</v>
      </c>
      <c r="K186" s="31"/>
      <c r="L186" s="28">
        <v>994.08814943556001</v>
      </c>
      <c r="M186" s="31"/>
      <c r="N186" s="28">
        <v>-3</v>
      </c>
      <c r="O186" s="31"/>
      <c r="P186" s="30">
        <v>0.36636570747053898</v>
      </c>
    </row>
    <row r="187" spans="1:16" ht="15" customHeight="1" x14ac:dyDescent="0.2">
      <c r="A187" s="28">
        <v>177</v>
      </c>
      <c r="B187" s="29" t="s">
        <v>1021</v>
      </c>
      <c r="C187" s="28"/>
      <c r="D187" s="30">
        <v>0.34945979799807309</v>
      </c>
      <c r="E187" s="31"/>
      <c r="F187" s="32">
        <v>61.597000000000001</v>
      </c>
      <c r="G187" s="31"/>
      <c r="H187" s="32">
        <v>3.4087450000000001</v>
      </c>
      <c r="I187" s="31"/>
      <c r="J187" s="32">
        <v>4.8367399999999998</v>
      </c>
      <c r="K187" s="31"/>
      <c r="L187" s="28">
        <v>535.59333454306204</v>
      </c>
      <c r="M187" s="31"/>
      <c r="N187" s="28">
        <v>6</v>
      </c>
      <c r="O187" s="31"/>
      <c r="P187" s="30">
        <v>0.42137363934590094</v>
      </c>
    </row>
    <row r="188" spans="1:16" ht="15" customHeight="1" x14ac:dyDescent="0.2">
      <c r="A188" s="28">
        <v>178</v>
      </c>
      <c r="B188" s="29" t="s">
        <v>1022</v>
      </c>
      <c r="C188" s="28"/>
      <c r="D188" s="30">
        <v>0.34447181255486048</v>
      </c>
      <c r="E188" s="31"/>
      <c r="F188" s="32">
        <v>54.097000000000001</v>
      </c>
      <c r="G188" s="31"/>
      <c r="H188" s="32">
        <v>1.583342</v>
      </c>
      <c r="I188" s="34" t="s">
        <v>1084</v>
      </c>
      <c r="J188" s="32">
        <v>8.6167899999999999</v>
      </c>
      <c r="K188" s="31"/>
      <c r="L188" s="28">
        <v>863.33078193114204</v>
      </c>
      <c r="M188" s="31"/>
      <c r="N188" s="28">
        <v>-2</v>
      </c>
      <c r="O188" s="31"/>
      <c r="P188" s="30">
        <v>0.36386282666975039</v>
      </c>
    </row>
    <row r="189" spans="1:16" ht="15" customHeight="1" x14ac:dyDescent="0.2">
      <c r="A189" s="28">
        <v>179</v>
      </c>
      <c r="B189" s="29" t="s">
        <v>558</v>
      </c>
      <c r="C189" s="28"/>
      <c r="D189" s="30">
        <v>0.34268266070456521</v>
      </c>
      <c r="E189" s="31"/>
      <c r="F189" s="32">
        <v>48.398000000000003</v>
      </c>
      <c r="G189" s="31"/>
      <c r="H189" s="32">
        <v>3.5360999999999998</v>
      </c>
      <c r="I189" s="31"/>
      <c r="J189" s="32">
        <v>6.5516899999999998</v>
      </c>
      <c r="K189" s="31"/>
      <c r="L189" s="28">
        <v>706.68427067274297</v>
      </c>
      <c r="M189" s="31"/>
      <c r="N189" s="28">
        <v>2</v>
      </c>
      <c r="O189" s="31"/>
      <c r="P189" s="30">
        <v>0.37906430540097191</v>
      </c>
    </row>
    <row r="190" spans="1:16" ht="15" customHeight="1" x14ac:dyDescent="0.2">
      <c r="A190" s="28">
        <v>180</v>
      </c>
      <c r="B190" s="29" t="s">
        <v>563</v>
      </c>
      <c r="C190" s="28"/>
      <c r="D190" s="30">
        <v>0.33645560419749915</v>
      </c>
      <c r="E190" s="31"/>
      <c r="F190" s="32">
        <v>47.793999999999997</v>
      </c>
      <c r="G190" s="31"/>
      <c r="H190" s="32">
        <v>2.8794</v>
      </c>
      <c r="I190" s="31"/>
      <c r="J190" s="32">
        <v>7.2120800000000003</v>
      </c>
      <c r="K190" s="31"/>
      <c r="L190" s="28">
        <v>736.901924853011</v>
      </c>
      <c r="M190" s="31"/>
      <c r="N190" s="28">
        <v>0</v>
      </c>
      <c r="O190" s="31"/>
      <c r="P190" s="30">
        <v>0.36489314489294022</v>
      </c>
    </row>
    <row r="191" spans="1:16" ht="15" customHeight="1" x14ac:dyDescent="0.2">
      <c r="A191" s="28">
        <v>181</v>
      </c>
      <c r="B191" s="29" t="s">
        <v>423</v>
      </c>
      <c r="C191" s="28"/>
      <c r="D191" s="30">
        <v>0.33142329040884572</v>
      </c>
      <c r="E191" s="31"/>
      <c r="F191" s="32">
        <v>55.439</v>
      </c>
      <c r="G191" s="31"/>
      <c r="H191" s="32">
        <v>1.2509999999999999</v>
      </c>
      <c r="I191" s="34" t="s">
        <v>1078</v>
      </c>
      <c r="J191" s="32">
        <v>6.27644</v>
      </c>
      <c r="K191" s="31"/>
      <c r="L191" s="28">
        <v>1141.4044935309901</v>
      </c>
      <c r="M191" s="31"/>
      <c r="N191" s="28">
        <v>-15</v>
      </c>
      <c r="O191" s="31"/>
      <c r="P191" s="30">
        <v>0.3230970153022385</v>
      </c>
    </row>
    <row r="192" spans="1:16" ht="15" customHeight="1" x14ac:dyDescent="0.2">
      <c r="A192" s="28">
        <v>182</v>
      </c>
      <c r="B192" s="29" t="s">
        <v>557</v>
      </c>
      <c r="C192" s="28"/>
      <c r="D192" s="30">
        <v>0.32873523333841959</v>
      </c>
      <c r="E192" s="31"/>
      <c r="F192" s="32">
        <v>56.786000000000001</v>
      </c>
      <c r="G192" s="31"/>
      <c r="H192" s="32">
        <v>3.9340999999999999</v>
      </c>
      <c r="I192" s="31"/>
      <c r="J192" s="32">
        <v>11.00708</v>
      </c>
      <c r="K192" s="31"/>
      <c r="L192" s="28">
        <v>265.04638802619797</v>
      </c>
      <c r="M192" s="31"/>
      <c r="N192" s="28">
        <v>5</v>
      </c>
      <c r="O192" s="31"/>
      <c r="P192" s="30">
        <v>0.50445241640378269</v>
      </c>
    </row>
    <row r="193" spans="1:16" ht="15" customHeight="1" x14ac:dyDescent="0.2">
      <c r="A193" s="28">
        <v>183</v>
      </c>
      <c r="B193" s="29" t="s">
        <v>446</v>
      </c>
      <c r="C193" s="28"/>
      <c r="D193" s="30">
        <v>0.32762004230402331</v>
      </c>
      <c r="E193" s="31"/>
      <c r="F193" s="32">
        <v>49.552999999999997</v>
      </c>
      <c r="G193" s="31"/>
      <c r="H193" s="32">
        <v>1.508891</v>
      </c>
      <c r="I193" s="34" t="s">
        <v>1071</v>
      </c>
      <c r="J193" s="32">
        <v>7.1708400000000001</v>
      </c>
      <c r="K193" s="31"/>
      <c r="L193" s="28">
        <v>1105.20799421109</v>
      </c>
      <c r="M193" s="31"/>
      <c r="N193" s="28">
        <v>-12</v>
      </c>
      <c r="O193" s="31"/>
      <c r="P193" s="30">
        <v>0.31967399315628375</v>
      </c>
    </row>
    <row r="194" spans="1:16" ht="15" customHeight="1" x14ac:dyDescent="0.2">
      <c r="A194" s="28">
        <v>184</v>
      </c>
      <c r="B194" s="29" t="s">
        <v>530</v>
      </c>
      <c r="C194" s="28"/>
      <c r="D194" s="30">
        <v>0.32154013062414</v>
      </c>
      <c r="E194" s="31"/>
      <c r="F194" s="32">
        <v>50.238999999999997</v>
      </c>
      <c r="G194" s="31"/>
      <c r="H194" s="32">
        <v>1.2051000000000001</v>
      </c>
      <c r="I194" s="31"/>
      <c r="J194" s="32">
        <v>9.1812500000000004</v>
      </c>
      <c r="K194" s="31"/>
      <c r="L194" s="28">
        <v>898.13688035671896</v>
      </c>
      <c r="M194" s="31"/>
      <c r="N194" s="28">
        <v>-9</v>
      </c>
      <c r="O194" s="31"/>
      <c r="P194" s="30">
        <v>0.32517300270228966</v>
      </c>
    </row>
    <row r="195" spans="1:16" ht="15" customHeight="1" x14ac:dyDescent="0.2">
      <c r="A195" s="28">
        <v>185</v>
      </c>
      <c r="B195" s="29" t="s">
        <v>448</v>
      </c>
      <c r="C195" s="28"/>
      <c r="D195" s="30">
        <v>0.31615408071477152</v>
      </c>
      <c r="E195" s="31"/>
      <c r="F195" s="32">
        <v>50.411000000000001</v>
      </c>
      <c r="G195" s="31"/>
      <c r="H195" s="32">
        <v>2.6859000000000002</v>
      </c>
      <c r="I195" s="31"/>
      <c r="J195" s="32">
        <v>10.46036</v>
      </c>
      <c r="K195" s="31"/>
      <c r="L195" s="28">
        <v>367.69229753872997</v>
      </c>
      <c r="M195" s="31"/>
      <c r="N195" s="28">
        <v>0</v>
      </c>
      <c r="O195" s="31"/>
      <c r="P195" s="30">
        <v>0.41164610665626911</v>
      </c>
    </row>
    <row r="196" spans="1:16" ht="15" customHeight="1" x14ac:dyDescent="0.2">
      <c r="A196" s="28">
        <v>186</v>
      </c>
      <c r="B196" s="29" t="s">
        <v>561</v>
      </c>
      <c r="C196" s="28"/>
      <c r="D196" s="30">
        <v>0.29549965567189118</v>
      </c>
      <c r="E196" s="31"/>
      <c r="F196" s="32">
        <v>54.674999999999997</v>
      </c>
      <c r="G196" s="31"/>
      <c r="H196" s="32">
        <v>1.4377</v>
      </c>
      <c r="I196" s="31"/>
      <c r="J196" s="32">
        <v>4.9263899999999996</v>
      </c>
      <c r="K196" s="31"/>
      <c r="L196" s="28">
        <v>640.53985876861896</v>
      </c>
      <c r="M196" s="31"/>
      <c r="N196" s="28">
        <v>-4</v>
      </c>
      <c r="O196" s="31"/>
      <c r="P196" s="30">
        <v>0.31146341749482759</v>
      </c>
    </row>
    <row r="197" spans="1:16" ht="15" customHeight="1" x14ac:dyDescent="0.2">
      <c r="A197" s="28">
        <v>187</v>
      </c>
      <c r="B197" s="29" t="s">
        <v>1016</v>
      </c>
      <c r="C197" s="28"/>
      <c r="D197" s="30">
        <v>0.28643975427890633</v>
      </c>
      <c r="E197" s="31"/>
      <c r="F197" s="32">
        <v>48.396999999999998</v>
      </c>
      <c r="G197" s="31"/>
      <c r="H197" s="32">
        <v>3.47</v>
      </c>
      <c r="I197" s="31"/>
      <c r="J197" s="32">
        <v>8.2336899999999993</v>
      </c>
      <c r="K197" s="31"/>
      <c r="L197" s="28">
        <v>279.65369530259699</v>
      </c>
      <c r="M197" s="31"/>
      <c r="N197" s="28">
        <v>-1</v>
      </c>
      <c r="O197" s="31"/>
      <c r="P197" s="30">
        <v>0.399453997171833</v>
      </c>
    </row>
    <row r="198" spans="1:16" ht="15" customHeight="1" x14ac:dyDescent="0.2">
      <c r="A198" s="120" t="s">
        <v>1085</v>
      </c>
      <c r="B198" s="120"/>
      <c r="C198" s="120"/>
      <c r="D198" s="120"/>
      <c r="E198" s="120"/>
      <c r="F198" s="120"/>
      <c r="G198" s="120"/>
      <c r="H198" s="120"/>
      <c r="I198" s="120"/>
      <c r="J198" s="120"/>
      <c r="K198" s="120"/>
      <c r="L198" s="120"/>
      <c r="M198" s="120"/>
      <c r="N198" s="120"/>
      <c r="O198" s="120"/>
      <c r="P198" s="120"/>
    </row>
    <row r="199" spans="1:16" ht="15" customHeight="1" x14ac:dyDescent="0.2">
      <c r="A199" s="36" t="s">
        <v>1086</v>
      </c>
      <c r="B199" s="29" t="s">
        <v>1027</v>
      </c>
      <c r="D199" s="36" t="s">
        <v>1086</v>
      </c>
      <c r="E199" s="31"/>
      <c r="F199" s="32">
        <v>68.846000000000004</v>
      </c>
      <c r="G199" s="31"/>
      <c r="H199" s="36" t="s">
        <v>1086</v>
      </c>
      <c r="I199" s="31"/>
      <c r="J199" s="36" t="s">
        <v>1086</v>
      </c>
      <c r="K199" s="31"/>
      <c r="L199" s="36" t="s">
        <v>1086</v>
      </c>
      <c r="M199" s="31"/>
      <c r="N199" s="36" t="s">
        <v>1086</v>
      </c>
      <c r="O199" s="31"/>
      <c r="P199" s="36" t="s">
        <v>1086</v>
      </c>
    </row>
    <row r="200" spans="1:16" ht="15" customHeight="1" x14ac:dyDescent="0.2">
      <c r="A200" s="36" t="s">
        <v>1086</v>
      </c>
      <c r="B200" s="29" t="s">
        <v>574</v>
      </c>
      <c r="D200" s="36" t="s">
        <v>1086</v>
      </c>
      <c r="E200" s="31"/>
      <c r="F200" s="32">
        <v>72.046999999999997</v>
      </c>
      <c r="G200" s="31"/>
      <c r="H200" s="32">
        <v>9.8483020000000003</v>
      </c>
      <c r="I200" s="34" t="s">
        <v>1071</v>
      </c>
      <c r="J200" s="32">
        <v>10.845000000000001</v>
      </c>
      <c r="K200" s="31"/>
      <c r="L200" s="36" t="s">
        <v>1086</v>
      </c>
      <c r="M200" s="31"/>
      <c r="N200" s="36" t="s">
        <v>1086</v>
      </c>
      <c r="O200" s="31"/>
      <c r="P200" s="30">
        <v>0.75196066520868798</v>
      </c>
    </row>
    <row r="201" spans="1:16" ht="15" customHeight="1" x14ac:dyDescent="0.2">
      <c r="A201" s="36" t="s">
        <v>1086</v>
      </c>
      <c r="B201" s="29" t="s">
        <v>571</v>
      </c>
      <c r="D201" s="36" t="s">
        <v>1086</v>
      </c>
      <c r="E201" s="31"/>
      <c r="F201" s="32">
        <v>82.224000000000004</v>
      </c>
      <c r="G201" s="31"/>
      <c r="H201" s="36" t="s">
        <v>1086</v>
      </c>
      <c r="I201" s="31"/>
      <c r="J201" s="32">
        <v>17.504740000000002</v>
      </c>
      <c r="K201" s="31"/>
      <c r="L201" s="36" t="s">
        <v>1086</v>
      </c>
      <c r="M201" s="31"/>
      <c r="N201" s="36" t="s">
        <v>1086</v>
      </c>
      <c r="O201" s="31"/>
      <c r="P201" s="36" t="s">
        <v>1086</v>
      </c>
    </row>
    <row r="202" spans="1:16" ht="15" customHeight="1" x14ac:dyDescent="0.2">
      <c r="A202" s="36" t="s">
        <v>1086</v>
      </c>
      <c r="B202" s="29" t="s">
        <v>566</v>
      </c>
      <c r="D202" s="36" t="s">
        <v>1086</v>
      </c>
      <c r="E202" s="31"/>
      <c r="F202" s="32">
        <v>79.91</v>
      </c>
      <c r="G202" s="31"/>
      <c r="H202" s="36" t="s">
        <v>1086</v>
      </c>
      <c r="I202" s="31"/>
      <c r="J202" s="32">
        <v>9.3494200000000003</v>
      </c>
      <c r="K202" s="31"/>
      <c r="L202" s="36" t="s">
        <v>1086</v>
      </c>
      <c r="M202" s="31"/>
      <c r="N202" s="36" t="s">
        <v>1086</v>
      </c>
      <c r="O202" s="31"/>
      <c r="P202" s="36" t="s">
        <v>1086</v>
      </c>
    </row>
    <row r="203" spans="1:16" ht="15" customHeight="1" x14ac:dyDescent="0.2">
      <c r="A203" s="36" t="s">
        <v>1086</v>
      </c>
      <c r="B203" s="29" t="s">
        <v>1038</v>
      </c>
      <c r="D203" s="36" t="s">
        <v>1086</v>
      </c>
      <c r="E203" s="31"/>
      <c r="F203" s="32">
        <v>81.786000000000001</v>
      </c>
      <c r="G203" s="31"/>
      <c r="H203" s="36" t="s">
        <v>1086</v>
      </c>
      <c r="I203" s="31"/>
      <c r="J203" s="36" t="s">
        <v>1086</v>
      </c>
      <c r="K203" s="31"/>
      <c r="L203" s="36" t="s">
        <v>1086</v>
      </c>
      <c r="M203" s="31"/>
      <c r="N203" s="36" t="s">
        <v>1086</v>
      </c>
      <c r="O203" s="31"/>
      <c r="P203" s="36" t="s">
        <v>1086</v>
      </c>
    </row>
    <row r="204" spans="1:16" ht="15" customHeight="1" x14ac:dyDescent="0.2">
      <c r="A204" s="36" t="s">
        <v>1086</v>
      </c>
      <c r="B204" s="29" t="s">
        <v>1040</v>
      </c>
      <c r="D204" s="36" t="s">
        <v>1086</v>
      </c>
      <c r="E204" s="31"/>
      <c r="F204" s="32">
        <v>51.219000000000001</v>
      </c>
      <c r="G204" s="31"/>
      <c r="H204" s="36" t="s">
        <v>1086</v>
      </c>
      <c r="I204" s="31"/>
      <c r="J204" s="32">
        <v>2.4168599999999998</v>
      </c>
      <c r="K204" s="31"/>
      <c r="L204" s="36" t="s">
        <v>1086</v>
      </c>
      <c r="M204" s="31"/>
      <c r="N204" s="36" t="s">
        <v>1086</v>
      </c>
      <c r="O204" s="31"/>
      <c r="P204" s="36" t="s">
        <v>1086</v>
      </c>
    </row>
    <row r="205" spans="1:16" ht="15" customHeight="1" x14ac:dyDescent="0.2">
      <c r="A205" s="36" t="s">
        <v>1086</v>
      </c>
      <c r="B205" s="29" t="s">
        <v>572</v>
      </c>
      <c r="D205" s="36" t="s">
        <v>1086</v>
      </c>
      <c r="E205" s="31"/>
      <c r="F205" s="32">
        <v>67.177999999999997</v>
      </c>
      <c r="G205" s="31"/>
      <c r="H205" s="36" t="s">
        <v>1086</v>
      </c>
      <c r="I205" s="31"/>
      <c r="J205" s="32">
        <v>10.82596</v>
      </c>
      <c r="K205" s="31"/>
      <c r="L205" s="36" t="s">
        <v>1086</v>
      </c>
      <c r="M205" s="31"/>
      <c r="N205" s="36" t="s">
        <v>1086</v>
      </c>
      <c r="O205" s="31"/>
      <c r="P205" s="36" t="s">
        <v>1086</v>
      </c>
    </row>
    <row r="206" spans="1:16" ht="15" customHeight="1" x14ac:dyDescent="0.2">
      <c r="A206" s="37"/>
      <c r="B206" s="37"/>
      <c r="C206" s="37"/>
      <c r="D206" s="38"/>
      <c r="E206" s="37"/>
      <c r="F206" s="39"/>
      <c r="G206" s="40"/>
      <c r="H206" s="39"/>
      <c r="I206" s="40"/>
      <c r="J206" s="39"/>
      <c r="K206" s="40"/>
      <c r="L206" s="39"/>
      <c r="M206" s="40"/>
      <c r="N206" s="38"/>
      <c r="O206" s="40"/>
      <c r="P206" s="38"/>
    </row>
    <row r="207" spans="1:16" ht="15" customHeight="1" x14ac:dyDescent="0.2">
      <c r="A207" s="37"/>
      <c r="B207" s="37"/>
      <c r="C207" s="37"/>
      <c r="D207" s="38"/>
      <c r="E207" s="37"/>
      <c r="F207" s="39"/>
      <c r="G207" s="40"/>
      <c r="H207" s="39"/>
      <c r="I207" s="40"/>
      <c r="J207" s="39"/>
      <c r="K207" s="40"/>
      <c r="L207" s="39"/>
      <c r="M207" s="40"/>
      <c r="N207" s="38"/>
      <c r="O207" s="40"/>
      <c r="P207" s="38"/>
    </row>
    <row r="208" spans="1:16" ht="15" customHeight="1" x14ac:dyDescent="0.2">
      <c r="A208" s="41"/>
      <c r="B208" s="31"/>
      <c r="C208" s="31"/>
      <c r="D208" s="31"/>
      <c r="E208" s="31"/>
      <c r="F208" s="31"/>
      <c r="G208" s="31"/>
      <c r="H208" s="31"/>
      <c r="I208" s="31"/>
      <c r="J208" s="31"/>
      <c r="K208" s="31"/>
      <c r="L208" s="31"/>
      <c r="M208" s="31"/>
      <c r="N208" s="31"/>
      <c r="O208" s="31"/>
      <c r="P208" s="31"/>
    </row>
    <row r="209" spans="1:16" ht="15" customHeight="1" x14ac:dyDescent="0.2">
      <c r="A209" s="121" t="s">
        <v>1087</v>
      </c>
      <c r="B209" s="121"/>
      <c r="C209" s="121"/>
      <c r="D209" s="121"/>
      <c r="E209" s="121"/>
      <c r="F209" s="121"/>
      <c r="G209" s="121"/>
      <c r="H209" s="121"/>
      <c r="I209" s="121"/>
      <c r="J209" s="121"/>
      <c r="K209" s="121"/>
      <c r="L209" s="121"/>
      <c r="M209" s="121"/>
      <c r="N209" s="121"/>
      <c r="O209" s="121"/>
      <c r="P209" s="121"/>
    </row>
    <row r="210" spans="1:16" ht="15" customHeight="1" x14ac:dyDescent="0.2">
      <c r="A210" s="42" t="s">
        <v>1088</v>
      </c>
      <c r="B210" s="43"/>
      <c r="C210" s="43"/>
      <c r="D210" s="44">
        <v>0.88933724137007042</v>
      </c>
      <c r="E210" s="43"/>
      <c r="F210" s="45">
        <v>79.953029504332406</v>
      </c>
      <c r="G210" s="43"/>
      <c r="H210" s="45">
        <v>11.287239281956712</v>
      </c>
      <c r="I210" s="43"/>
      <c r="J210" s="45">
        <v>15.938869311178856</v>
      </c>
      <c r="K210" s="43"/>
      <c r="L210" s="46">
        <v>33352.331879590347</v>
      </c>
      <c r="M210" s="43"/>
      <c r="N210" s="47" t="s">
        <v>1089</v>
      </c>
      <c r="O210" s="43"/>
      <c r="P210" s="44">
        <v>0.91823336179301618</v>
      </c>
    </row>
    <row r="211" spans="1:16" ht="15" customHeight="1" x14ac:dyDescent="0.2">
      <c r="A211" s="42" t="s">
        <v>1090</v>
      </c>
      <c r="B211" s="43"/>
      <c r="C211" s="43"/>
      <c r="D211" s="44">
        <v>0.74147809078766214</v>
      </c>
      <c r="E211" s="43"/>
      <c r="F211" s="45">
        <v>73.108995540832467</v>
      </c>
      <c r="G211" s="43"/>
      <c r="H211" s="45">
        <v>8.4637247176773514</v>
      </c>
      <c r="I211" s="43"/>
      <c r="J211" s="45">
        <v>13.600455208449727</v>
      </c>
      <c r="K211" s="43"/>
      <c r="L211" s="46">
        <v>11579.280387646386</v>
      </c>
      <c r="M211" s="43"/>
      <c r="N211" s="47" t="s">
        <v>1089</v>
      </c>
      <c r="O211" s="43"/>
      <c r="P211" s="44">
        <v>0.76946193154284503</v>
      </c>
    </row>
    <row r="212" spans="1:16" ht="15" customHeight="1" x14ac:dyDescent="0.2">
      <c r="A212" s="42" t="s">
        <v>1091</v>
      </c>
      <c r="B212" s="43"/>
      <c r="C212" s="43"/>
      <c r="D212" s="44">
        <v>0.62970412065205383</v>
      </c>
      <c r="E212" s="43"/>
      <c r="F212" s="45">
        <v>69.676212518626343</v>
      </c>
      <c r="G212" s="43"/>
      <c r="H212" s="45">
        <v>6.3345082268773059</v>
      </c>
      <c r="I212" s="43"/>
      <c r="J212" s="45">
        <v>11.187510395588035</v>
      </c>
      <c r="K212" s="43"/>
      <c r="L212" s="46">
        <v>5276.0594440653967</v>
      </c>
      <c r="M212" s="43"/>
      <c r="N212" s="47" t="s">
        <v>1089</v>
      </c>
      <c r="O212" s="43"/>
      <c r="P212" s="44">
        <v>0.65754506811841484</v>
      </c>
    </row>
    <row r="213" spans="1:16" ht="15" customHeight="1" x14ac:dyDescent="0.2">
      <c r="A213" s="42" t="s">
        <v>1092</v>
      </c>
      <c r="B213" s="43"/>
      <c r="C213" s="43"/>
      <c r="D213" s="44">
        <v>0.45588045044247871</v>
      </c>
      <c r="E213" s="43"/>
      <c r="F213" s="45">
        <v>58.735313894830711</v>
      </c>
      <c r="G213" s="43"/>
      <c r="H213" s="45">
        <v>4.151040465864849</v>
      </c>
      <c r="I213" s="43"/>
      <c r="J213" s="45">
        <v>8.3288107508106073</v>
      </c>
      <c r="K213" s="43"/>
      <c r="L213" s="46">
        <v>1584.5694673655671</v>
      </c>
      <c r="M213" s="43"/>
      <c r="N213" s="47" t="s">
        <v>1089</v>
      </c>
      <c r="O213" s="43"/>
      <c r="P213" s="44">
        <v>0.47787408430527939</v>
      </c>
    </row>
    <row r="214" spans="1:16" ht="15" customHeight="1" x14ac:dyDescent="0.2">
      <c r="A214" s="41"/>
      <c r="B214" s="43"/>
      <c r="C214" s="43"/>
      <c r="D214" s="43"/>
      <c r="E214" s="43"/>
      <c r="F214" s="43"/>
      <c r="G214" s="43"/>
      <c r="H214" s="43"/>
      <c r="I214" s="43"/>
      <c r="J214" s="43"/>
      <c r="K214" s="43"/>
      <c r="L214" s="43"/>
      <c r="M214" s="43"/>
      <c r="N214" s="43"/>
      <c r="O214" s="43"/>
      <c r="P214" s="43"/>
    </row>
    <row r="215" spans="1:16" ht="15" customHeight="1" x14ac:dyDescent="0.2">
      <c r="A215" s="41" t="s">
        <v>1093</v>
      </c>
      <c r="B215" s="43"/>
      <c r="C215" s="43"/>
      <c r="D215" s="43"/>
      <c r="E215" s="43"/>
      <c r="F215" s="43"/>
      <c r="G215" s="43"/>
      <c r="H215" s="43"/>
      <c r="I215" s="43"/>
      <c r="J215" s="43"/>
      <c r="K215" s="43"/>
      <c r="L215" s="43"/>
      <c r="M215" s="43"/>
      <c r="N215" s="43"/>
      <c r="O215" s="43"/>
      <c r="P215" s="43"/>
    </row>
    <row r="216" spans="1:16" ht="15" customHeight="1" x14ac:dyDescent="0.2">
      <c r="A216" s="42" t="s">
        <v>1094</v>
      </c>
      <c r="B216" s="43"/>
      <c r="C216" s="43"/>
      <c r="D216" s="44">
        <v>0.64090851948883265</v>
      </c>
      <c r="E216" s="43"/>
      <c r="F216" s="45">
        <v>70.509710495108195</v>
      </c>
      <c r="G216" s="43"/>
      <c r="H216" s="45">
        <v>5.9270842160805195</v>
      </c>
      <c r="I216" s="43"/>
      <c r="J216" s="45">
        <v>10.21524871945299</v>
      </c>
      <c r="K216" s="43"/>
      <c r="L216" s="46">
        <v>8553.6809550395337</v>
      </c>
      <c r="M216" s="43"/>
      <c r="N216" s="47" t="s">
        <v>1089</v>
      </c>
      <c r="O216" s="43"/>
      <c r="P216" s="44">
        <v>0.64268099770464426</v>
      </c>
    </row>
    <row r="217" spans="1:16" ht="15" customHeight="1" x14ac:dyDescent="0.2">
      <c r="A217" s="42" t="s">
        <v>1095</v>
      </c>
      <c r="B217" s="43"/>
      <c r="C217" s="43"/>
      <c r="D217" s="44">
        <v>0.6706974760446659</v>
      </c>
      <c r="E217" s="43"/>
      <c r="F217" s="45">
        <v>72.433327222988524</v>
      </c>
      <c r="G217" s="43"/>
      <c r="H217" s="45">
        <v>7.1978007709485601</v>
      </c>
      <c r="I217" s="43"/>
      <c r="J217" s="45">
        <v>11.673998093937568</v>
      </c>
      <c r="K217" s="43"/>
      <c r="L217" s="46">
        <v>6466.3160288285308</v>
      </c>
      <c r="M217" s="43"/>
      <c r="N217" s="47" t="s">
        <v>1089</v>
      </c>
      <c r="O217" s="43"/>
      <c r="P217" s="44">
        <v>0.70893823021324476</v>
      </c>
    </row>
    <row r="218" spans="1:16" ht="15" customHeight="1" x14ac:dyDescent="0.2">
      <c r="A218" s="42" t="s">
        <v>1096</v>
      </c>
      <c r="B218" s="43"/>
      <c r="C218" s="43"/>
      <c r="D218" s="44">
        <v>0.75084109734020554</v>
      </c>
      <c r="E218" s="43"/>
      <c r="F218" s="45">
        <v>71.306828116256298</v>
      </c>
      <c r="G218" s="43"/>
      <c r="H218" s="45">
        <v>9.7395116088973079</v>
      </c>
      <c r="I218" s="43"/>
      <c r="J218" s="45">
        <v>13.449348757376576</v>
      </c>
      <c r="K218" s="43"/>
      <c r="L218" s="46">
        <v>12004.057317953828</v>
      </c>
      <c r="M218" s="43"/>
      <c r="N218" s="47" t="s">
        <v>1089</v>
      </c>
      <c r="O218" s="43"/>
      <c r="P218" s="44">
        <v>0.78475034252104547</v>
      </c>
    </row>
    <row r="219" spans="1:16" ht="15" customHeight="1" x14ac:dyDescent="0.2">
      <c r="A219" s="42" t="s">
        <v>1097</v>
      </c>
      <c r="B219" s="43"/>
      <c r="C219" s="43"/>
      <c r="D219" s="44">
        <v>0.73063932615974403</v>
      </c>
      <c r="E219" s="43"/>
      <c r="F219" s="45">
        <v>74.415613753992574</v>
      </c>
      <c r="G219" s="43"/>
      <c r="H219" s="45">
        <v>7.8306924633455468</v>
      </c>
      <c r="I219" s="43"/>
      <c r="J219" s="45">
        <v>13.577749035166944</v>
      </c>
      <c r="K219" s="43"/>
      <c r="L219" s="46">
        <v>10119.079504692976</v>
      </c>
      <c r="M219" s="43"/>
      <c r="N219" s="47" t="s">
        <v>1089</v>
      </c>
      <c r="O219" s="43"/>
      <c r="P219" s="44">
        <v>0.76695011239942745</v>
      </c>
    </row>
    <row r="220" spans="1:16" ht="15" customHeight="1" x14ac:dyDescent="0.2">
      <c r="A220" s="42" t="s">
        <v>405</v>
      </c>
      <c r="B220" s="43"/>
      <c r="C220" s="43"/>
      <c r="D220" s="44">
        <v>0.54846439389685542</v>
      </c>
      <c r="E220" s="43"/>
      <c r="F220" s="45">
        <v>65.933191387450961</v>
      </c>
      <c r="G220" s="43"/>
      <c r="H220" s="45">
        <v>4.6381601872657328</v>
      </c>
      <c r="I220" s="43"/>
      <c r="J220" s="45">
        <v>9.8103109163367286</v>
      </c>
      <c r="K220" s="43"/>
      <c r="L220" s="46">
        <v>3435.202159974815</v>
      </c>
      <c r="M220" s="43"/>
      <c r="N220" s="47" t="s">
        <v>1089</v>
      </c>
      <c r="O220" s="43"/>
      <c r="P220" s="44">
        <v>0.56905277427121181</v>
      </c>
    </row>
    <row r="221" spans="1:16" ht="15" customHeight="1" x14ac:dyDescent="0.2">
      <c r="A221" s="42" t="s">
        <v>403</v>
      </c>
      <c r="B221" s="43"/>
      <c r="C221" s="43"/>
      <c r="D221" s="44">
        <v>0.46301336485897759</v>
      </c>
      <c r="E221" s="43"/>
      <c r="F221" s="45">
        <v>54.440141274461595</v>
      </c>
      <c r="G221" s="43"/>
      <c r="H221" s="45">
        <v>4.5144125842162115</v>
      </c>
      <c r="I221" s="43"/>
      <c r="J221" s="45">
        <v>9.1505112643966324</v>
      </c>
      <c r="K221" s="43"/>
      <c r="L221" s="46">
        <v>1965.6113489498084</v>
      </c>
      <c r="M221" s="43"/>
      <c r="N221" s="47" t="s">
        <v>1089</v>
      </c>
      <c r="O221" s="43"/>
      <c r="P221" s="44">
        <v>0.46734500294371623</v>
      </c>
    </row>
    <row r="222" spans="1:16" ht="15" customHeight="1" x14ac:dyDescent="0.2">
      <c r="A222" s="48"/>
      <c r="B222" s="49"/>
      <c r="C222" s="49"/>
      <c r="D222" s="49"/>
      <c r="E222" s="49"/>
      <c r="F222" s="49"/>
      <c r="G222" s="49"/>
      <c r="H222" s="49"/>
      <c r="I222" s="49"/>
      <c r="J222" s="49"/>
      <c r="K222" s="49"/>
      <c r="L222" s="49"/>
      <c r="M222" s="49"/>
      <c r="N222" s="49"/>
      <c r="O222" s="49"/>
      <c r="P222" s="49"/>
    </row>
    <row r="223" spans="1:16" ht="15" customHeight="1" x14ac:dyDescent="0.2">
      <c r="A223" s="48" t="s">
        <v>1098</v>
      </c>
      <c r="B223" s="49"/>
      <c r="C223" s="49"/>
      <c r="D223" s="44">
        <v>0.4386607787296713</v>
      </c>
      <c r="E223" s="43"/>
      <c r="F223" s="45">
        <v>59.117265242548292</v>
      </c>
      <c r="G223" s="43"/>
      <c r="H223" s="45">
        <v>3.6800754301884089</v>
      </c>
      <c r="I223" s="43"/>
      <c r="J223" s="45">
        <v>8.3480989961855663</v>
      </c>
      <c r="K223" s="43"/>
      <c r="L223" s="46">
        <v>1327.3099784586232</v>
      </c>
      <c r="M223" s="43"/>
      <c r="N223" s="47" t="s">
        <v>1089</v>
      </c>
      <c r="O223" s="43"/>
      <c r="P223" s="44">
        <v>0.46652769498761315</v>
      </c>
    </row>
    <row r="224" spans="1:16" ht="15" customHeight="1" x14ac:dyDescent="0.2">
      <c r="A224" s="48" t="s">
        <v>1099</v>
      </c>
      <c r="B224" s="49"/>
      <c r="C224" s="49"/>
      <c r="D224" s="44">
        <v>0.64007681048699949</v>
      </c>
      <c r="E224" s="43"/>
      <c r="F224" s="45">
        <v>69.620326868687727</v>
      </c>
      <c r="G224" s="43"/>
      <c r="H224" s="45">
        <v>7.2781051817565334</v>
      </c>
      <c r="I224" s="43"/>
      <c r="J224" s="45">
        <v>10.84309853954019</v>
      </c>
      <c r="K224" s="43"/>
      <c r="L224" s="46">
        <v>5200.2817212605842</v>
      </c>
      <c r="M224" s="43"/>
      <c r="N224" s="47" t="s">
        <v>1089</v>
      </c>
      <c r="O224" s="43"/>
      <c r="P224" s="44">
        <v>0.67507102110850825</v>
      </c>
    </row>
    <row r="225" spans="1:16" ht="15" customHeight="1" x14ac:dyDescent="0.2">
      <c r="A225" s="48"/>
      <c r="B225" s="49"/>
      <c r="C225" s="49"/>
      <c r="D225" s="49"/>
      <c r="E225" s="49"/>
      <c r="F225" s="49"/>
      <c r="G225" s="49"/>
      <c r="H225" s="49"/>
      <c r="I225" s="49"/>
      <c r="J225" s="49"/>
      <c r="K225" s="49"/>
      <c r="L225" s="49"/>
      <c r="M225" s="49"/>
      <c r="N225" s="49"/>
      <c r="O225" s="49"/>
      <c r="P225" s="49"/>
    </row>
    <row r="226" spans="1:16" ht="15" customHeight="1" x14ac:dyDescent="0.2">
      <c r="A226" s="48" t="s">
        <v>1100</v>
      </c>
      <c r="B226" s="49"/>
      <c r="C226" s="49"/>
      <c r="D226" s="44">
        <v>0.68161189723953708</v>
      </c>
      <c r="E226" s="43"/>
      <c r="F226" s="45">
        <v>69.815868938408997</v>
      </c>
      <c r="G226" s="43"/>
      <c r="H226" s="45">
        <v>7.3846503459988844</v>
      </c>
      <c r="I226" s="43"/>
      <c r="J226" s="45">
        <v>11.342624852959302</v>
      </c>
      <c r="K226" s="43"/>
      <c r="L226" s="46">
        <v>10081.555246784692</v>
      </c>
      <c r="M226" s="43"/>
      <c r="N226" s="47" t="s">
        <v>1089</v>
      </c>
      <c r="O226" s="43"/>
      <c r="P226" s="44">
        <v>0.68316956760911385</v>
      </c>
    </row>
    <row r="227" spans="1:16" ht="15" customHeight="1" x14ac:dyDescent="0.2">
      <c r="A227" s="48"/>
      <c r="B227" s="49"/>
      <c r="C227" s="49"/>
      <c r="D227" s="49"/>
      <c r="E227" s="49"/>
      <c r="F227" s="49"/>
      <c r="G227" s="49"/>
      <c r="H227" s="49"/>
      <c r="I227" s="49"/>
      <c r="J227" s="49"/>
      <c r="K227" s="49"/>
      <c r="L227" s="49"/>
      <c r="M227" s="49"/>
      <c r="N227" s="49"/>
      <c r="O227" s="49"/>
      <c r="P227" s="49"/>
    </row>
    <row r="228" spans="1:16" ht="15" customHeight="1" x14ac:dyDescent="0.2">
      <c r="A228" s="50" t="s">
        <v>1101</v>
      </c>
    </row>
    <row r="229" spans="1:16" s="33" customFormat="1" ht="15" customHeight="1" x14ac:dyDescent="0.2">
      <c r="A229" s="29" t="s">
        <v>1102</v>
      </c>
    </row>
    <row r="230" spans="1:16" s="33" customFormat="1" ht="15" customHeight="1" x14ac:dyDescent="0.2">
      <c r="A230" s="29" t="s">
        <v>1103</v>
      </c>
    </row>
    <row r="231" spans="1:16" s="33" customFormat="1" ht="15" customHeight="1" x14ac:dyDescent="0.2">
      <c r="A231" s="29" t="s">
        <v>1104</v>
      </c>
    </row>
    <row r="232" spans="1:16" s="33" customFormat="1" ht="15" customHeight="1" x14ac:dyDescent="0.2">
      <c r="A232" s="29" t="s">
        <v>1105</v>
      </c>
    </row>
    <row r="233" spans="1:16" s="33" customFormat="1" ht="15" customHeight="1" x14ac:dyDescent="0.2">
      <c r="A233" s="29" t="s">
        <v>1106</v>
      </c>
    </row>
    <row r="234" spans="1:16" s="33" customFormat="1" ht="15" customHeight="1" x14ac:dyDescent="0.2">
      <c r="A234" s="29" t="s">
        <v>1107</v>
      </c>
    </row>
    <row r="235" spans="1:16" s="33" customFormat="1" ht="15" customHeight="1" x14ac:dyDescent="0.2">
      <c r="A235" s="29" t="s">
        <v>1108</v>
      </c>
    </row>
    <row r="236" spans="1:16" s="33" customFormat="1" ht="15" customHeight="1" x14ac:dyDescent="0.2">
      <c r="A236" s="29" t="s">
        <v>1109</v>
      </c>
    </row>
    <row r="237" spans="1:16" s="33" customFormat="1" ht="15" customHeight="1" x14ac:dyDescent="0.2">
      <c r="A237" s="29" t="s">
        <v>1110</v>
      </c>
    </row>
    <row r="238" spans="1:16" s="33" customFormat="1" ht="15" customHeight="1" x14ac:dyDescent="0.2">
      <c r="A238" s="29" t="s">
        <v>1111</v>
      </c>
    </row>
    <row r="239" spans="1:16" s="33" customFormat="1" ht="15" customHeight="1" x14ac:dyDescent="0.2">
      <c r="A239" s="29" t="s">
        <v>1112</v>
      </c>
    </row>
    <row r="240" spans="1:16" s="33" customFormat="1" ht="15" customHeight="1" x14ac:dyDescent="0.2">
      <c r="A240" s="29" t="s">
        <v>1113</v>
      </c>
    </row>
    <row r="241" spans="1:16" s="33" customFormat="1" ht="15" customHeight="1" x14ac:dyDescent="0.2">
      <c r="A241" s="29" t="s">
        <v>1114</v>
      </c>
    </row>
    <row r="242" spans="1:16" s="33" customFormat="1" ht="15" customHeight="1" x14ac:dyDescent="0.2">
      <c r="A242" s="29" t="s">
        <v>1115</v>
      </c>
    </row>
    <row r="243" spans="1:16" s="33" customFormat="1" ht="15" customHeight="1" x14ac:dyDescent="0.2">
      <c r="A243" s="29" t="s">
        <v>1116</v>
      </c>
    </row>
    <row r="244" spans="1:16" s="33" customFormat="1" ht="15" customHeight="1" x14ac:dyDescent="0.2">
      <c r="A244" s="29" t="s">
        <v>1117</v>
      </c>
    </row>
    <row r="245" spans="1:16" s="33" customFormat="1" ht="15" customHeight="1" x14ac:dyDescent="0.2">
      <c r="A245" s="29" t="s">
        <v>1118</v>
      </c>
    </row>
    <row r="246" spans="1:16" s="33" customFormat="1" ht="15" customHeight="1" x14ac:dyDescent="0.2">
      <c r="A246" s="29" t="s">
        <v>1119</v>
      </c>
    </row>
    <row r="247" spans="1:16" s="33" customFormat="1" ht="15" customHeight="1" x14ac:dyDescent="0.2">
      <c r="A247" s="29" t="s">
        <v>1120</v>
      </c>
    </row>
    <row r="248" spans="1:16" s="33" customFormat="1" ht="15" customHeight="1" x14ac:dyDescent="0.2">
      <c r="A248" s="29" t="s">
        <v>1121</v>
      </c>
    </row>
    <row r="249" spans="1:16" s="33" customFormat="1" ht="15" customHeight="1" x14ac:dyDescent="0.2">
      <c r="A249" s="29" t="s">
        <v>1122</v>
      </c>
    </row>
    <row r="250" spans="1:16" s="33" customFormat="1" ht="15" customHeight="1" x14ac:dyDescent="0.2">
      <c r="A250" s="29" t="s">
        <v>1123</v>
      </c>
    </row>
    <row r="251" spans="1:16" s="33" customFormat="1" ht="15" customHeight="1" x14ac:dyDescent="0.2">
      <c r="A251" s="29" t="s">
        <v>1124</v>
      </c>
    </row>
    <row r="252" spans="1:16" ht="15" customHeight="1" x14ac:dyDescent="0.2"/>
    <row r="253" spans="1:16" ht="15" customHeight="1" x14ac:dyDescent="0.2">
      <c r="A253" s="50" t="s">
        <v>1125</v>
      </c>
    </row>
    <row r="254" spans="1:16" ht="27.75" customHeight="1" x14ac:dyDescent="0.2">
      <c r="A254" s="124" t="s">
        <v>11</v>
      </c>
      <c r="B254" s="124"/>
      <c r="C254" s="124"/>
      <c r="D254" s="124"/>
      <c r="E254" s="124"/>
      <c r="F254" s="124"/>
      <c r="G254" s="124"/>
      <c r="H254" s="124"/>
      <c r="I254" s="124"/>
      <c r="J254" s="124"/>
      <c r="K254" s="124"/>
      <c r="L254" s="124"/>
      <c r="M254" s="124"/>
      <c r="N254" s="124"/>
      <c r="O254" s="124"/>
      <c r="P254" s="124"/>
    </row>
    <row r="255" spans="1:16" ht="15" customHeight="1" x14ac:dyDescent="0.2">
      <c r="A255" s="124" t="s">
        <v>1126</v>
      </c>
      <c r="B255" s="124"/>
      <c r="C255" s="124"/>
      <c r="D255" s="124"/>
      <c r="E255" s="124"/>
      <c r="F255" s="124"/>
      <c r="G255" s="124"/>
      <c r="H255" s="124"/>
      <c r="I255" s="124"/>
      <c r="J255" s="124"/>
      <c r="K255" s="124"/>
      <c r="L255" s="124"/>
      <c r="M255" s="124"/>
      <c r="N255" s="124"/>
      <c r="O255" s="124"/>
      <c r="P255" s="124"/>
    </row>
    <row r="256" spans="1:16" ht="15" customHeight="1" x14ac:dyDescent="0.2">
      <c r="A256" s="124" t="s">
        <v>1127</v>
      </c>
      <c r="B256" s="124"/>
      <c r="C256" s="124"/>
      <c r="D256" s="124"/>
      <c r="E256" s="124"/>
      <c r="F256" s="124"/>
      <c r="G256" s="124"/>
      <c r="H256" s="124"/>
      <c r="I256" s="124"/>
      <c r="J256" s="124"/>
      <c r="K256" s="124"/>
      <c r="L256" s="124"/>
      <c r="M256" s="124"/>
      <c r="N256" s="124"/>
      <c r="O256" s="124"/>
      <c r="P256" s="124"/>
    </row>
    <row r="257" spans="1:16" ht="15" customHeight="1" x14ac:dyDescent="0.2">
      <c r="A257" s="124" t="s">
        <v>1128</v>
      </c>
      <c r="B257" s="124"/>
      <c r="C257" s="124"/>
      <c r="D257" s="124"/>
      <c r="E257" s="124"/>
      <c r="F257" s="124"/>
      <c r="G257" s="124"/>
      <c r="H257" s="124"/>
      <c r="I257" s="124"/>
      <c r="J257" s="124"/>
      <c r="K257" s="124"/>
      <c r="L257" s="124"/>
      <c r="M257" s="124"/>
      <c r="N257" s="124"/>
      <c r="O257" s="124"/>
      <c r="P257" s="124"/>
    </row>
    <row r="258" spans="1:16" ht="25.5" customHeight="1" x14ac:dyDescent="0.2">
      <c r="A258" s="125" t="s">
        <v>0</v>
      </c>
      <c r="B258" s="125"/>
      <c r="C258" s="125"/>
      <c r="D258" s="125"/>
      <c r="E258" s="125"/>
      <c r="F258" s="125"/>
      <c r="G258" s="125"/>
      <c r="H258" s="125"/>
      <c r="I258" s="125"/>
      <c r="J258" s="125"/>
      <c r="K258" s="125"/>
      <c r="L258" s="125"/>
      <c r="M258" s="125"/>
      <c r="N258" s="125"/>
      <c r="O258" s="125"/>
      <c r="P258" s="125"/>
    </row>
    <row r="259" spans="1:16" ht="15" customHeight="1" x14ac:dyDescent="0.2">
      <c r="A259" s="126" t="s">
        <v>1</v>
      </c>
      <c r="B259" s="126"/>
      <c r="C259" s="126"/>
      <c r="D259" s="126"/>
      <c r="E259" s="126"/>
      <c r="F259" s="126"/>
      <c r="G259" s="126"/>
      <c r="H259" s="126"/>
      <c r="I259" s="126"/>
      <c r="J259" s="126"/>
      <c r="K259" s="126"/>
      <c r="L259" s="126"/>
      <c r="M259" s="126"/>
      <c r="N259" s="126"/>
      <c r="O259" s="126"/>
    </row>
    <row r="260" spans="1:16" ht="15" customHeight="1" x14ac:dyDescent="0.2">
      <c r="A260" s="122" t="s">
        <v>2</v>
      </c>
      <c r="B260" s="122"/>
      <c r="C260" s="122"/>
      <c r="D260" s="122"/>
      <c r="E260" s="122"/>
      <c r="F260" s="122"/>
      <c r="G260" s="122"/>
      <c r="H260" s="122"/>
      <c r="I260" s="122"/>
      <c r="J260" s="122"/>
      <c r="K260" s="122"/>
      <c r="L260" s="122"/>
      <c r="M260" s="122"/>
      <c r="N260" s="122"/>
      <c r="O260" s="122"/>
      <c r="P260" s="13"/>
    </row>
    <row r="261" spans="1:16" ht="15" customHeight="1" x14ac:dyDescent="0.2"/>
    <row r="262" spans="1:16" ht="15" customHeight="1" x14ac:dyDescent="0.2">
      <c r="A262" s="50" t="s">
        <v>3</v>
      </c>
      <c r="B262" s="9"/>
      <c r="C262" s="9"/>
      <c r="D262" s="9"/>
      <c r="E262" s="9"/>
      <c r="F262" s="9"/>
      <c r="G262" s="9"/>
      <c r="H262" s="9"/>
      <c r="I262" s="9"/>
      <c r="J262" s="9"/>
      <c r="K262" s="9"/>
      <c r="L262" s="9"/>
      <c r="M262" s="9"/>
      <c r="N262" s="9"/>
      <c r="O262" s="9"/>
      <c r="P262" s="9"/>
    </row>
    <row r="263" spans="1:16" ht="15" customHeight="1" x14ac:dyDescent="0.2">
      <c r="A263" s="123" t="s">
        <v>4</v>
      </c>
      <c r="B263" s="123"/>
      <c r="C263" s="123"/>
      <c r="D263" s="123"/>
      <c r="E263" s="123"/>
      <c r="F263" s="123"/>
      <c r="G263" s="123"/>
      <c r="H263" s="123"/>
      <c r="I263" s="123"/>
      <c r="J263" s="123"/>
      <c r="K263" s="123"/>
      <c r="L263" s="123"/>
      <c r="M263" s="123"/>
      <c r="N263" s="123"/>
      <c r="O263" s="123"/>
      <c r="P263" s="123"/>
    </row>
    <row r="264" spans="1:16" ht="15" customHeight="1" x14ac:dyDescent="0.2">
      <c r="A264" s="9" t="s">
        <v>5</v>
      </c>
      <c r="B264" s="9"/>
      <c r="C264" s="9"/>
      <c r="D264" s="9"/>
      <c r="E264" s="9"/>
      <c r="F264" s="9"/>
      <c r="G264" s="9"/>
      <c r="H264" s="9"/>
      <c r="I264" s="9"/>
      <c r="J264" s="9"/>
      <c r="K264" s="9"/>
      <c r="L264" s="9"/>
      <c r="M264" s="9"/>
      <c r="N264" s="9"/>
      <c r="O264" s="9"/>
      <c r="P264" s="9"/>
    </row>
    <row r="265" spans="1:16" ht="15" customHeight="1" x14ac:dyDescent="0.2">
      <c r="A265" s="123" t="s">
        <v>6</v>
      </c>
      <c r="B265" s="123"/>
      <c r="C265" s="123"/>
      <c r="D265" s="123"/>
      <c r="E265" s="123"/>
      <c r="F265" s="123"/>
      <c r="G265" s="123"/>
      <c r="H265" s="123"/>
      <c r="I265" s="123"/>
      <c r="J265" s="123"/>
      <c r="K265" s="123"/>
      <c r="L265" s="123"/>
      <c r="M265" s="123"/>
      <c r="N265" s="123"/>
      <c r="O265" s="123"/>
      <c r="P265" s="123"/>
    </row>
    <row r="266" spans="1:16" ht="15" customHeight="1" x14ac:dyDescent="0.2">
      <c r="A266" s="51" t="s">
        <v>7</v>
      </c>
      <c r="B266" s="51"/>
      <c r="C266" s="51"/>
      <c r="D266" s="51"/>
      <c r="E266" s="51"/>
      <c r="F266" s="51"/>
      <c r="G266" s="51"/>
      <c r="H266" s="51"/>
      <c r="I266" s="51"/>
      <c r="J266" s="51"/>
      <c r="K266" s="51"/>
      <c r="L266" s="51"/>
      <c r="M266" s="51"/>
      <c r="N266" s="51"/>
      <c r="O266" s="51"/>
      <c r="P266" s="51"/>
    </row>
    <row r="267" spans="1:16" ht="15" customHeight="1" x14ac:dyDescent="0.2">
      <c r="A267" s="123" t="s">
        <v>8</v>
      </c>
      <c r="B267" s="123"/>
      <c r="C267" s="123"/>
      <c r="D267" s="123"/>
      <c r="E267" s="123"/>
      <c r="F267" s="123"/>
      <c r="G267" s="123"/>
      <c r="H267" s="123"/>
      <c r="I267" s="123"/>
      <c r="J267" s="123"/>
      <c r="K267" s="123"/>
      <c r="L267" s="123"/>
      <c r="M267" s="123"/>
      <c r="N267" s="123"/>
      <c r="O267" s="123"/>
      <c r="P267" s="123"/>
    </row>
    <row r="268" spans="1:16" ht="15" customHeight="1" x14ac:dyDescent="0.2">
      <c r="A268" s="9" t="s">
        <v>9</v>
      </c>
      <c r="B268" s="9"/>
      <c r="C268" s="9"/>
      <c r="D268" s="9"/>
      <c r="E268" s="9"/>
      <c r="F268" s="9"/>
      <c r="G268" s="9"/>
      <c r="H268" s="9"/>
      <c r="I268" s="9"/>
      <c r="J268" s="9"/>
      <c r="K268" s="9"/>
      <c r="L268" s="9"/>
      <c r="M268" s="9"/>
      <c r="N268" s="9"/>
      <c r="O268" s="9"/>
      <c r="P268" s="9"/>
    </row>
    <row r="269" spans="1:16" ht="15" customHeight="1" x14ac:dyDescent="0.2">
      <c r="A269" s="9" t="s">
        <v>10</v>
      </c>
      <c r="B269" s="9"/>
      <c r="C269" s="9"/>
      <c r="D269" s="9"/>
      <c r="E269" s="9"/>
      <c r="F269" s="9"/>
      <c r="G269" s="9"/>
      <c r="H269" s="9"/>
      <c r="I269" s="9"/>
      <c r="J269" s="9"/>
      <c r="K269" s="9"/>
      <c r="L269" s="9"/>
      <c r="M269" s="9"/>
      <c r="N269" s="9"/>
      <c r="O269" s="9"/>
      <c r="P269" s="9"/>
    </row>
  </sheetData>
  <mergeCells count="17">
    <mergeCell ref="A259:O259"/>
    <mergeCell ref="A209:P209"/>
    <mergeCell ref="A260:O260"/>
    <mergeCell ref="A263:P263"/>
    <mergeCell ref="A265:P265"/>
    <mergeCell ref="A267:P267"/>
    <mergeCell ref="A254:P254"/>
    <mergeCell ref="A255:P255"/>
    <mergeCell ref="A256:P256"/>
    <mergeCell ref="A257:P257"/>
    <mergeCell ref="A258:P258"/>
    <mergeCell ref="A1:G1"/>
    <mergeCell ref="A7:P7"/>
    <mergeCell ref="A55:P55"/>
    <mergeCell ref="A103:P103"/>
    <mergeCell ref="A151:P151"/>
    <mergeCell ref="A198:P198"/>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275"/>
  <sheetViews>
    <sheetView workbookViewId="0">
      <selection sqref="A1:K1"/>
    </sheetView>
  </sheetViews>
  <sheetFormatPr defaultRowHeight="15" x14ac:dyDescent="0.25"/>
  <cols>
    <col min="1" max="1" width="3.85546875" style="60" customWidth="1"/>
    <col min="2" max="2" width="27" style="60" customWidth="1"/>
    <col min="3" max="3" width="6.42578125" style="60" customWidth="1"/>
    <col min="4" max="4" width="2.28515625" style="60" customWidth="1"/>
    <col min="5" max="5" width="5.85546875" style="60" customWidth="1"/>
    <col min="6" max="6" width="2" style="60" bestFit="1" customWidth="1"/>
    <col min="7" max="7" width="12.140625" style="60" customWidth="1"/>
    <col min="8" max="8" width="2" style="60" bestFit="1" customWidth="1"/>
    <col min="9" max="9" width="11" style="60" customWidth="1"/>
    <col min="10" max="10" width="2.28515625" style="60" customWidth="1"/>
    <col min="11" max="11" width="11" style="60" customWidth="1"/>
    <col min="12" max="12" width="2" style="60" bestFit="1" customWidth="1"/>
    <col min="13" max="13" width="8.28515625" style="60" customWidth="1"/>
    <col min="14" max="14" width="2.85546875" style="60" customWidth="1"/>
    <col min="15" max="15" width="6.85546875" style="60" customWidth="1"/>
    <col min="16" max="16" width="2" style="60" bestFit="1" customWidth="1"/>
    <col min="17" max="17" width="7.42578125" style="60" customWidth="1"/>
    <col min="18" max="18" width="2" style="60" bestFit="1" customWidth="1"/>
    <col min="19" max="19" width="7.28515625" style="60" customWidth="1"/>
    <col min="20" max="20" width="2" style="60" bestFit="1" customWidth="1"/>
    <col min="21" max="21" width="12.28515625" style="60" customWidth="1"/>
    <col min="22" max="22" width="2" style="60" bestFit="1" customWidth="1"/>
    <col min="23" max="23" width="11.7109375" style="60" customWidth="1"/>
    <col min="24" max="24" width="2" style="60" bestFit="1" customWidth="1"/>
    <col min="25" max="25" width="13.140625" style="60" customWidth="1"/>
    <col min="26" max="26" width="2.140625" style="60" customWidth="1"/>
    <col min="27" max="27" width="11.85546875" style="60" customWidth="1"/>
    <col min="28" max="28" width="1.7109375" style="63" customWidth="1"/>
    <col min="29" max="145" width="9.140625" style="63"/>
    <col min="146" max="16384" width="9.140625" style="60"/>
  </cols>
  <sheetData>
    <row r="1" spans="1:145" s="52" customFormat="1" x14ac:dyDescent="0.25">
      <c r="A1" s="127" t="s">
        <v>1049</v>
      </c>
      <c r="B1" s="127"/>
      <c r="C1" s="127"/>
      <c r="D1" s="127"/>
      <c r="E1" s="127"/>
      <c r="F1" s="127"/>
      <c r="G1" s="127"/>
      <c r="H1" s="127"/>
      <c r="I1" s="127"/>
      <c r="J1" s="127"/>
      <c r="K1" s="127"/>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row>
    <row r="2" spans="1:145" s="52" customFormat="1" ht="15.75" x14ac:dyDescent="0.25">
      <c r="A2" s="54" t="s">
        <v>84</v>
      </c>
      <c r="C2" s="55"/>
      <c r="D2" s="56"/>
      <c r="E2" s="57"/>
      <c r="F2" s="58"/>
      <c r="G2" s="57"/>
      <c r="H2" s="59"/>
      <c r="I2" s="59"/>
      <c r="J2" s="59"/>
      <c r="K2" s="59"/>
      <c r="L2" s="59"/>
      <c r="M2" s="59"/>
      <c r="N2" s="59"/>
      <c r="O2" s="59"/>
      <c r="P2" s="59"/>
      <c r="Q2" s="59"/>
      <c r="R2" s="59"/>
      <c r="S2" s="59"/>
      <c r="T2" s="59"/>
      <c r="U2" s="57"/>
      <c r="V2" s="58"/>
      <c r="W2" s="58"/>
      <c r="X2" s="58"/>
      <c r="Y2" s="58"/>
      <c r="Z2" s="59"/>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row>
    <row r="3" spans="1:145" ht="16.5" customHeight="1" x14ac:dyDescent="0.4">
      <c r="B3" s="61"/>
      <c r="C3" s="62"/>
      <c r="D3" s="55"/>
      <c r="E3" s="56"/>
      <c r="F3" s="57"/>
      <c r="G3" s="58"/>
      <c r="H3" s="57"/>
      <c r="I3" s="59"/>
      <c r="J3" s="59"/>
      <c r="K3" s="59"/>
      <c r="L3" s="59"/>
      <c r="M3" s="59"/>
      <c r="N3" s="59"/>
      <c r="O3" s="59"/>
      <c r="P3" s="59"/>
      <c r="Q3" s="59"/>
      <c r="R3" s="59"/>
      <c r="S3" s="59"/>
      <c r="T3" s="59"/>
      <c r="U3" s="59"/>
      <c r="V3" s="57"/>
      <c r="W3" s="58"/>
      <c r="X3" s="58"/>
      <c r="Y3" s="58"/>
      <c r="Z3" s="58"/>
      <c r="AA3" s="59"/>
    </row>
    <row r="4" spans="1:145" x14ac:dyDescent="0.25">
      <c r="B4" s="64"/>
      <c r="C4" s="65"/>
      <c r="D4" s="55"/>
      <c r="E4" s="56"/>
      <c r="F4" s="57"/>
      <c r="G4" s="58"/>
      <c r="H4" s="57"/>
      <c r="I4" s="59"/>
      <c r="J4" s="59"/>
      <c r="K4" s="59"/>
      <c r="L4" s="59"/>
      <c r="M4" s="59"/>
      <c r="N4" s="59"/>
      <c r="O4" s="59"/>
      <c r="P4" s="59"/>
      <c r="Q4" s="59"/>
      <c r="R4" s="59"/>
      <c r="S4" s="59"/>
      <c r="T4" s="59"/>
      <c r="U4" s="128" t="s">
        <v>85</v>
      </c>
      <c r="V4" s="128"/>
      <c r="W4" s="128"/>
      <c r="X4" s="128"/>
      <c r="Y4" s="128"/>
      <c r="Z4" s="66"/>
      <c r="AA4" s="59"/>
    </row>
    <row r="5" spans="1:145" s="74" customFormat="1" ht="46.5" customHeight="1" x14ac:dyDescent="0.25">
      <c r="A5" s="63"/>
      <c r="B5" s="67"/>
      <c r="C5" s="129" t="s">
        <v>86</v>
      </c>
      <c r="D5" s="129"/>
      <c r="E5" s="129"/>
      <c r="F5" s="68"/>
      <c r="G5" s="130" t="s">
        <v>87</v>
      </c>
      <c r="H5" s="68"/>
      <c r="I5" s="131" t="s">
        <v>109</v>
      </c>
      <c r="J5" s="71"/>
      <c r="K5" s="131" t="s">
        <v>110</v>
      </c>
      <c r="L5" s="71"/>
      <c r="M5" s="132" t="s">
        <v>111</v>
      </c>
      <c r="N5" s="132"/>
      <c r="O5" s="132"/>
      <c r="P5" s="72"/>
      <c r="Q5" s="132" t="s">
        <v>112</v>
      </c>
      <c r="R5" s="132"/>
      <c r="S5" s="132"/>
      <c r="T5" s="72"/>
      <c r="U5" s="133" t="s">
        <v>113</v>
      </c>
      <c r="V5" s="68"/>
      <c r="W5" s="135" t="s">
        <v>114</v>
      </c>
      <c r="X5" s="73"/>
      <c r="Y5" s="137" t="s">
        <v>115</v>
      </c>
      <c r="Z5" s="69"/>
      <c r="AA5" s="71"/>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c r="EO5" s="63"/>
    </row>
    <row r="6" spans="1:145" s="74" customFormat="1" ht="23.25" x14ac:dyDescent="0.25">
      <c r="A6" s="63"/>
      <c r="B6" s="67"/>
      <c r="C6" s="70" t="s">
        <v>88</v>
      </c>
      <c r="D6" s="70"/>
      <c r="E6" s="70" t="s">
        <v>1059</v>
      </c>
      <c r="F6" s="68"/>
      <c r="G6" s="131"/>
      <c r="H6" s="68"/>
      <c r="I6" s="131"/>
      <c r="J6" s="75"/>
      <c r="K6" s="131"/>
      <c r="L6" s="76"/>
      <c r="M6" s="76" t="s">
        <v>89</v>
      </c>
      <c r="N6" s="72"/>
      <c r="O6" s="76" t="s">
        <v>90</v>
      </c>
      <c r="P6" s="72"/>
      <c r="Q6" s="76" t="s">
        <v>89</v>
      </c>
      <c r="R6" s="72"/>
      <c r="S6" s="76" t="s">
        <v>90</v>
      </c>
      <c r="T6" s="72"/>
      <c r="U6" s="134"/>
      <c r="V6" s="68"/>
      <c r="W6" s="136"/>
      <c r="X6" s="73"/>
      <c r="Y6" s="138"/>
      <c r="Z6" s="77"/>
      <c r="AA6" s="71" t="s">
        <v>91</v>
      </c>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c r="DS6" s="63"/>
      <c r="DT6" s="63"/>
      <c r="DU6" s="63"/>
      <c r="DV6" s="63"/>
      <c r="DW6" s="63"/>
      <c r="DX6" s="63"/>
      <c r="DY6" s="63"/>
      <c r="DZ6" s="63"/>
      <c r="EA6" s="63"/>
      <c r="EB6" s="63"/>
      <c r="EC6" s="63"/>
      <c r="ED6" s="63"/>
      <c r="EE6" s="63"/>
      <c r="EF6" s="63"/>
      <c r="EG6" s="63"/>
      <c r="EH6" s="63"/>
      <c r="EI6" s="63"/>
      <c r="EJ6" s="63"/>
      <c r="EK6" s="63"/>
      <c r="EL6" s="63"/>
      <c r="EM6" s="63"/>
      <c r="EN6" s="63"/>
      <c r="EO6" s="63"/>
    </row>
    <row r="7" spans="1:145" x14ac:dyDescent="0.25">
      <c r="B7" s="78" t="s">
        <v>1058</v>
      </c>
      <c r="C7" s="79">
        <v>2011</v>
      </c>
      <c r="D7" s="80"/>
      <c r="E7" s="79">
        <v>2011</v>
      </c>
      <c r="F7" s="80"/>
      <c r="G7" s="79">
        <v>2008</v>
      </c>
      <c r="H7" s="81"/>
      <c r="I7" s="82" t="s">
        <v>116</v>
      </c>
      <c r="J7" s="82"/>
      <c r="K7" s="139">
        <v>2011</v>
      </c>
      <c r="L7" s="139"/>
      <c r="M7" s="79">
        <v>2010</v>
      </c>
      <c r="N7" s="83"/>
      <c r="O7" s="79">
        <v>2010</v>
      </c>
      <c r="P7" s="84"/>
      <c r="Q7" s="79">
        <v>2009</v>
      </c>
      <c r="R7" s="83"/>
      <c r="S7" s="79">
        <v>2009</v>
      </c>
      <c r="T7" s="85"/>
      <c r="U7" s="82" t="s">
        <v>117</v>
      </c>
      <c r="V7" s="84"/>
      <c r="W7" s="82" t="s">
        <v>117</v>
      </c>
      <c r="X7" s="86"/>
      <c r="Y7" s="82" t="s">
        <v>117</v>
      </c>
      <c r="Z7" s="79"/>
      <c r="AA7" s="79" t="s">
        <v>116</v>
      </c>
    </row>
    <row r="8" spans="1:145" x14ac:dyDescent="0.25">
      <c r="A8" s="140" t="s">
        <v>1063</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row>
    <row r="9" spans="1:145" x14ac:dyDescent="0.25">
      <c r="A9" s="87">
        <v>1</v>
      </c>
      <c r="B9" s="87" t="s">
        <v>507</v>
      </c>
      <c r="C9" s="88">
        <v>6</v>
      </c>
      <c r="D9" s="87"/>
      <c r="E9" s="89">
        <v>7.5125581543629139E-2</v>
      </c>
      <c r="F9" s="87"/>
      <c r="G9" s="88">
        <v>7</v>
      </c>
      <c r="H9" s="87"/>
      <c r="I9" s="90">
        <v>8.9640000000000004</v>
      </c>
      <c r="J9" s="87"/>
      <c r="K9" s="90">
        <v>39.644970409999999</v>
      </c>
      <c r="L9" s="87"/>
      <c r="M9" s="90">
        <v>99.3</v>
      </c>
      <c r="N9" s="87"/>
      <c r="O9" s="90">
        <v>99.096228789999998</v>
      </c>
      <c r="P9" s="87"/>
      <c r="Q9" s="90">
        <v>63</v>
      </c>
      <c r="R9" s="87"/>
      <c r="S9" s="90">
        <v>71</v>
      </c>
      <c r="T9" s="87"/>
      <c r="U9" s="90">
        <v>88</v>
      </c>
      <c r="V9" s="87"/>
      <c r="W9" s="91" t="s">
        <v>1086</v>
      </c>
      <c r="X9" s="87"/>
      <c r="Y9" s="91" t="s">
        <v>1086</v>
      </c>
      <c r="Z9" s="87"/>
      <c r="AA9" s="90">
        <v>1.95</v>
      </c>
      <c r="AB9" s="87"/>
    </row>
    <row r="10" spans="1:145" x14ac:dyDescent="0.25">
      <c r="A10" s="87">
        <v>2</v>
      </c>
      <c r="B10" s="87" t="s">
        <v>534</v>
      </c>
      <c r="C10" s="88">
        <v>18</v>
      </c>
      <c r="D10" s="87"/>
      <c r="E10" s="89">
        <v>0.13619643838639017</v>
      </c>
      <c r="F10" s="87"/>
      <c r="G10" s="88">
        <v>8</v>
      </c>
      <c r="H10" s="87"/>
      <c r="I10" s="90">
        <v>16.488</v>
      </c>
      <c r="J10" s="87"/>
      <c r="K10" s="90">
        <v>28.31858407</v>
      </c>
      <c r="L10" s="87"/>
      <c r="M10" s="90">
        <v>95.1</v>
      </c>
      <c r="N10" s="87"/>
      <c r="O10" s="90">
        <v>97.157631949999995</v>
      </c>
      <c r="P10" s="87"/>
      <c r="Q10" s="90">
        <v>58.4</v>
      </c>
      <c r="R10" s="87"/>
      <c r="S10" s="90">
        <v>72.2</v>
      </c>
      <c r="T10" s="87"/>
      <c r="U10" s="90">
        <v>71</v>
      </c>
      <c r="V10" s="87"/>
      <c r="W10" s="90">
        <v>100</v>
      </c>
      <c r="X10" s="87"/>
      <c r="Y10" s="90">
        <v>100</v>
      </c>
      <c r="Z10" s="87"/>
      <c r="AA10" s="90">
        <v>1.95</v>
      </c>
      <c r="AB10" s="87"/>
    </row>
    <row r="11" spans="1:145" x14ac:dyDescent="0.25">
      <c r="A11" s="87">
        <v>3</v>
      </c>
      <c r="B11" s="87" t="s">
        <v>545</v>
      </c>
      <c r="C11" s="88">
        <v>2</v>
      </c>
      <c r="D11" s="87"/>
      <c r="E11" s="89">
        <v>5.2415308044010622E-2</v>
      </c>
      <c r="F11" s="87"/>
      <c r="G11" s="88">
        <v>9</v>
      </c>
      <c r="H11" s="87"/>
      <c r="I11" s="90">
        <v>5.0599999999999996</v>
      </c>
      <c r="J11" s="87"/>
      <c r="K11" s="90">
        <v>37.777777780000001</v>
      </c>
      <c r="L11" s="87"/>
      <c r="M11" s="90">
        <v>86.3</v>
      </c>
      <c r="N11" s="87"/>
      <c r="O11" s="90">
        <v>89.153358859999997</v>
      </c>
      <c r="P11" s="87"/>
      <c r="Q11" s="90">
        <v>59.5</v>
      </c>
      <c r="R11" s="87"/>
      <c r="S11" s="90">
        <v>72.900000000000006</v>
      </c>
      <c r="T11" s="87"/>
      <c r="U11" s="90">
        <v>69</v>
      </c>
      <c r="V11" s="87"/>
      <c r="W11" s="91" t="s">
        <v>1086</v>
      </c>
      <c r="X11" s="87"/>
      <c r="Y11" s="90">
        <v>100</v>
      </c>
      <c r="Z11" s="87"/>
      <c r="AA11" s="90">
        <v>1.79</v>
      </c>
      <c r="AB11" s="87"/>
    </row>
    <row r="12" spans="1:145" x14ac:dyDescent="0.25">
      <c r="A12" s="87">
        <v>4</v>
      </c>
      <c r="B12" s="87" t="s">
        <v>1046</v>
      </c>
      <c r="C12" s="88">
        <v>47</v>
      </c>
      <c r="D12" s="87"/>
      <c r="E12" s="89">
        <v>0.29894920098192812</v>
      </c>
      <c r="F12" s="87"/>
      <c r="G12" s="88">
        <v>24</v>
      </c>
      <c r="H12" s="87"/>
      <c r="I12" s="90">
        <v>41.177999999999997</v>
      </c>
      <c r="J12" s="87"/>
      <c r="K12" s="90">
        <v>16.82242991</v>
      </c>
      <c r="L12" s="92" t="s">
        <v>1065</v>
      </c>
      <c r="M12" s="90">
        <v>95.3</v>
      </c>
      <c r="N12" s="87"/>
      <c r="O12" s="90">
        <v>94.469759949999997</v>
      </c>
      <c r="P12" s="87"/>
      <c r="Q12" s="90">
        <v>58.4</v>
      </c>
      <c r="R12" s="87"/>
      <c r="S12" s="90">
        <v>71.900000000000006</v>
      </c>
      <c r="T12" s="87"/>
      <c r="U12" s="90">
        <v>73</v>
      </c>
      <c r="V12" s="87"/>
      <c r="W12" s="91" t="s">
        <v>1086</v>
      </c>
      <c r="X12" s="87"/>
      <c r="Y12" s="90">
        <v>99</v>
      </c>
      <c r="Z12" s="87"/>
      <c r="AA12" s="90">
        <v>2.08</v>
      </c>
      <c r="AB12" s="87"/>
    </row>
    <row r="13" spans="1:145" x14ac:dyDescent="0.25">
      <c r="A13" s="87">
        <v>5</v>
      </c>
      <c r="B13" s="87" t="s">
        <v>518</v>
      </c>
      <c r="C13" s="88">
        <v>32</v>
      </c>
      <c r="D13" s="87"/>
      <c r="E13" s="89">
        <v>0.19538100423146298</v>
      </c>
      <c r="F13" s="87"/>
      <c r="G13" s="88">
        <v>14</v>
      </c>
      <c r="H13" s="87"/>
      <c r="I13" s="90">
        <v>30.905999999999999</v>
      </c>
      <c r="J13" s="87"/>
      <c r="K13" s="90">
        <v>33.606557379999998</v>
      </c>
      <c r="L13" s="87"/>
      <c r="M13" s="90">
        <v>71.599999999999994</v>
      </c>
      <c r="N13" s="87"/>
      <c r="O13" s="90">
        <v>73.470076340000006</v>
      </c>
      <c r="P13" s="87"/>
      <c r="Q13" s="90">
        <v>61.8</v>
      </c>
      <c r="R13" s="87"/>
      <c r="S13" s="90">
        <v>75.7</v>
      </c>
      <c r="T13" s="87"/>
      <c r="U13" s="90">
        <v>75</v>
      </c>
      <c r="V13" s="87"/>
      <c r="W13" s="90">
        <v>95</v>
      </c>
      <c r="X13" s="87"/>
      <c r="Y13" s="90">
        <v>100</v>
      </c>
      <c r="Z13" s="87"/>
      <c r="AA13" s="90">
        <v>2.14</v>
      </c>
      <c r="AB13" s="87"/>
    </row>
    <row r="14" spans="1:145" x14ac:dyDescent="0.25">
      <c r="A14" s="87">
        <v>6</v>
      </c>
      <c r="B14" s="87" t="s">
        <v>499</v>
      </c>
      <c r="C14" s="88">
        <v>20</v>
      </c>
      <c r="D14" s="87"/>
      <c r="E14" s="89">
        <v>0.14014685241835834</v>
      </c>
      <c r="F14" s="87"/>
      <c r="G14" s="88">
        <v>12</v>
      </c>
      <c r="H14" s="87"/>
      <c r="I14" s="90">
        <v>13.952</v>
      </c>
      <c r="J14" s="87"/>
      <c r="K14" s="90">
        <v>24.93765586</v>
      </c>
      <c r="L14" s="87"/>
      <c r="M14" s="90">
        <v>92.3</v>
      </c>
      <c r="N14" s="87"/>
      <c r="O14" s="90">
        <v>92.708954969999994</v>
      </c>
      <c r="P14" s="87"/>
      <c r="Q14" s="90">
        <v>62.7</v>
      </c>
      <c r="R14" s="87"/>
      <c r="S14" s="90">
        <v>73</v>
      </c>
      <c r="T14" s="87"/>
      <c r="U14" s="90">
        <v>74</v>
      </c>
      <c r="V14" s="87"/>
      <c r="W14" s="91" t="s">
        <v>1086</v>
      </c>
      <c r="X14" s="87"/>
      <c r="Y14" s="90">
        <v>98</v>
      </c>
      <c r="Z14" s="87"/>
      <c r="AA14" s="90">
        <v>1.69</v>
      </c>
      <c r="AB14" s="87"/>
    </row>
    <row r="15" spans="1:145" x14ac:dyDescent="0.25">
      <c r="A15" s="87">
        <v>7</v>
      </c>
      <c r="B15" s="87" t="s">
        <v>1026</v>
      </c>
      <c r="C15" s="88">
        <v>33</v>
      </c>
      <c r="D15" s="87"/>
      <c r="E15" s="89">
        <v>0.20343869128185299</v>
      </c>
      <c r="F15" s="87"/>
      <c r="G15" s="88">
        <v>3</v>
      </c>
      <c r="H15" s="87"/>
      <c r="I15" s="90">
        <v>17.501999999999999</v>
      </c>
      <c r="J15" s="87"/>
      <c r="K15" s="90">
        <v>11.11111111</v>
      </c>
      <c r="L15" s="87"/>
      <c r="M15" s="90">
        <v>82.3</v>
      </c>
      <c r="N15" s="87"/>
      <c r="O15" s="90">
        <v>81.485743659999997</v>
      </c>
      <c r="P15" s="87"/>
      <c r="Q15" s="90">
        <v>54.4</v>
      </c>
      <c r="R15" s="87"/>
      <c r="S15" s="90">
        <v>73</v>
      </c>
      <c r="T15" s="87"/>
      <c r="U15" s="90">
        <v>89</v>
      </c>
      <c r="V15" s="87"/>
      <c r="W15" s="91" t="s">
        <v>1086</v>
      </c>
      <c r="X15" s="87"/>
      <c r="Y15" s="90">
        <v>100</v>
      </c>
      <c r="Z15" s="87"/>
      <c r="AA15" s="90">
        <v>2.1</v>
      </c>
      <c r="AB15" s="87"/>
    </row>
    <row r="16" spans="1:145" x14ac:dyDescent="0.25">
      <c r="A16" s="87">
        <v>8</v>
      </c>
      <c r="B16" s="87" t="s">
        <v>421</v>
      </c>
      <c r="C16" s="91" t="s">
        <v>1086</v>
      </c>
      <c r="D16" s="87"/>
      <c r="E16" s="91" t="s">
        <v>1086</v>
      </c>
      <c r="F16" s="87"/>
      <c r="G16" s="91" t="s">
        <v>1086</v>
      </c>
      <c r="H16" s="87"/>
      <c r="I16" s="90">
        <v>7.0369999999999999</v>
      </c>
      <c r="J16" s="87"/>
      <c r="K16" s="90">
        <v>24</v>
      </c>
      <c r="L16" s="87"/>
      <c r="M16" s="91" t="s">
        <v>1086</v>
      </c>
      <c r="N16" s="87"/>
      <c r="O16" s="91" t="s">
        <v>1086</v>
      </c>
      <c r="P16" s="87"/>
      <c r="Q16" s="91" t="s">
        <v>1086</v>
      </c>
      <c r="R16" s="87"/>
      <c r="S16" s="91" t="s">
        <v>1086</v>
      </c>
      <c r="T16" s="87"/>
      <c r="U16" s="91" t="s">
        <v>1086</v>
      </c>
      <c r="V16" s="87"/>
      <c r="W16" s="91" t="s">
        <v>1086</v>
      </c>
      <c r="X16" s="87"/>
      <c r="Y16" s="91" t="s">
        <v>1086</v>
      </c>
      <c r="Z16" s="87"/>
      <c r="AA16" s="91" t="s">
        <v>1086</v>
      </c>
      <c r="AB16" s="87"/>
    </row>
    <row r="17" spans="1:28" x14ac:dyDescent="0.25">
      <c r="A17" s="87">
        <v>9</v>
      </c>
      <c r="B17" s="87" t="s">
        <v>502</v>
      </c>
      <c r="C17" s="88">
        <v>7</v>
      </c>
      <c r="D17" s="87"/>
      <c r="E17" s="89">
        <v>8.5033509884070102E-2</v>
      </c>
      <c r="F17" s="87"/>
      <c r="G17" s="88">
        <v>7</v>
      </c>
      <c r="H17" s="87"/>
      <c r="I17" s="90">
        <v>7.9210000000000003</v>
      </c>
      <c r="J17" s="87"/>
      <c r="K17" s="90">
        <v>31.693198259999999</v>
      </c>
      <c r="L17" s="87"/>
      <c r="M17" s="90">
        <v>91.3</v>
      </c>
      <c r="N17" s="92"/>
      <c r="O17" s="90">
        <v>92.756239320000006</v>
      </c>
      <c r="P17" s="92"/>
      <c r="Q17" s="90">
        <v>53.1</v>
      </c>
      <c r="R17" s="87"/>
      <c r="S17" s="90">
        <v>66.8</v>
      </c>
      <c r="T17" s="87"/>
      <c r="U17" s="90">
        <v>75</v>
      </c>
      <c r="V17" s="87"/>
      <c r="W17" s="91" t="s">
        <v>1086</v>
      </c>
      <c r="X17" s="87"/>
      <c r="Y17" s="91" t="s">
        <v>1086</v>
      </c>
      <c r="Z17" s="92"/>
      <c r="AA17" s="90">
        <v>1.46</v>
      </c>
      <c r="AB17" s="87"/>
    </row>
    <row r="18" spans="1:28" x14ac:dyDescent="0.25">
      <c r="A18" s="87">
        <v>10</v>
      </c>
      <c r="B18" s="87" t="s">
        <v>526</v>
      </c>
      <c r="C18" s="88">
        <v>1</v>
      </c>
      <c r="D18" s="87"/>
      <c r="E18" s="89">
        <v>4.9333715867778349E-2</v>
      </c>
      <c r="F18" s="87"/>
      <c r="G18" s="88">
        <v>5</v>
      </c>
      <c r="H18" s="87"/>
      <c r="I18" s="90">
        <v>5.9619999999999997</v>
      </c>
      <c r="J18" s="87"/>
      <c r="K18" s="90">
        <v>44.985673349999999</v>
      </c>
      <c r="L18" s="87"/>
      <c r="M18" s="90">
        <v>87.9</v>
      </c>
      <c r="N18" s="87"/>
      <c r="O18" s="90">
        <v>87.083570300000005</v>
      </c>
      <c r="P18" s="87"/>
      <c r="Q18" s="90">
        <v>60.6</v>
      </c>
      <c r="R18" s="87"/>
      <c r="S18" s="90">
        <v>69.2</v>
      </c>
      <c r="T18" s="87"/>
      <c r="U18" s="91" t="s">
        <v>1086</v>
      </c>
      <c r="V18" s="87"/>
      <c r="W18" s="91" t="s">
        <v>1086</v>
      </c>
      <c r="X18" s="87"/>
      <c r="Y18" s="91" t="s">
        <v>1086</v>
      </c>
      <c r="Z18" s="87"/>
      <c r="AA18" s="90">
        <v>1.93</v>
      </c>
      <c r="AB18" s="87"/>
    </row>
    <row r="19" spans="1:28" x14ac:dyDescent="0.25">
      <c r="A19" s="87">
        <v>11</v>
      </c>
      <c r="B19" s="87" t="s">
        <v>527</v>
      </c>
      <c r="C19" s="88">
        <v>4</v>
      </c>
      <c r="D19" s="87"/>
      <c r="E19" s="89">
        <v>6.687560993098407E-2</v>
      </c>
      <c r="F19" s="87"/>
      <c r="G19" s="88">
        <v>10</v>
      </c>
      <c r="H19" s="87"/>
      <c r="I19" s="90">
        <v>4.5819999999999999</v>
      </c>
      <c r="J19" s="87"/>
      <c r="K19" s="90">
        <v>27.642276420000002</v>
      </c>
      <c r="L19" s="87"/>
      <c r="M19" s="90">
        <v>63.6</v>
      </c>
      <c r="N19" s="87"/>
      <c r="O19" s="90">
        <v>73.752669319999995</v>
      </c>
      <c r="P19" s="87"/>
      <c r="Q19" s="90">
        <v>60.6</v>
      </c>
      <c r="R19" s="87"/>
      <c r="S19" s="90">
        <v>73.7</v>
      </c>
      <c r="T19" s="87"/>
      <c r="U19" s="90">
        <v>82</v>
      </c>
      <c r="V19" s="87"/>
      <c r="W19" s="91" t="s">
        <v>1086</v>
      </c>
      <c r="X19" s="87"/>
      <c r="Y19" s="91" t="s">
        <v>1086</v>
      </c>
      <c r="Z19" s="92"/>
      <c r="AA19" s="90">
        <v>1.54</v>
      </c>
      <c r="AB19" s="87"/>
    </row>
    <row r="20" spans="1:28" x14ac:dyDescent="0.25">
      <c r="A20" s="87">
        <v>12</v>
      </c>
      <c r="B20" s="87" t="s">
        <v>516</v>
      </c>
      <c r="C20" s="88">
        <v>14</v>
      </c>
      <c r="D20" s="87"/>
      <c r="E20" s="89">
        <v>0.12333736878020762</v>
      </c>
      <c r="F20" s="87"/>
      <c r="G20" s="88">
        <v>6</v>
      </c>
      <c r="H20" s="87"/>
      <c r="I20" s="90">
        <v>5.024</v>
      </c>
      <c r="J20" s="87"/>
      <c r="K20" s="90">
        <v>13.5734072</v>
      </c>
      <c r="L20" s="87"/>
      <c r="M20" s="90">
        <v>80</v>
      </c>
      <c r="N20" s="87"/>
      <c r="O20" s="90">
        <v>82.292970909999994</v>
      </c>
      <c r="P20" s="87"/>
      <c r="Q20" s="90">
        <v>47.9</v>
      </c>
      <c r="R20" s="87"/>
      <c r="S20" s="90">
        <v>71.8</v>
      </c>
      <c r="T20" s="87"/>
      <c r="U20" s="90">
        <v>54</v>
      </c>
      <c r="V20" s="87"/>
      <c r="W20" s="91" t="s">
        <v>1086</v>
      </c>
      <c r="X20" s="87"/>
      <c r="Y20" s="90">
        <v>100</v>
      </c>
      <c r="Z20" s="87"/>
      <c r="AA20" s="90">
        <v>1.42</v>
      </c>
      <c r="AB20" s="87"/>
    </row>
    <row r="21" spans="1:28" x14ac:dyDescent="0.25">
      <c r="A21" s="87">
        <v>13</v>
      </c>
      <c r="B21" s="87" t="s">
        <v>1024</v>
      </c>
      <c r="C21" s="91" t="s">
        <v>1086</v>
      </c>
      <c r="D21" s="87"/>
      <c r="E21" s="91" t="s">
        <v>1086</v>
      </c>
      <c r="F21" s="87"/>
      <c r="G21" s="91" t="s">
        <v>1086</v>
      </c>
      <c r="H21" s="87"/>
      <c r="I21" s="90">
        <v>3.2010000000000001</v>
      </c>
      <c r="J21" s="87"/>
      <c r="K21" s="91" t="s">
        <v>1086</v>
      </c>
      <c r="L21" s="87"/>
      <c r="M21" s="90">
        <v>67.3</v>
      </c>
      <c r="N21" s="87"/>
      <c r="O21" s="90">
        <v>71.011389429999994</v>
      </c>
      <c r="P21" s="87"/>
      <c r="Q21" s="90">
        <v>52.2</v>
      </c>
      <c r="R21" s="87"/>
      <c r="S21" s="90">
        <v>68.900000000000006</v>
      </c>
      <c r="T21" s="87"/>
      <c r="U21" s="90">
        <v>84</v>
      </c>
      <c r="V21" s="87"/>
      <c r="W21" s="91" t="s">
        <v>1086</v>
      </c>
      <c r="X21" s="87"/>
      <c r="Y21" s="91" t="s">
        <v>1086</v>
      </c>
      <c r="Z21" s="87"/>
      <c r="AA21" s="90">
        <v>1.1399999999999999</v>
      </c>
      <c r="AB21" s="87"/>
    </row>
    <row r="22" spans="1:28" x14ac:dyDescent="0.25">
      <c r="A22" s="87">
        <v>14</v>
      </c>
      <c r="B22" s="87" t="s">
        <v>525</v>
      </c>
      <c r="C22" s="88">
        <v>9</v>
      </c>
      <c r="D22" s="87"/>
      <c r="E22" s="89">
        <v>9.8989328515811326E-2</v>
      </c>
      <c r="F22" s="87"/>
      <c r="G22" s="88">
        <v>5</v>
      </c>
      <c r="H22" s="87"/>
      <c r="I22" s="90">
        <v>14.552</v>
      </c>
      <c r="J22" s="87"/>
      <c r="K22" s="90">
        <v>42.857142860000003</v>
      </c>
      <c r="L22" s="87"/>
      <c r="M22" s="90">
        <v>66.3</v>
      </c>
      <c r="N22" s="87"/>
      <c r="O22" s="90">
        <v>57.7</v>
      </c>
      <c r="P22" s="87"/>
      <c r="Q22" s="90">
        <v>71.7</v>
      </c>
      <c r="R22" s="87"/>
      <c r="S22" s="90">
        <v>83.1</v>
      </c>
      <c r="T22" s="87"/>
      <c r="U22" s="91" t="s">
        <v>1086</v>
      </c>
      <c r="V22" s="87"/>
      <c r="W22" s="91" t="s">
        <v>1086</v>
      </c>
      <c r="X22" s="87"/>
      <c r="Y22" s="91" t="s">
        <v>1086</v>
      </c>
      <c r="Z22" s="87"/>
      <c r="AA22" s="90">
        <v>2.1</v>
      </c>
      <c r="AB22" s="87"/>
    </row>
    <row r="23" spans="1:28" x14ac:dyDescent="0.25">
      <c r="A23" s="87">
        <v>15</v>
      </c>
      <c r="B23" s="87" t="s">
        <v>1028</v>
      </c>
      <c r="C23" s="88">
        <v>11</v>
      </c>
      <c r="D23" s="87"/>
      <c r="E23" s="89">
        <v>0.11075932535748811</v>
      </c>
      <c r="F23" s="87"/>
      <c r="G23" s="88">
        <v>18</v>
      </c>
      <c r="H23" s="87"/>
      <c r="I23" s="90">
        <v>2.2709999999999999</v>
      </c>
      <c r="J23" s="87"/>
      <c r="K23" s="90">
        <v>14.71571906</v>
      </c>
      <c r="L23" s="87"/>
      <c r="M23" s="90">
        <v>79.400000000000006</v>
      </c>
      <c r="N23" s="87"/>
      <c r="O23" s="90">
        <v>91.652563799999996</v>
      </c>
      <c r="P23" s="87"/>
      <c r="Q23" s="90">
        <v>50.1</v>
      </c>
      <c r="R23" s="87"/>
      <c r="S23" s="90">
        <v>72</v>
      </c>
      <c r="T23" s="87"/>
      <c r="U23" s="90">
        <v>80</v>
      </c>
      <c r="V23" s="87"/>
      <c r="W23" s="91" t="s">
        <v>1086</v>
      </c>
      <c r="X23" s="87"/>
      <c r="Y23" s="90">
        <v>100</v>
      </c>
      <c r="Z23" s="87"/>
      <c r="AA23" s="90">
        <v>1.39</v>
      </c>
      <c r="AB23" s="87"/>
    </row>
    <row r="24" spans="1:28" x14ac:dyDescent="0.25">
      <c r="A24" s="87">
        <v>16</v>
      </c>
      <c r="B24" s="87" t="s">
        <v>493</v>
      </c>
      <c r="C24" s="88">
        <v>3</v>
      </c>
      <c r="D24" s="87"/>
      <c r="E24" s="89">
        <v>5.9905316075160253E-2</v>
      </c>
      <c r="F24" s="87"/>
      <c r="G24" s="88">
        <v>5</v>
      </c>
      <c r="H24" s="87"/>
      <c r="I24" s="90">
        <v>5.9530000000000003</v>
      </c>
      <c r="J24" s="87"/>
      <c r="K24" s="90">
        <v>37.98882682</v>
      </c>
      <c r="L24" s="87"/>
      <c r="M24" s="90">
        <v>59</v>
      </c>
      <c r="N24" s="87"/>
      <c r="O24" s="90">
        <v>65.567521369999994</v>
      </c>
      <c r="P24" s="87"/>
      <c r="Q24" s="90">
        <v>60.3</v>
      </c>
      <c r="R24" s="87"/>
      <c r="S24" s="90">
        <v>70.599999999999994</v>
      </c>
      <c r="T24" s="87"/>
      <c r="U24" s="91" t="s">
        <v>1086</v>
      </c>
      <c r="V24" s="87"/>
      <c r="W24" s="91" t="s">
        <v>1086</v>
      </c>
      <c r="X24" s="87"/>
      <c r="Y24" s="91" t="s">
        <v>1086</v>
      </c>
      <c r="Z24" s="87"/>
      <c r="AA24" s="90">
        <v>1.89</v>
      </c>
      <c r="AB24" s="87"/>
    </row>
    <row r="25" spans="1:28" x14ac:dyDescent="0.25">
      <c r="A25" s="87">
        <v>17</v>
      </c>
      <c r="B25" s="87" t="s">
        <v>443</v>
      </c>
      <c r="C25" s="88">
        <v>22</v>
      </c>
      <c r="D25" s="87"/>
      <c r="E25" s="89">
        <v>0.14488605192550719</v>
      </c>
      <c r="F25" s="87"/>
      <c r="G25" s="88">
        <v>7</v>
      </c>
      <c r="H25" s="87"/>
      <c r="I25" s="90">
        <v>14.036</v>
      </c>
      <c r="J25" s="87"/>
      <c r="K25" s="90">
        <v>19.166666670000001</v>
      </c>
      <c r="L25" s="87"/>
      <c r="M25" s="90">
        <v>78.900000000000006</v>
      </c>
      <c r="N25" s="87"/>
      <c r="O25" s="90">
        <v>77.243534060000002</v>
      </c>
      <c r="P25" s="87"/>
      <c r="Q25" s="90">
        <v>51.9</v>
      </c>
      <c r="R25" s="87"/>
      <c r="S25" s="90">
        <v>62.5</v>
      </c>
      <c r="T25" s="87"/>
      <c r="U25" s="91" t="s">
        <v>1086</v>
      </c>
      <c r="V25" s="87"/>
      <c r="W25" s="91" t="s">
        <v>1086</v>
      </c>
      <c r="X25" s="87"/>
      <c r="Y25" s="91" t="s">
        <v>1086</v>
      </c>
      <c r="Z25" s="87"/>
      <c r="AA25" s="90">
        <v>2.91</v>
      </c>
      <c r="AB25" s="87"/>
    </row>
    <row r="26" spans="1:28" x14ac:dyDescent="0.25">
      <c r="A26" s="87">
        <v>18</v>
      </c>
      <c r="B26" s="87" t="s">
        <v>480</v>
      </c>
      <c r="C26" s="88">
        <v>12</v>
      </c>
      <c r="D26" s="87"/>
      <c r="E26" s="89">
        <v>0.1138717758039971</v>
      </c>
      <c r="F26" s="87"/>
      <c r="G26" s="88">
        <v>5</v>
      </c>
      <c r="H26" s="87"/>
      <c r="I26" s="90">
        <v>14.164</v>
      </c>
      <c r="J26" s="87"/>
      <c r="K26" s="90">
        <v>38.46153846</v>
      </c>
      <c r="L26" s="87"/>
      <c r="M26" s="90">
        <v>75.7</v>
      </c>
      <c r="N26" s="87"/>
      <c r="O26" s="90">
        <v>79.833806659999993</v>
      </c>
      <c r="P26" s="87"/>
      <c r="Q26" s="90">
        <v>46.7</v>
      </c>
      <c r="R26" s="87"/>
      <c r="S26" s="90">
        <v>60.8</v>
      </c>
      <c r="T26" s="87"/>
      <c r="U26" s="90">
        <v>75</v>
      </c>
      <c r="V26" s="87"/>
      <c r="W26" s="91" t="s">
        <v>1086</v>
      </c>
      <c r="X26" s="87"/>
      <c r="Y26" s="91" t="s">
        <v>1086</v>
      </c>
      <c r="Z26" s="87"/>
      <c r="AA26" s="90">
        <v>1.84</v>
      </c>
      <c r="AB26" s="87"/>
    </row>
    <row r="27" spans="1:28" x14ac:dyDescent="0.25">
      <c r="A27" s="87">
        <v>19</v>
      </c>
      <c r="B27" s="87" t="s">
        <v>482</v>
      </c>
      <c r="C27" s="88">
        <v>16</v>
      </c>
      <c r="D27" s="87"/>
      <c r="E27" s="89">
        <v>0.13115950761743267</v>
      </c>
      <c r="F27" s="87"/>
      <c r="G27" s="88">
        <v>5</v>
      </c>
      <c r="H27" s="87"/>
      <c r="I27" s="90">
        <v>12.779</v>
      </c>
      <c r="J27" s="87"/>
      <c r="K27" s="90">
        <v>28.278688519999999</v>
      </c>
      <c r="L27" s="87"/>
      <c r="M27" s="90">
        <v>67.3</v>
      </c>
      <c r="N27" s="87"/>
      <c r="O27" s="90">
        <v>85.854919140000007</v>
      </c>
      <c r="P27" s="87"/>
      <c r="Q27" s="90">
        <v>53.2</v>
      </c>
      <c r="R27" s="87"/>
      <c r="S27" s="90">
        <v>68.099999999999994</v>
      </c>
      <c r="T27" s="87"/>
      <c r="U27" s="90">
        <v>51</v>
      </c>
      <c r="V27" s="87"/>
      <c r="W27" s="90">
        <v>100</v>
      </c>
      <c r="X27" s="87"/>
      <c r="Y27" s="90">
        <v>100</v>
      </c>
      <c r="Z27" s="87"/>
      <c r="AA27" s="90">
        <v>1.35</v>
      </c>
      <c r="AB27" s="87"/>
    </row>
    <row r="28" spans="1:28" x14ac:dyDescent="0.25">
      <c r="A28" s="87">
        <v>20</v>
      </c>
      <c r="B28" s="87" t="s">
        <v>474</v>
      </c>
      <c r="C28" s="88">
        <v>10</v>
      </c>
      <c r="D28" s="87"/>
      <c r="E28" s="89">
        <v>0.10611823508385831</v>
      </c>
      <c r="F28" s="87"/>
      <c r="G28" s="88">
        <v>8</v>
      </c>
      <c r="H28" s="87"/>
      <c r="I28" s="90">
        <v>7.1680000000000001</v>
      </c>
      <c r="J28" s="87"/>
      <c r="K28" s="90">
        <v>20</v>
      </c>
      <c r="L28" s="87"/>
      <c r="M28" s="90">
        <v>79.599999999999994</v>
      </c>
      <c r="N28" s="87"/>
      <c r="O28" s="90">
        <v>84.633832350000006</v>
      </c>
      <c r="P28" s="87"/>
      <c r="Q28" s="90">
        <v>50.5</v>
      </c>
      <c r="R28" s="87"/>
      <c r="S28" s="90">
        <v>62.2</v>
      </c>
      <c r="T28" s="87"/>
      <c r="U28" s="90">
        <v>71</v>
      </c>
      <c r="V28" s="87"/>
      <c r="W28" s="90">
        <v>99</v>
      </c>
      <c r="X28" s="87"/>
      <c r="Y28" s="90">
        <v>99</v>
      </c>
      <c r="Z28" s="87"/>
      <c r="AA28" s="90">
        <v>1.99</v>
      </c>
      <c r="AB28" s="87"/>
    </row>
    <row r="29" spans="1:28" x14ac:dyDescent="0.25">
      <c r="A29" s="87">
        <v>21</v>
      </c>
      <c r="B29" s="87" t="s">
        <v>484</v>
      </c>
      <c r="C29" s="88">
        <v>28</v>
      </c>
      <c r="D29" s="87"/>
      <c r="E29" s="89">
        <v>0.17533891832489756</v>
      </c>
      <c r="F29" s="87"/>
      <c r="G29" s="88">
        <v>18</v>
      </c>
      <c r="H29" s="87"/>
      <c r="I29" s="90">
        <v>4.9889999999999999</v>
      </c>
      <c r="J29" s="87"/>
      <c r="K29" s="90">
        <v>10.76923077</v>
      </c>
      <c r="L29" s="87"/>
      <c r="M29" s="90">
        <v>60.6</v>
      </c>
      <c r="N29" s="92" t="s">
        <v>92</v>
      </c>
      <c r="O29" s="90">
        <v>81.900000000000006</v>
      </c>
      <c r="P29" s="92" t="s">
        <v>92</v>
      </c>
      <c r="Q29" s="90">
        <v>52.8</v>
      </c>
      <c r="R29" s="87"/>
      <c r="S29" s="90">
        <v>65.400000000000006</v>
      </c>
      <c r="T29" s="87"/>
      <c r="U29" s="90">
        <v>74</v>
      </c>
      <c r="V29" s="87"/>
      <c r="W29" s="90">
        <v>98</v>
      </c>
      <c r="X29" s="87"/>
      <c r="Y29" s="90">
        <v>100</v>
      </c>
      <c r="Z29" s="87"/>
      <c r="AA29" s="90">
        <v>1.48</v>
      </c>
      <c r="AB29" s="87"/>
    </row>
    <row r="30" spans="1:28" x14ac:dyDescent="0.25">
      <c r="A30" s="87">
        <v>22</v>
      </c>
      <c r="B30" s="87" t="s">
        <v>514</v>
      </c>
      <c r="C30" s="88">
        <v>5</v>
      </c>
      <c r="D30" s="87"/>
      <c r="E30" s="89">
        <v>7.4935326032289695E-2</v>
      </c>
      <c r="F30" s="87"/>
      <c r="G30" s="88">
        <v>8</v>
      </c>
      <c r="H30" s="87"/>
      <c r="I30" s="90">
        <v>9.3230000000000004</v>
      </c>
      <c r="J30" s="87"/>
      <c r="K30" s="90">
        <v>42.5</v>
      </c>
      <c r="L30" s="87"/>
      <c r="M30" s="90">
        <v>70.099999999999994</v>
      </c>
      <c r="N30" s="87"/>
      <c r="O30" s="90">
        <v>70.099999999999994</v>
      </c>
      <c r="P30" s="87"/>
      <c r="Q30" s="90">
        <v>57</v>
      </c>
      <c r="R30" s="87"/>
      <c r="S30" s="90">
        <v>64.900000000000006</v>
      </c>
      <c r="T30" s="87"/>
      <c r="U30" s="91" t="s">
        <v>1086</v>
      </c>
      <c r="V30" s="87"/>
      <c r="W30" s="90">
        <v>100</v>
      </c>
      <c r="X30" s="87"/>
      <c r="Y30" s="90">
        <v>100</v>
      </c>
      <c r="Z30" s="87"/>
      <c r="AA30" s="90">
        <v>1.88</v>
      </c>
      <c r="AB30" s="87"/>
    </row>
    <row r="31" spans="1:28" x14ac:dyDescent="0.25">
      <c r="A31" s="87">
        <v>23</v>
      </c>
      <c r="B31" s="87" t="s">
        <v>541</v>
      </c>
      <c r="C31" s="88">
        <v>13</v>
      </c>
      <c r="D31" s="87"/>
      <c r="E31" s="89">
        <v>0.11749841715851661</v>
      </c>
      <c r="F31" s="87"/>
      <c r="G31" s="88">
        <v>6</v>
      </c>
      <c r="H31" s="87"/>
      <c r="I31" s="90">
        <v>12.749000000000001</v>
      </c>
      <c r="J31" s="87"/>
      <c r="K31" s="90">
        <v>34.747145189999998</v>
      </c>
      <c r="L31" s="87"/>
      <c r="M31" s="90">
        <v>70.900000000000006</v>
      </c>
      <c r="N31" s="87"/>
      <c r="O31" s="90">
        <v>75.656955379999999</v>
      </c>
      <c r="P31" s="87"/>
      <c r="Q31" s="90">
        <v>49.1</v>
      </c>
      <c r="R31" s="87"/>
      <c r="S31" s="90">
        <v>68.5</v>
      </c>
      <c r="T31" s="87"/>
      <c r="U31" s="90">
        <v>66</v>
      </c>
      <c r="V31" s="87"/>
      <c r="W31" s="91" t="s">
        <v>1086</v>
      </c>
      <c r="X31" s="87"/>
      <c r="Y31" s="91" t="s">
        <v>1086</v>
      </c>
      <c r="Z31" s="87"/>
      <c r="AA31" s="90">
        <v>1.5</v>
      </c>
      <c r="AB31" s="87"/>
    </row>
    <row r="32" spans="1:28" x14ac:dyDescent="0.25">
      <c r="A32" s="87">
        <v>24</v>
      </c>
      <c r="B32" s="87" t="s">
        <v>496</v>
      </c>
      <c r="C32" s="88">
        <v>15</v>
      </c>
      <c r="D32" s="87"/>
      <c r="E32" s="89">
        <v>0.12352323673172294</v>
      </c>
      <c r="F32" s="87"/>
      <c r="G32" s="88">
        <v>5</v>
      </c>
      <c r="H32" s="87"/>
      <c r="I32" s="90">
        <v>6.66</v>
      </c>
      <c r="J32" s="87"/>
      <c r="K32" s="90">
        <v>20.294426919999999</v>
      </c>
      <c r="L32" s="87"/>
      <c r="M32" s="90">
        <v>67.8</v>
      </c>
      <c r="N32" s="87"/>
      <c r="O32" s="90">
        <v>78.915440799999999</v>
      </c>
      <c r="P32" s="87"/>
      <c r="Q32" s="90">
        <v>38.4</v>
      </c>
      <c r="R32" s="87"/>
      <c r="S32" s="90">
        <v>60.6</v>
      </c>
      <c r="T32" s="87"/>
      <c r="U32" s="90">
        <v>60</v>
      </c>
      <c r="V32" s="87"/>
      <c r="W32" s="91" t="s">
        <v>1086</v>
      </c>
      <c r="X32" s="87"/>
      <c r="Y32" s="91" t="s">
        <v>1086</v>
      </c>
      <c r="Z32" s="87"/>
      <c r="AA32" s="90">
        <v>1.48</v>
      </c>
      <c r="AB32" s="87"/>
    </row>
    <row r="33" spans="1:28" x14ac:dyDescent="0.25">
      <c r="A33" s="87">
        <v>25</v>
      </c>
      <c r="B33" s="87" t="s">
        <v>490</v>
      </c>
      <c r="C33" s="88">
        <v>26</v>
      </c>
      <c r="D33" s="87"/>
      <c r="E33" s="89">
        <v>0.16868573528720987</v>
      </c>
      <c r="F33" s="87"/>
      <c r="G33" s="88">
        <v>17</v>
      </c>
      <c r="H33" s="87"/>
      <c r="I33" s="90">
        <v>10.121</v>
      </c>
      <c r="J33" s="87"/>
      <c r="K33" s="90">
        <v>20</v>
      </c>
      <c r="L33" s="87"/>
      <c r="M33" s="90">
        <v>66.400000000000006</v>
      </c>
      <c r="N33" s="92"/>
      <c r="O33" s="90">
        <v>73.901796410000003</v>
      </c>
      <c r="P33" s="92"/>
      <c r="Q33" s="90">
        <v>48</v>
      </c>
      <c r="R33" s="87"/>
      <c r="S33" s="90">
        <v>63.3</v>
      </c>
      <c r="T33" s="87"/>
      <c r="U33" s="91" t="s">
        <v>1086</v>
      </c>
      <c r="V33" s="87"/>
      <c r="W33" s="91" t="s">
        <v>1086</v>
      </c>
      <c r="X33" s="87"/>
      <c r="Y33" s="90">
        <v>100</v>
      </c>
      <c r="Z33" s="87"/>
      <c r="AA33" s="90">
        <v>1.68</v>
      </c>
      <c r="AB33" s="87"/>
    </row>
    <row r="34" spans="1:28" x14ac:dyDescent="0.25">
      <c r="A34" s="87">
        <v>26</v>
      </c>
      <c r="B34" s="87" t="s">
        <v>547</v>
      </c>
      <c r="C34" s="88">
        <v>8</v>
      </c>
      <c r="D34" s="87"/>
      <c r="E34" s="89">
        <v>8.6222527854505349E-2</v>
      </c>
      <c r="F34" s="87"/>
      <c r="G34" s="88">
        <v>9</v>
      </c>
      <c r="H34" s="87"/>
      <c r="I34" s="90">
        <v>4.7549999999999999</v>
      </c>
      <c r="J34" s="87"/>
      <c r="K34" s="90">
        <v>23.404255320000001</v>
      </c>
      <c r="L34" s="87"/>
      <c r="M34" s="90">
        <v>57.3</v>
      </c>
      <c r="N34" s="87"/>
      <c r="O34" s="90">
        <v>64.746307880000003</v>
      </c>
      <c r="P34" s="87"/>
      <c r="Q34" s="90">
        <v>53.7</v>
      </c>
      <c r="R34" s="87"/>
      <c r="S34" s="90">
        <v>75.599999999999994</v>
      </c>
      <c r="T34" s="87"/>
      <c r="U34" s="90">
        <v>62</v>
      </c>
      <c r="V34" s="87"/>
      <c r="W34" s="91" t="s">
        <v>1086</v>
      </c>
      <c r="X34" s="87"/>
      <c r="Y34" s="90">
        <v>100</v>
      </c>
      <c r="Z34" s="87"/>
      <c r="AA34" s="90">
        <v>1.37</v>
      </c>
      <c r="AB34" s="87"/>
    </row>
    <row r="35" spans="1:28" x14ac:dyDescent="0.25">
      <c r="A35" s="87">
        <v>27</v>
      </c>
      <c r="B35" s="87" t="s">
        <v>495</v>
      </c>
      <c r="C35" s="88">
        <v>17</v>
      </c>
      <c r="D35" s="87"/>
      <c r="E35" s="89">
        <v>0.13588660279186038</v>
      </c>
      <c r="F35" s="87"/>
      <c r="G35" s="88">
        <v>8</v>
      </c>
      <c r="H35" s="87"/>
      <c r="I35" s="90">
        <v>11.111000000000001</v>
      </c>
      <c r="J35" s="87"/>
      <c r="K35" s="90">
        <v>20.996441279999999</v>
      </c>
      <c r="L35" s="87"/>
      <c r="M35" s="90">
        <v>85.5</v>
      </c>
      <c r="N35" s="92"/>
      <c r="O35" s="90">
        <v>87.591085269999994</v>
      </c>
      <c r="P35" s="92"/>
      <c r="Q35" s="90">
        <v>48.8</v>
      </c>
      <c r="R35" s="87"/>
      <c r="S35" s="90">
        <v>67.599999999999994</v>
      </c>
      <c r="T35" s="87"/>
      <c r="U35" s="90">
        <v>72</v>
      </c>
      <c r="V35" s="87"/>
      <c r="W35" s="90">
        <v>99</v>
      </c>
      <c r="X35" s="87"/>
      <c r="Y35" s="90">
        <v>100</v>
      </c>
      <c r="Z35" s="87"/>
      <c r="AA35" s="90">
        <v>1.5</v>
      </c>
      <c r="AB35" s="87"/>
    </row>
    <row r="36" spans="1:28" x14ac:dyDescent="0.25">
      <c r="A36" s="87">
        <v>28</v>
      </c>
      <c r="B36" s="87" t="s">
        <v>158</v>
      </c>
      <c r="C36" s="88">
        <v>34</v>
      </c>
      <c r="D36" s="87"/>
      <c r="E36" s="89">
        <v>0.20852236249975309</v>
      </c>
      <c r="F36" s="87"/>
      <c r="G36" s="88">
        <v>12</v>
      </c>
      <c r="H36" s="87"/>
      <c r="I36" s="90">
        <v>29.641999999999999</v>
      </c>
      <c r="J36" s="87"/>
      <c r="K36" s="90">
        <v>20.968908169999999</v>
      </c>
      <c r="L36" s="87"/>
      <c r="M36" s="90">
        <v>68.8</v>
      </c>
      <c r="N36" s="87"/>
      <c r="O36" s="90">
        <v>67.758761359999994</v>
      </c>
      <c r="P36" s="87"/>
      <c r="Q36" s="90">
        <v>55.3</v>
      </c>
      <c r="R36" s="87"/>
      <c r="S36" s="90">
        <v>69.5</v>
      </c>
      <c r="T36" s="87"/>
      <c r="U36" s="90">
        <v>84</v>
      </c>
      <c r="V36" s="87"/>
      <c r="W36" s="91" t="s">
        <v>1086</v>
      </c>
      <c r="X36" s="87"/>
      <c r="Y36" s="90">
        <v>99</v>
      </c>
      <c r="Z36" s="87"/>
      <c r="AA36" s="90">
        <v>1.87</v>
      </c>
      <c r="AB36" s="87"/>
    </row>
    <row r="37" spans="1:28" x14ac:dyDescent="0.25">
      <c r="A37" s="87">
        <v>29</v>
      </c>
      <c r="B37" s="87" t="s">
        <v>520</v>
      </c>
      <c r="C37" s="88">
        <v>24</v>
      </c>
      <c r="D37" s="87"/>
      <c r="E37" s="89">
        <v>0.16238188490871597</v>
      </c>
      <c r="F37" s="87"/>
      <c r="G37" s="88">
        <v>2</v>
      </c>
      <c r="H37" s="87"/>
      <c r="I37" s="90">
        <v>11.57</v>
      </c>
      <c r="J37" s="87"/>
      <c r="K37" s="90">
        <v>17.333333329999999</v>
      </c>
      <c r="L37" s="87"/>
      <c r="M37" s="90">
        <v>64.400000000000006</v>
      </c>
      <c r="N37" s="87"/>
      <c r="O37" s="90">
        <v>71.993082520000002</v>
      </c>
      <c r="P37" s="87"/>
      <c r="Q37" s="90">
        <v>42.9</v>
      </c>
      <c r="R37" s="87"/>
      <c r="S37" s="90">
        <v>65</v>
      </c>
      <c r="T37" s="87"/>
      <c r="U37" s="90">
        <v>61</v>
      </c>
      <c r="V37" s="87"/>
      <c r="W37" s="91" t="s">
        <v>1086</v>
      </c>
      <c r="X37" s="87"/>
      <c r="Y37" s="91" t="s">
        <v>1086</v>
      </c>
      <c r="Z37" s="87"/>
      <c r="AA37" s="90">
        <v>1.54</v>
      </c>
      <c r="AB37" s="87"/>
    </row>
    <row r="38" spans="1:28" x14ac:dyDescent="0.25">
      <c r="A38" s="87">
        <v>30</v>
      </c>
      <c r="B38" s="87" t="s">
        <v>568</v>
      </c>
      <c r="C38" s="88">
        <v>38</v>
      </c>
      <c r="D38" s="87"/>
      <c r="E38" s="89">
        <v>0.23402973003810201</v>
      </c>
      <c r="F38" s="87"/>
      <c r="G38" s="88">
        <v>10</v>
      </c>
      <c r="H38" s="87"/>
      <c r="I38" s="90">
        <v>26.690999999999999</v>
      </c>
      <c r="J38" s="87"/>
      <c r="K38" s="90">
        <v>22.5</v>
      </c>
      <c r="L38" s="87"/>
      <c r="M38" s="90">
        <v>76.900000000000006</v>
      </c>
      <c r="N38" s="87"/>
      <c r="O38" s="90">
        <v>77.303816789999999</v>
      </c>
      <c r="P38" s="87"/>
      <c r="Q38" s="90">
        <v>41.9</v>
      </c>
      <c r="R38" s="87"/>
      <c r="S38" s="90">
        <v>92.1</v>
      </c>
      <c r="T38" s="87"/>
      <c r="U38" s="90">
        <v>28</v>
      </c>
      <c r="V38" s="87"/>
      <c r="W38" s="90">
        <v>97</v>
      </c>
      <c r="X38" s="87"/>
      <c r="Y38" s="90">
        <v>99</v>
      </c>
      <c r="Z38" s="87"/>
      <c r="AA38" s="90">
        <v>1.71</v>
      </c>
      <c r="AB38" s="87"/>
    </row>
    <row r="39" spans="1:28" x14ac:dyDescent="0.25">
      <c r="A39" s="87">
        <v>31</v>
      </c>
      <c r="B39" s="87" t="s">
        <v>1019</v>
      </c>
      <c r="C39" s="88">
        <v>21</v>
      </c>
      <c r="D39" s="87"/>
      <c r="E39" s="89">
        <v>0.14138452194194495</v>
      </c>
      <c r="F39" s="87"/>
      <c r="G39" s="88">
        <v>10</v>
      </c>
      <c r="H39" s="87"/>
      <c r="I39" s="90">
        <v>6.5519999999999996</v>
      </c>
      <c r="J39" s="87"/>
      <c r="K39" s="90">
        <v>12.5</v>
      </c>
      <c r="L39" s="87"/>
      <c r="M39" s="90">
        <v>61.8</v>
      </c>
      <c r="N39" s="87"/>
      <c r="O39" s="90">
        <v>73.176512459999998</v>
      </c>
      <c r="P39" s="87"/>
      <c r="Q39" s="90">
        <v>54.3</v>
      </c>
      <c r="R39" s="87"/>
      <c r="S39" s="90">
        <v>70.8</v>
      </c>
      <c r="T39" s="87"/>
      <c r="U39" s="91" t="s">
        <v>1086</v>
      </c>
      <c r="V39" s="87"/>
      <c r="W39" s="91" t="s">
        <v>1086</v>
      </c>
      <c r="X39" s="87"/>
      <c r="Y39" s="91" t="s">
        <v>1086</v>
      </c>
      <c r="Z39" s="87"/>
      <c r="AA39" s="90">
        <v>1.46</v>
      </c>
      <c r="AB39" s="87"/>
    </row>
    <row r="40" spans="1:28" x14ac:dyDescent="0.25">
      <c r="A40" s="87">
        <v>32</v>
      </c>
      <c r="B40" s="87" t="s">
        <v>539</v>
      </c>
      <c r="C40" s="91" t="s">
        <v>1086</v>
      </c>
      <c r="D40" s="87"/>
      <c r="E40" s="91" t="s">
        <v>1086</v>
      </c>
      <c r="F40" s="87"/>
      <c r="G40" s="91" t="s">
        <v>1086</v>
      </c>
      <c r="H40" s="87"/>
      <c r="I40" s="90">
        <v>8.4220000000000006</v>
      </c>
      <c r="J40" s="87"/>
      <c r="K40" s="90">
        <v>53.571428570000002</v>
      </c>
      <c r="L40" s="87"/>
      <c r="M40" s="90">
        <v>49.3</v>
      </c>
      <c r="N40" s="92" t="s">
        <v>92</v>
      </c>
      <c r="O40" s="90">
        <v>49.5</v>
      </c>
      <c r="P40" s="92" t="s">
        <v>92</v>
      </c>
      <c r="Q40" s="91" t="s">
        <v>1086</v>
      </c>
      <c r="R40" s="87"/>
      <c r="S40" s="91" t="s">
        <v>1086</v>
      </c>
      <c r="T40" s="87"/>
      <c r="U40" s="91" t="s">
        <v>1086</v>
      </c>
      <c r="V40" s="87"/>
      <c r="W40" s="91" t="s">
        <v>1086</v>
      </c>
      <c r="X40" s="87"/>
      <c r="Y40" s="91" t="s">
        <v>1086</v>
      </c>
      <c r="Z40" s="87"/>
      <c r="AA40" s="91" t="s">
        <v>1086</v>
      </c>
      <c r="AB40" s="87"/>
    </row>
    <row r="41" spans="1:28" x14ac:dyDescent="0.25">
      <c r="A41" s="87">
        <v>33</v>
      </c>
      <c r="B41" s="87" t="s">
        <v>542</v>
      </c>
      <c r="C41" s="91" t="s">
        <v>1086</v>
      </c>
      <c r="D41" s="87"/>
      <c r="E41" s="91" t="s">
        <v>1086</v>
      </c>
      <c r="F41" s="87"/>
      <c r="G41" s="88">
        <v>21</v>
      </c>
      <c r="H41" s="87"/>
      <c r="I41" s="90">
        <v>25.067</v>
      </c>
      <c r="J41" s="87"/>
      <c r="K41" s="91" t="s">
        <v>1086</v>
      </c>
      <c r="L41" s="87"/>
      <c r="M41" s="90">
        <v>66.599999999999994</v>
      </c>
      <c r="N41" s="87"/>
      <c r="O41" s="90">
        <v>61.167521370000003</v>
      </c>
      <c r="P41" s="87"/>
      <c r="Q41" s="90">
        <v>59.7</v>
      </c>
      <c r="R41" s="87"/>
      <c r="S41" s="90">
        <v>74.8</v>
      </c>
      <c r="T41" s="87"/>
      <c r="U41" s="91" t="s">
        <v>1086</v>
      </c>
      <c r="V41" s="87"/>
      <c r="W41" s="90">
        <v>100</v>
      </c>
      <c r="X41" s="87"/>
      <c r="Y41" s="90">
        <v>99</v>
      </c>
      <c r="Z41" s="87"/>
      <c r="AA41" s="90">
        <v>1.98</v>
      </c>
      <c r="AB41" s="87"/>
    </row>
    <row r="42" spans="1:28" x14ac:dyDescent="0.25">
      <c r="A42" s="87">
        <v>34</v>
      </c>
      <c r="B42" s="87" t="s">
        <v>506</v>
      </c>
      <c r="C42" s="88">
        <v>30</v>
      </c>
      <c r="D42" s="87"/>
      <c r="E42" s="89">
        <v>0.19353154598300937</v>
      </c>
      <c r="F42" s="87"/>
      <c r="G42" s="88">
        <v>12</v>
      </c>
      <c r="H42" s="87"/>
      <c r="I42" s="90">
        <v>22.745999999999999</v>
      </c>
      <c r="J42" s="87"/>
      <c r="K42" s="90">
        <v>19.801980199999999</v>
      </c>
      <c r="L42" s="87"/>
      <c r="M42" s="90">
        <v>94.4</v>
      </c>
      <c r="N42" s="92"/>
      <c r="O42" s="90">
        <v>94.628117360000005</v>
      </c>
      <c r="P42" s="92"/>
      <c r="Q42" s="90">
        <v>54.8</v>
      </c>
      <c r="R42" s="87"/>
      <c r="S42" s="90">
        <v>69</v>
      </c>
      <c r="T42" s="87"/>
      <c r="U42" s="90">
        <v>70</v>
      </c>
      <c r="V42" s="87"/>
      <c r="W42" s="91" t="s">
        <v>1086</v>
      </c>
      <c r="X42" s="87"/>
      <c r="Y42" s="90">
        <v>100</v>
      </c>
      <c r="Z42" s="87"/>
      <c r="AA42" s="90">
        <v>1.7</v>
      </c>
      <c r="AB42" s="87"/>
    </row>
    <row r="43" spans="1:28" x14ac:dyDescent="0.25">
      <c r="A43" s="87">
        <v>35</v>
      </c>
      <c r="B43" s="87" t="s">
        <v>447</v>
      </c>
      <c r="C43" s="88">
        <v>31</v>
      </c>
      <c r="D43" s="87"/>
      <c r="E43" s="89">
        <v>0.19387349508412566</v>
      </c>
      <c r="F43" s="87"/>
      <c r="G43" s="88">
        <v>6</v>
      </c>
      <c r="H43" s="87"/>
      <c r="I43" s="90">
        <v>20.21</v>
      </c>
      <c r="J43" s="87"/>
      <c r="K43" s="90">
        <v>16</v>
      </c>
      <c r="L43" s="87"/>
      <c r="M43" s="90">
        <v>80.8</v>
      </c>
      <c r="N43" s="92"/>
      <c r="O43" s="90">
        <v>87.135167859999996</v>
      </c>
      <c r="P43" s="92"/>
      <c r="Q43" s="90">
        <v>51.2</v>
      </c>
      <c r="R43" s="87"/>
      <c r="S43" s="90">
        <v>68.5</v>
      </c>
      <c r="T43" s="87"/>
      <c r="U43" s="90">
        <v>80</v>
      </c>
      <c r="V43" s="87"/>
      <c r="W43" s="91" t="s">
        <v>1086</v>
      </c>
      <c r="X43" s="87"/>
      <c r="Y43" s="90">
        <v>100</v>
      </c>
      <c r="Z43" s="87"/>
      <c r="AA43" s="90">
        <v>1.37</v>
      </c>
      <c r="AB43" s="87"/>
    </row>
    <row r="44" spans="1:28" x14ac:dyDescent="0.25">
      <c r="A44" s="87">
        <v>36</v>
      </c>
      <c r="B44" s="87" t="s">
        <v>479</v>
      </c>
      <c r="C44" s="88">
        <v>42</v>
      </c>
      <c r="D44" s="87"/>
      <c r="E44" s="89">
        <v>0.27152410908838009</v>
      </c>
      <c r="F44" s="87"/>
      <c r="G44" s="88">
        <v>8</v>
      </c>
      <c r="H44" s="87"/>
      <c r="I44" s="90">
        <v>17.259</v>
      </c>
      <c r="J44" s="87"/>
      <c r="K44" s="90">
        <v>8.6956521739999992</v>
      </c>
      <c r="L44" s="87"/>
      <c r="M44" s="90">
        <v>64.400000000000006</v>
      </c>
      <c r="N44" s="87"/>
      <c r="O44" s="90">
        <v>73.484892090000002</v>
      </c>
      <c r="P44" s="87"/>
      <c r="Q44" s="90">
        <v>31.6</v>
      </c>
      <c r="R44" s="87"/>
      <c r="S44" s="90">
        <v>67.5</v>
      </c>
      <c r="T44" s="87"/>
      <c r="U44" s="90">
        <v>86</v>
      </c>
      <c r="V44" s="87"/>
      <c r="W44" s="91" t="s">
        <v>1086</v>
      </c>
      <c r="X44" s="87"/>
      <c r="Y44" s="90">
        <v>98</v>
      </c>
      <c r="Z44" s="92"/>
      <c r="AA44" s="90">
        <v>1.28</v>
      </c>
      <c r="AB44" s="87"/>
    </row>
    <row r="45" spans="1:28" x14ac:dyDescent="0.25">
      <c r="A45" s="87">
        <v>37</v>
      </c>
      <c r="B45" s="87" t="s">
        <v>548</v>
      </c>
      <c r="C45" s="88">
        <v>111</v>
      </c>
      <c r="D45" s="87"/>
      <c r="E45" s="89">
        <v>0.54882489781163502</v>
      </c>
      <c r="F45" s="87"/>
      <c r="G45" s="88">
        <v>8</v>
      </c>
      <c r="H45" s="87"/>
      <c r="I45" s="90">
        <v>16.167000000000002</v>
      </c>
      <c r="J45" s="87"/>
      <c r="K45" s="90">
        <v>0</v>
      </c>
      <c r="L45" s="92" t="s">
        <v>1067</v>
      </c>
      <c r="M45" s="90">
        <v>62.1</v>
      </c>
      <c r="N45" s="92"/>
      <c r="O45" s="90">
        <v>54.687735850000003</v>
      </c>
      <c r="P45" s="92"/>
      <c r="Q45" s="90">
        <v>49.9</v>
      </c>
      <c r="R45" s="87"/>
      <c r="S45" s="90">
        <v>93</v>
      </c>
      <c r="T45" s="87"/>
      <c r="U45" s="90">
        <v>43</v>
      </c>
      <c r="V45" s="87"/>
      <c r="W45" s="91" t="s">
        <v>1086</v>
      </c>
      <c r="X45" s="87"/>
      <c r="Y45" s="90">
        <v>99</v>
      </c>
      <c r="Z45" s="87"/>
      <c r="AA45" s="90">
        <v>2.2000000000000002</v>
      </c>
      <c r="AB45" s="87"/>
    </row>
    <row r="46" spans="1:28" x14ac:dyDescent="0.25">
      <c r="A46" s="87">
        <v>38</v>
      </c>
      <c r="B46" s="87" t="s">
        <v>517</v>
      </c>
      <c r="C46" s="88">
        <v>39</v>
      </c>
      <c r="D46" s="87"/>
      <c r="E46" s="89">
        <v>0.23707149687041729</v>
      </c>
      <c r="F46" s="87"/>
      <c r="G46" s="88">
        <v>13</v>
      </c>
      <c r="H46" s="87"/>
      <c r="I46" s="90">
        <v>16.547999999999998</v>
      </c>
      <c r="J46" s="87"/>
      <c r="K46" s="90">
        <v>9.0673575129999993</v>
      </c>
      <c r="L46" s="87"/>
      <c r="M46" s="90">
        <v>93.2</v>
      </c>
      <c r="N46" s="87"/>
      <c r="O46" s="90">
        <v>96.65850906</v>
      </c>
      <c r="P46" s="87"/>
      <c r="Q46" s="90">
        <v>42.5</v>
      </c>
      <c r="R46" s="87"/>
      <c r="S46" s="90">
        <v>58.8</v>
      </c>
      <c r="T46" s="87"/>
      <c r="U46" s="90">
        <v>77</v>
      </c>
      <c r="V46" s="87"/>
      <c r="W46" s="91" t="s">
        <v>1086</v>
      </c>
      <c r="X46" s="87"/>
      <c r="Y46" s="90">
        <v>100</v>
      </c>
      <c r="Z46" s="87"/>
      <c r="AA46" s="90">
        <v>1.43</v>
      </c>
      <c r="AB46" s="87"/>
    </row>
    <row r="47" spans="1:28" x14ac:dyDescent="0.25">
      <c r="A47" s="87">
        <v>39</v>
      </c>
      <c r="B47" s="87" t="s">
        <v>454</v>
      </c>
      <c r="C47" s="88">
        <v>25</v>
      </c>
      <c r="D47" s="87"/>
      <c r="E47" s="89">
        <v>0.16388582903996995</v>
      </c>
      <c r="F47" s="87"/>
      <c r="G47" s="88">
        <v>6</v>
      </c>
      <c r="H47" s="87"/>
      <c r="I47" s="90">
        <v>14.786</v>
      </c>
      <c r="J47" s="87"/>
      <c r="K47" s="90">
        <v>17.85714286</v>
      </c>
      <c r="L47" s="87"/>
      <c r="M47" s="90">
        <v>79.7</v>
      </c>
      <c r="N47" s="87"/>
      <c r="O47" s="90">
        <v>83.928717230000004</v>
      </c>
      <c r="P47" s="87"/>
      <c r="Q47" s="90">
        <v>46.2</v>
      </c>
      <c r="R47" s="87"/>
      <c r="S47" s="90">
        <v>61.9</v>
      </c>
      <c r="T47" s="87"/>
      <c r="U47" s="90">
        <v>49</v>
      </c>
      <c r="V47" s="87"/>
      <c r="W47" s="91" t="s">
        <v>1086</v>
      </c>
      <c r="X47" s="87"/>
      <c r="Y47" s="90">
        <v>100</v>
      </c>
      <c r="Z47" s="87"/>
      <c r="AA47" s="90">
        <v>1.42</v>
      </c>
      <c r="AB47" s="87"/>
    </row>
    <row r="48" spans="1:28" x14ac:dyDescent="0.25">
      <c r="A48" s="87">
        <v>40</v>
      </c>
      <c r="B48" s="87" t="s">
        <v>455</v>
      </c>
      <c r="C48" s="88">
        <v>29</v>
      </c>
      <c r="D48" s="87"/>
      <c r="E48" s="89">
        <v>0.19171498161492118</v>
      </c>
      <c r="F48" s="87"/>
      <c r="G48" s="88">
        <v>13</v>
      </c>
      <c r="H48" s="87"/>
      <c r="I48" s="90">
        <v>19.701000000000001</v>
      </c>
      <c r="J48" s="87"/>
      <c r="K48" s="90">
        <v>19.148936169999999</v>
      </c>
      <c r="L48" s="87"/>
      <c r="M48" s="90">
        <v>91.9</v>
      </c>
      <c r="N48" s="92"/>
      <c r="O48" s="90">
        <v>95.719333329999998</v>
      </c>
      <c r="P48" s="92"/>
      <c r="Q48" s="90">
        <v>50.2</v>
      </c>
      <c r="R48" s="87"/>
      <c r="S48" s="90">
        <v>62.1</v>
      </c>
      <c r="T48" s="87"/>
      <c r="U48" s="90">
        <v>47</v>
      </c>
      <c r="V48" s="87"/>
      <c r="W48" s="91" t="s">
        <v>1086</v>
      </c>
      <c r="X48" s="87"/>
      <c r="Y48" s="90">
        <v>100</v>
      </c>
      <c r="Z48" s="87"/>
      <c r="AA48" s="90">
        <v>1.5</v>
      </c>
      <c r="AB48" s="87"/>
    </row>
    <row r="49" spans="1:28" x14ac:dyDescent="0.25">
      <c r="A49" s="87">
        <v>41</v>
      </c>
      <c r="B49" s="87" t="s">
        <v>537</v>
      </c>
      <c r="C49" s="88">
        <v>19</v>
      </c>
      <c r="D49" s="87"/>
      <c r="E49" s="89">
        <v>0.13981523802997819</v>
      </c>
      <c r="F49" s="87"/>
      <c r="G49" s="88">
        <v>7</v>
      </c>
      <c r="H49" s="87"/>
      <c r="I49" s="90">
        <v>16.78</v>
      </c>
      <c r="J49" s="87"/>
      <c r="K49" s="90">
        <v>27.391304349999999</v>
      </c>
      <c r="L49" s="87"/>
      <c r="M49" s="90">
        <v>40.4</v>
      </c>
      <c r="N49" s="87"/>
      <c r="O49" s="90">
        <v>41.875964629999999</v>
      </c>
      <c r="P49" s="87"/>
      <c r="Q49" s="90">
        <v>56.2</v>
      </c>
      <c r="R49" s="87"/>
      <c r="S49" s="90">
        <v>69.400000000000006</v>
      </c>
      <c r="T49" s="87"/>
      <c r="U49" s="90">
        <v>67</v>
      </c>
      <c r="V49" s="87"/>
      <c r="W49" s="91" t="s">
        <v>1086</v>
      </c>
      <c r="X49" s="87"/>
      <c r="Y49" s="90">
        <v>100</v>
      </c>
      <c r="Z49" s="87"/>
      <c r="AA49" s="90">
        <v>1.31</v>
      </c>
      <c r="AB49" s="87"/>
    </row>
    <row r="50" spans="1:28" x14ac:dyDescent="0.25">
      <c r="A50" s="87">
        <v>42</v>
      </c>
      <c r="B50" s="87" t="s">
        <v>570</v>
      </c>
      <c r="C50" s="88">
        <v>44</v>
      </c>
      <c r="D50" s="87"/>
      <c r="E50" s="89">
        <v>0.28849678431996217</v>
      </c>
      <c r="F50" s="87"/>
      <c r="G50" s="88">
        <v>19</v>
      </c>
      <c r="H50" s="87"/>
      <c r="I50" s="90">
        <v>14.914999999999999</v>
      </c>
      <c r="J50" s="87"/>
      <c r="K50" s="90">
        <v>15</v>
      </c>
      <c r="L50" s="87"/>
      <c r="M50" s="90">
        <v>74.400000000000006</v>
      </c>
      <c r="N50" s="87"/>
      <c r="O50" s="90">
        <v>80.378798590000002</v>
      </c>
      <c r="P50" s="87"/>
      <c r="Q50" s="90">
        <v>32.4</v>
      </c>
      <c r="R50" s="87"/>
      <c r="S50" s="90">
        <v>85</v>
      </c>
      <c r="T50" s="87"/>
      <c r="U50" s="90">
        <v>62</v>
      </c>
      <c r="V50" s="87"/>
      <c r="W50" s="90">
        <v>97</v>
      </c>
      <c r="X50" s="87"/>
      <c r="Y50" s="90">
        <v>98</v>
      </c>
      <c r="Z50" s="87"/>
      <c r="AA50" s="90">
        <v>2.4300000000000002</v>
      </c>
      <c r="AB50" s="87"/>
    </row>
    <row r="51" spans="1:28" x14ac:dyDescent="0.25">
      <c r="A51" s="87">
        <v>43</v>
      </c>
      <c r="B51" s="87" t="s">
        <v>509</v>
      </c>
      <c r="C51" s="88">
        <v>36</v>
      </c>
      <c r="D51" s="87"/>
      <c r="E51" s="89">
        <v>0.21599877984567661</v>
      </c>
      <c r="F51" s="87"/>
      <c r="G51" s="88">
        <v>20</v>
      </c>
      <c r="H51" s="87"/>
      <c r="I51" s="90">
        <v>18.041</v>
      </c>
      <c r="J51" s="87"/>
      <c r="K51" s="90">
        <v>20</v>
      </c>
      <c r="L51" s="87"/>
      <c r="M51" s="90">
        <v>94.8</v>
      </c>
      <c r="N51" s="92"/>
      <c r="O51" s="90">
        <v>96.175423730000006</v>
      </c>
      <c r="P51" s="92"/>
      <c r="Q51" s="90">
        <v>54.3</v>
      </c>
      <c r="R51" s="87"/>
      <c r="S51" s="90">
        <v>70.2</v>
      </c>
      <c r="T51" s="87"/>
      <c r="U51" s="90">
        <v>48</v>
      </c>
      <c r="V51" s="87"/>
      <c r="W51" s="91" t="s">
        <v>1086</v>
      </c>
      <c r="X51" s="87"/>
      <c r="Y51" s="90">
        <v>100</v>
      </c>
      <c r="Z51" s="87"/>
      <c r="AA51" s="90">
        <v>1.51</v>
      </c>
      <c r="AB51" s="87"/>
    </row>
    <row r="52" spans="1:28" x14ac:dyDescent="0.25">
      <c r="A52" s="87">
        <v>44</v>
      </c>
      <c r="B52" s="87" t="s">
        <v>529</v>
      </c>
      <c r="C52" s="88">
        <v>68</v>
      </c>
      <c r="D52" s="87"/>
      <c r="E52" s="89">
        <v>0.3741613585097453</v>
      </c>
      <c r="F52" s="87"/>
      <c r="G52" s="88">
        <v>26</v>
      </c>
      <c r="H52" s="87"/>
      <c r="I52" s="90">
        <v>58.25</v>
      </c>
      <c r="J52" s="87"/>
      <c r="K52" s="90">
        <v>13.92405063</v>
      </c>
      <c r="L52" s="87"/>
      <c r="M52" s="90">
        <v>67.3</v>
      </c>
      <c r="N52" s="87"/>
      <c r="O52" s="90">
        <v>69.772243189999998</v>
      </c>
      <c r="P52" s="87"/>
      <c r="Q52" s="90">
        <v>41.8</v>
      </c>
      <c r="R52" s="87"/>
      <c r="S52" s="90">
        <v>73.400000000000006</v>
      </c>
      <c r="T52" s="87"/>
      <c r="U52" s="90">
        <v>58</v>
      </c>
      <c r="V52" s="87"/>
      <c r="W52" s="90">
        <v>95</v>
      </c>
      <c r="X52" s="87"/>
      <c r="Y52" s="90">
        <v>100</v>
      </c>
      <c r="Z52" s="87"/>
      <c r="AA52" s="90">
        <v>1.83</v>
      </c>
      <c r="AB52" s="87"/>
    </row>
    <row r="53" spans="1:28" x14ac:dyDescent="0.25">
      <c r="A53" s="87">
        <v>45</v>
      </c>
      <c r="B53" s="87" t="s">
        <v>508</v>
      </c>
      <c r="C53" s="88">
        <v>67</v>
      </c>
      <c r="D53" s="87"/>
      <c r="E53" s="89">
        <v>0.37218595271484567</v>
      </c>
      <c r="F53" s="87"/>
      <c r="G53" s="88">
        <v>70</v>
      </c>
      <c r="H53" s="87"/>
      <c r="I53" s="90">
        <v>56.9</v>
      </c>
      <c r="J53" s="87"/>
      <c r="K53" s="90">
        <v>37.804878049999999</v>
      </c>
      <c r="L53" s="87"/>
      <c r="M53" s="90">
        <v>57</v>
      </c>
      <c r="N53" s="87"/>
      <c r="O53" s="90">
        <v>54.897117520000002</v>
      </c>
      <c r="P53" s="87"/>
      <c r="Q53" s="90">
        <v>52.4</v>
      </c>
      <c r="R53" s="87"/>
      <c r="S53" s="90">
        <v>78.400000000000006</v>
      </c>
      <c r="T53" s="87"/>
      <c r="U53" s="90">
        <v>78</v>
      </c>
      <c r="V53" s="87"/>
      <c r="W53" s="90">
        <v>99</v>
      </c>
      <c r="X53" s="87"/>
      <c r="Y53" s="90">
        <v>95</v>
      </c>
      <c r="Z53" s="87"/>
      <c r="AA53" s="90">
        <v>2.17</v>
      </c>
      <c r="AB53" s="87"/>
    </row>
    <row r="54" spans="1:28" x14ac:dyDescent="0.25">
      <c r="A54" s="87">
        <v>46</v>
      </c>
      <c r="B54" s="87" t="s">
        <v>477</v>
      </c>
      <c r="C54" s="88">
        <v>27</v>
      </c>
      <c r="D54" s="87"/>
      <c r="E54" s="89">
        <v>0.16983807437129272</v>
      </c>
      <c r="F54" s="87"/>
      <c r="G54" s="88">
        <v>14</v>
      </c>
      <c r="H54" s="87"/>
      <c r="I54" s="90">
        <v>13.462</v>
      </c>
      <c r="J54" s="87"/>
      <c r="K54" s="90">
        <v>23.529411759999999</v>
      </c>
      <c r="L54" s="87"/>
      <c r="M54" s="90">
        <v>57.4</v>
      </c>
      <c r="N54" s="92"/>
      <c r="O54" s="90">
        <v>72.271647509999994</v>
      </c>
      <c r="P54" s="92"/>
      <c r="Q54" s="90">
        <v>46.3</v>
      </c>
      <c r="R54" s="87"/>
      <c r="S54" s="90">
        <v>60.3</v>
      </c>
      <c r="T54" s="87"/>
      <c r="U54" s="91" t="s">
        <v>1086</v>
      </c>
      <c r="V54" s="87"/>
      <c r="W54" s="91" t="s">
        <v>1086</v>
      </c>
      <c r="X54" s="87"/>
      <c r="Y54" s="90">
        <v>100</v>
      </c>
      <c r="Z54" s="87"/>
      <c r="AA54" s="90">
        <v>1.5</v>
      </c>
      <c r="AB54" s="87"/>
    </row>
    <row r="55" spans="1:28" x14ac:dyDescent="0.25">
      <c r="A55" s="87">
        <v>47</v>
      </c>
      <c r="B55" s="87" t="s">
        <v>491</v>
      </c>
      <c r="C55" s="88">
        <v>65</v>
      </c>
      <c r="D55" s="87"/>
      <c r="E55" s="89">
        <v>0.36431728677930775</v>
      </c>
      <c r="F55" s="87"/>
      <c r="G55" s="88">
        <v>64</v>
      </c>
      <c r="H55" s="87"/>
      <c r="I55" s="90">
        <v>42.606999999999999</v>
      </c>
      <c r="J55" s="87"/>
      <c r="K55" s="90">
        <v>19.60784314</v>
      </c>
      <c r="L55" s="87"/>
      <c r="M55" s="90">
        <v>89.5</v>
      </c>
      <c r="N55" s="87"/>
      <c r="O55" s="90">
        <v>87.565517240000005</v>
      </c>
      <c r="P55" s="87"/>
      <c r="Q55" s="90">
        <v>65.8</v>
      </c>
      <c r="R55" s="87"/>
      <c r="S55" s="90">
        <v>78</v>
      </c>
      <c r="T55" s="87"/>
      <c r="U55" s="90">
        <v>55</v>
      </c>
      <c r="V55" s="87"/>
      <c r="W55" s="90">
        <v>100</v>
      </c>
      <c r="X55" s="87"/>
      <c r="Y55" s="90">
        <v>100</v>
      </c>
      <c r="Z55" s="87"/>
      <c r="AA55" s="90">
        <v>1.58</v>
      </c>
      <c r="AB55" s="87"/>
    </row>
    <row r="56" spans="1:28" x14ac:dyDescent="0.25">
      <c r="A56" s="140" t="s">
        <v>1070</v>
      </c>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row>
    <row r="57" spans="1:28" x14ac:dyDescent="0.25">
      <c r="A57" s="87">
        <v>48</v>
      </c>
      <c r="B57" s="87" t="s">
        <v>523</v>
      </c>
      <c r="C57" s="88">
        <v>62</v>
      </c>
      <c r="D57" s="87"/>
      <c r="E57" s="89">
        <v>0.35229423545744576</v>
      </c>
      <c r="F57" s="87"/>
      <c r="G57" s="88">
        <v>27</v>
      </c>
      <c r="H57" s="87"/>
      <c r="I57" s="90">
        <v>61.097999999999999</v>
      </c>
      <c r="J57" s="87"/>
      <c r="K57" s="90">
        <v>14.61538462</v>
      </c>
      <c r="L57" s="87"/>
      <c r="M57" s="90">
        <v>56.6</v>
      </c>
      <c r="N57" s="87"/>
      <c r="O57" s="90">
        <v>51.711111109999997</v>
      </c>
      <c r="P57" s="87"/>
      <c r="Q57" s="90">
        <v>53.8</v>
      </c>
      <c r="R57" s="87"/>
      <c r="S57" s="90">
        <v>75.5</v>
      </c>
      <c r="T57" s="87"/>
      <c r="U57" s="90">
        <v>78</v>
      </c>
      <c r="V57" s="87"/>
      <c r="W57" s="90">
        <v>96</v>
      </c>
      <c r="X57" s="87"/>
      <c r="Y57" s="90">
        <v>100</v>
      </c>
      <c r="Z57" s="87"/>
      <c r="AA57" s="90">
        <v>2.04</v>
      </c>
      <c r="AB57" s="87"/>
    </row>
    <row r="58" spans="1:28" x14ac:dyDescent="0.25">
      <c r="A58" s="87">
        <v>49</v>
      </c>
      <c r="B58" s="87" t="s">
        <v>567</v>
      </c>
      <c r="C58" s="91" t="s">
        <v>1086</v>
      </c>
      <c r="D58" s="87"/>
      <c r="E58" s="91" t="s">
        <v>1086</v>
      </c>
      <c r="F58" s="87"/>
      <c r="G58" s="91" t="s">
        <v>1086</v>
      </c>
      <c r="H58" s="87"/>
      <c r="I58" s="90">
        <v>13.78</v>
      </c>
      <c r="J58" s="87"/>
      <c r="K58" s="90">
        <v>6.896551724</v>
      </c>
      <c r="L58" s="87"/>
      <c r="M58" s="91" t="s">
        <v>1086</v>
      </c>
      <c r="N58" s="87"/>
      <c r="O58" s="91" t="s">
        <v>1086</v>
      </c>
      <c r="P58" s="87"/>
      <c r="Q58" s="91" t="s">
        <v>1086</v>
      </c>
      <c r="R58" s="87"/>
      <c r="S58" s="91" t="s">
        <v>1086</v>
      </c>
      <c r="T58" s="87"/>
      <c r="U58" s="90">
        <v>21</v>
      </c>
      <c r="V58" s="87"/>
      <c r="W58" s="90">
        <v>100</v>
      </c>
      <c r="X58" s="87"/>
      <c r="Y58" s="90">
        <v>100</v>
      </c>
      <c r="Z58" s="87"/>
      <c r="AA58" s="91" t="s">
        <v>1086</v>
      </c>
      <c r="AB58" s="87"/>
    </row>
    <row r="59" spans="1:28" x14ac:dyDescent="0.25">
      <c r="A59" s="87">
        <v>50</v>
      </c>
      <c r="B59" s="87" t="s">
        <v>488</v>
      </c>
      <c r="C59" s="88">
        <v>55</v>
      </c>
      <c r="D59" s="87"/>
      <c r="E59" s="89">
        <v>0.33336321424555093</v>
      </c>
      <c r="F59" s="87"/>
      <c r="G59" s="88">
        <v>27</v>
      </c>
      <c r="H59" s="87"/>
      <c r="I59" s="90">
        <v>32.014000000000003</v>
      </c>
      <c r="J59" s="87"/>
      <c r="K59" s="90">
        <v>9.7664543520000002</v>
      </c>
      <c r="L59" s="87"/>
      <c r="M59" s="90">
        <v>83.8</v>
      </c>
      <c r="N59" s="92"/>
      <c r="O59" s="90">
        <v>90.519911870000001</v>
      </c>
      <c r="P59" s="92"/>
      <c r="Q59" s="90">
        <v>45.4</v>
      </c>
      <c r="R59" s="87"/>
      <c r="S59" s="90">
        <v>60</v>
      </c>
      <c r="T59" s="87"/>
      <c r="U59" s="90">
        <v>70</v>
      </c>
      <c r="V59" s="87"/>
      <c r="W59" s="90">
        <v>94</v>
      </c>
      <c r="X59" s="87"/>
      <c r="Y59" s="90">
        <v>99</v>
      </c>
      <c r="Z59" s="87"/>
      <c r="AA59" s="90">
        <v>1.43</v>
      </c>
      <c r="AB59" s="87"/>
    </row>
    <row r="60" spans="1:28" x14ac:dyDescent="0.25">
      <c r="A60" s="87">
        <v>51</v>
      </c>
      <c r="B60" s="87" t="s">
        <v>1018</v>
      </c>
      <c r="C60" s="88">
        <v>58</v>
      </c>
      <c r="D60" s="87"/>
      <c r="E60" s="89">
        <v>0.33716534452257363</v>
      </c>
      <c r="F60" s="87"/>
      <c r="G60" s="88">
        <v>53</v>
      </c>
      <c r="H60" s="87"/>
      <c r="I60" s="90">
        <v>45.216000000000001</v>
      </c>
      <c r="J60" s="87"/>
      <c r="K60" s="90">
        <v>43.159609119999999</v>
      </c>
      <c r="L60" s="87"/>
      <c r="M60" s="90">
        <v>73.900000000000006</v>
      </c>
      <c r="N60" s="92"/>
      <c r="O60" s="90">
        <v>80.366458980000004</v>
      </c>
      <c r="P60" s="92"/>
      <c r="Q60" s="90">
        <v>40.9</v>
      </c>
      <c r="R60" s="87"/>
      <c r="S60" s="90">
        <v>66.900000000000006</v>
      </c>
      <c r="T60" s="87"/>
      <c r="U60" s="90">
        <v>78</v>
      </c>
      <c r="V60" s="87"/>
      <c r="W60" s="90">
        <v>100</v>
      </c>
      <c r="X60" s="87"/>
      <c r="Y60" s="90">
        <v>100</v>
      </c>
      <c r="Z60" s="87"/>
      <c r="AA60" s="90">
        <v>1.45</v>
      </c>
      <c r="AB60" s="87"/>
    </row>
    <row r="61" spans="1:28" x14ac:dyDescent="0.25">
      <c r="A61" s="87">
        <v>52</v>
      </c>
      <c r="B61" s="87" t="s">
        <v>426</v>
      </c>
      <c r="C61" s="91" t="s">
        <v>1086</v>
      </c>
      <c r="D61" s="87"/>
      <c r="E61" s="91" t="s">
        <v>1086</v>
      </c>
      <c r="F61" s="87"/>
      <c r="G61" s="91" t="s">
        <v>1086</v>
      </c>
      <c r="H61" s="87"/>
      <c r="I61" s="90">
        <v>51.271000000000001</v>
      </c>
      <c r="J61" s="87"/>
      <c r="K61" s="90">
        <v>23.529411759999999</v>
      </c>
      <c r="L61" s="87"/>
      <c r="M61" s="90">
        <v>41.2</v>
      </c>
      <c r="N61" s="92" t="s">
        <v>92</v>
      </c>
      <c r="O61" s="90">
        <v>45.4</v>
      </c>
      <c r="P61" s="92" t="s">
        <v>92</v>
      </c>
      <c r="Q61" s="91" t="s">
        <v>1086</v>
      </c>
      <c r="R61" s="87"/>
      <c r="S61" s="91" t="s">
        <v>1086</v>
      </c>
      <c r="T61" s="87"/>
      <c r="U61" s="91" t="s">
        <v>1086</v>
      </c>
      <c r="V61" s="87"/>
      <c r="W61" s="91" t="s">
        <v>1086</v>
      </c>
      <c r="X61" s="87"/>
      <c r="Y61" s="91" t="s">
        <v>1086</v>
      </c>
      <c r="Z61" s="87"/>
      <c r="AA61" s="91" t="s">
        <v>1086</v>
      </c>
      <c r="AB61" s="87"/>
    </row>
    <row r="62" spans="1:28" x14ac:dyDescent="0.25">
      <c r="A62" s="87">
        <v>53</v>
      </c>
      <c r="B62" s="87" t="s">
        <v>435</v>
      </c>
      <c r="C62" s="88">
        <v>54</v>
      </c>
      <c r="D62" s="87"/>
      <c r="E62" s="89">
        <v>0.33214167151168272</v>
      </c>
      <c r="F62" s="87"/>
      <c r="G62" s="88">
        <v>49</v>
      </c>
      <c r="H62" s="87"/>
      <c r="I62" s="90">
        <v>31.783999999999999</v>
      </c>
      <c r="J62" s="87"/>
      <c r="K62" s="90">
        <v>17.85714286</v>
      </c>
      <c r="L62" s="87"/>
      <c r="M62" s="90">
        <v>48.453338909999999</v>
      </c>
      <c r="N62" s="92" t="s">
        <v>92</v>
      </c>
      <c r="O62" s="90">
        <v>54.525086350000002</v>
      </c>
      <c r="P62" s="92" t="s">
        <v>92</v>
      </c>
      <c r="Q62" s="90">
        <v>68.3</v>
      </c>
      <c r="R62" s="87"/>
      <c r="S62" s="90">
        <v>78.7</v>
      </c>
      <c r="T62" s="87"/>
      <c r="U62" s="90">
        <v>45</v>
      </c>
      <c r="V62" s="87"/>
      <c r="W62" s="90">
        <v>98</v>
      </c>
      <c r="X62" s="87"/>
      <c r="Y62" s="90">
        <v>99</v>
      </c>
      <c r="Z62" s="87"/>
      <c r="AA62" s="90">
        <v>1.88</v>
      </c>
      <c r="AB62" s="87"/>
    </row>
    <row r="63" spans="1:28" x14ac:dyDescent="0.25">
      <c r="A63" s="87">
        <v>54</v>
      </c>
      <c r="B63" s="87" t="s">
        <v>449</v>
      </c>
      <c r="C63" s="91" t="s">
        <v>1086</v>
      </c>
      <c r="D63" s="87"/>
      <c r="E63" s="91" t="s">
        <v>1086</v>
      </c>
      <c r="F63" s="87"/>
      <c r="G63" s="88">
        <v>15</v>
      </c>
      <c r="H63" s="87"/>
      <c r="I63" s="90">
        <v>18.151</v>
      </c>
      <c r="J63" s="87"/>
      <c r="K63" s="90">
        <v>11.11111111</v>
      </c>
      <c r="L63" s="87"/>
      <c r="M63" s="90">
        <v>79.726639980000002</v>
      </c>
      <c r="N63" s="92" t="s">
        <v>92</v>
      </c>
      <c r="O63" s="90">
        <v>69.46979236</v>
      </c>
      <c r="P63" s="92" t="s">
        <v>92</v>
      </c>
      <c r="Q63" s="91" t="s">
        <v>1086</v>
      </c>
      <c r="R63" s="87"/>
      <c r="S63" s="91" t="s">
        <v>1086</v>
      </c>
      <c r="T63" s="87"/>
      <c r="U63" s="90">
        <v>39</v>
      </c>
      <c r="V63" s="87"/>
      <c r="W63" s="90">
        <v>97</v>
      </c>
      <c r="X63" s="87"/>
      <c r="Y63" s="90">
        <v>99</v>
      </c>
      <c r="Z63" s="92" t="s">
        <v>1068</v>
      </c>
      <c r="AA63" s="90">
        <v>1.63</v>
      </c>
      <c r="AB63" s="87"/>
    </row>
    <row r="64" spans="1:28" x14ac:dyDescent="0.25">
      <c r="A64" s="87">
        <v>55</v>
      </c>
      <c r="B64" s="87" t="s">
        <v>459</v>
      </c>
      <c r="C64" s="88">
        <v>40</v>
      </c>
      <c r="D64" s="87"/>
      <c r="E64" s="89">
        <v>0.24527926399337674</v>
      </c>
      <c r="F64" s="87"/>
      <c r="G64" s="88">
        <v>13</v>
      </c>
      <c r="H64" s="87"/>
      <c r="I64" s="90">
        <v>42.814999999999998</v>
      </c>
      <c r="J64" s="87"/>
      <c r="K64" s="90">
        <v>20.833333329999999</v>
      </c>
      <c r="L64" s="87"/>
      <c r="M64" s="90">
        <v>69.099999999999994</v>
      </c>
      <c r="N64" s="92"/>
      <c r="O64" s="90">
        <v>70.580083619999996</v>
      </c>
      <c r="P64" s="92"/>
      <c r="Q64" s="90">
        <v>48.2</v>
      </c>
      <c r="R64" s="87"/>
      <c r="S64" s="90">
        <v>61.2</v>
      </c>
      <c r="T64" s="87"/>
      <c r="U64" s="90">
        <v>63</v>
      </c>
      <c r="V64" s="87"/>
      <c r="W64" s="91" t="s">
        <v>1086</v>
      </c>
      <c r="X64" s="87"/>
      <c r="Y64" s="90">
        <v>100</v>
      </c>
      <c r="Z64" s="87"/>
      <c r="AA64" s="90">
        <v>1.55</v>
      </c>
      <c r="AB64" s="87"/>
    </row>
    <row r="65" spans="1:28" x14ac:dyDescent="0.25">
      <c r="A65" s="87">
        <v>56</v>
      </c>
      <c r="B65" s="87" t="s">
        <v>515</v>
      </c>
      <c r="C65" s="88">
        <v>135</v>
      </c>
      <c r="D65" s="87"/>
      <c r="E65" s="89">
        <v>0.64581933683615533</v>
      </c>
      <c r="F65" s="87"/>
      <c r="G65" s="88">
        <v>24</v>
      </c>
      <c r="H65" s="87"/>
      <c r="I65" s="90">
        <v>11.55</v>
      </c>
      <c r="J65" s="87"/>
      <c r="K65" s="90">
        <v>0</v>
      </c>
      <c r="L65" s="92" t="s">
        <v>1067</v>
      </c>
      <c r="M65" s="90">
        <v>50.3</v>
      </c>
      <c r="N65" s="92"/>
      <c r="O65" s="90">
        <v>57.920435509999997</v>
      </c>
      <c r="P65" s="92"/>
      <c r="Q65" s="90">
        <v>21.2</v>
      </c>
      <c r="R65" s="87"/>
      <c r="S65" s="90">
        <v>79.8</v>
      </c>
      <c r="T65" s="87"/>
      <c r="U65" s="90">
        <v>24</v>
      </c>
      <c r="V65" s="87"/>
      <c r="W65" s="90">
        <v>90</v>
      </c>
      <c r="X65" s="87"/>
      <c r="Y65" s="90">
        <v>91</v>
      </c>
      <c r="Z65" s="87"/>
      <c r="AA65" s="90">
        <v>2.64</v>
      </c>
      <c r="AB65" s="87"/>
    </row>
    <row r="66" spans="1:28" x14ac:dyDescent="0.25">
      <c r="A66" s="87">
        <v>57</v>
      </c>
      <c r="B66" s="87" t="s">
        <v>498</v>
      </c>
      <c r="C66" s="88">
        <v>79</v>
      </c>
      <c r="D66" s="87"/>
      <c r="E66" s="89">
        <v>0.44809918846108232</v>
      </c>
      <c r="F66" s="87"/>
      <c r="G66" s="88">
        <v>85</v>
      </c>
      <c r="H66" s="87"/>
      <c r="I66" s="90">
        <v>70.632000000000005</v>
      </c>
      <c r="J66" s="87"/>
      <c r="K66" s="90">
        <v>25.47770701</v>
      </c>
      <c r="L66" s="87"/>
      <c r="M66" s="90">
        <v>55.8</v>
      </c>
      <c r="N66" s="87"/>
      <c r="O66" s="90">
        <v>61.922896610000002</v>
      </c>
      <c r="P66" s="87"/>
      <c r="Q66" s="90">
        <v>43.2</v>
      </c>
      <c r="R66" s="87"/>
      <c r="S66" s="90">
        <v>80.599999999999994</v>
      </c>
      <c r="T66" s="87"/>
      <c r="U66" s="90">
        <v>73</v>
      </c>
      <c r="V66" s="87"/>
      <c r="W66" s="90">
        <v>94</v>
      </c>
      <c r="X66" s="87"/>
      <c r="Y66" s="90">
        <v>93</v>
      </c>
      <c r="Z66" s="87"/>
      <c r="AA66" s="90">
        <v>2.23</v>
      </c>
      <c r="AB66" s="87"/>
    </row>
    <row r="67" spans="1:28" x14ac:dyDescent="0.25">
      <c r="A67" s="87">
        <v>58</v>
      </c>
      <c r="B67" s="87" t="s">
        <v>535</v>
      </c>
      <c r="C67" s="88">
        <v>95</v>
      </c>
      <c r="D67" s="87"/>
      <c r="E67" s="89">
        <v>0.491542881691023</v>
      </c>
      <c r="F67" s="87"/>
      <c r="G67" s="88">
        <v>71</v>
      </c>
      <c r="H67" s="87"/>
      <c r="I67" s="90">
        <v>82.602000000000004</v>
      </c>
      <c r="J67" s="87"/>
      <c r="K67" s="90">
        <v>8.4507042250000008</v>
      </c>
      <c r="L67" s="87"/>
      <c r="M67" s="90">
        <v>63.5</v>
      </c>
      <c r="N67" s="87"/>
      <c r="O67" s="90">
        <v>60.688059699999997</v>
      </c>
      <c r="P67" s="87"/>
      <c r="Q67" s="90">
        <v>48.4</v>
      </c>
      <c r="R67" s="87"/>
      <c r="S67" s="90">
        <v>80.7</v>
      </c>
      <c r="T67" s="87"/>
      <c r="U67" s="91" t="s">
        <v>1086</v>
      </c>
      <c r="V67" s="87"/>
      <c r="W67" s="90">
        <v>72</v>
      </c>
      <c r="X67" s="87"/>
      <c r="Y67" s="90">
        <v>92</v>
      </c>
      <c r="Z67" s="87"/>
      <c r="AA67" s="90">
        <v>2.41</v>
      </c>
      <c r="AB67" s="87"/>
    </row>
    <row r="68" spans="1:28" x14ac:dyDescent="0.25">
      <c r="A68" s="87">
        <v>59</v>
      </c>
      <c r="B68" s="87" t="s">
        <v>432</v>
      </c>
      <c r="C68" s="91" t="s">
        <v>1086</v>
      </c>
      <c r="D68" s="87"/>
      <c r="E68" s="91" t="s">
        <v>1086</v>
      </c>
      <c r="F68" s="87"/>
      <c r="G68" s="88">
        <v>8</v>
      </c>
      <c r="H68" s="87"/>
      <c r="I68" s="90">
        <v>22.102</v>
      </c>
      <c r="J68" s="87"/>
      <c r="K68" s="90">
        <v>21.6</v>
      </c>
      <c r="L68" s="87"/>
      <c r="M68" s="90">
        <v>61.7</v>
      </c>
      <c r="N68" s="87"/>
      <c r="O68" s="90">
        <v>70.70595745</v>
      </c>
      <c r="P68" s="87"/>
      <c r="Q68" s="91" t="s">
        <v>1086</v>
      </c>
      <c r="R68" s="87"/>
      <c r="S68" s="91" t="s">
        <v>1086</v>
      </c>
      <c r="T68" s="87"/>
      <c r="U68" s="90">
        <v>41</v>
      </c>
      <c r="V68" s="87"/>
      <c r="W68" s="90">
        <v>98</v>
      </c>
      <c r="X68" s="87"/>
      <c r="Y68" s="90">
        <v>99</v>
      </c>
      <c r="Z68" s="92" t="s">
        <v>1068</v>
      </c>
      <c r="AA68" s="90">
        <v>1.56</v>
      </c>
      <c r="AB68" s="87"/>
    </row>
    <row r="69" spans="1:28" x14ac:dyDescent="0.25">
      <c r="A69" s="87">
        <v>60</v>
      </c>
      <c r="B69" s="87" t="s">
        <v>540</v>
      </c>
      <c r="C69" s="91" t="s">
        <v>1086</v>
      </c>
      <c r="D69" s="87"/>
      <c r="E69" s="91" t="s">
        <v>1086</v>
      </c>
      <c r="F69" s="87"/>
      <c r="G69" s="91" t="s">
        <v>1086</v>
      </c>
      <c r="H69" s="87"/>
      <c r="I69" s="90">
        <v>55.493000000000002</v>
      </c>
      <c r="J69" s="87"/>
      <c r="K69" s="90">
        <v>19.444444440000002</v>
      </c>
      <c r="L69" s="87"/>
      <c r="M69" s="91" t="s">
        <v>1086</v>
      </c>
      <c r="N69" s="87"/>
      <c r="O69" s="91" t="s">
        <v>1086</v>
      </c>
      <c r="P69" s="87"/>
      <c r="Q69" s="91" t="s">
        <v>1086</v>
      </c>
      <c r="R69" s="87"/>
      <c r="S69" s="91" t="s">
        <v>1086</v>
      </c>
      <c r="T69" s="87"/>
      <c r="U69" s="90">
        <v>53</v>
      </c>
      <c r="V69" s="87"/>
      <c r="W69" s="90">
        <v>100</v>
      </c>
      <c r="X69" s="87"/>
      <c r="Y69" s="90">
        <v>100</v>
      </c>
      <c r="Z69" s="87"/>
      <c r="AA69" s="91" t="s">
        <v>1086</v>
      </c>
      <c r="AB69" s="87"/>
    </row>
    <row r="70" spans="1:28" x14ac:dyDescent="0.25">
      <c r="A70" s="87">
        <v>61</v>
      </c>
      <c r="B70" s="87" t="s">
        <v>544</v>
      </c>
      <c r="C70" s="88">
        <v>43</v>
      </c>
      <c r="D70" s="87"/>
      <c r="E70" s="89">
        <v>0.28605903556401346</v>
      </c>
      <c r="F70" s="87"/>
      <c r="G70" s="88">
        <v>31</v>
      </c>
      <c r="H70" s="87"/>
      <c r="I70" s="90">
        <v>14.242000000000001</v>
      </c>
      <c r="J70" s="87"/>
      <c r="K70" s="90">
        <v>13.98601399</v>
      </c>
      <c r="L70" s="87"/>
      <c r="M70" s="90">
        <v>66</v>
      </c>
      <c r="N70" s="87"/>
      <c r="O70" s="90">
        <v>72.781575660000001</v>
      </c>
      <c r="P70" s="87"/>
      <c r="Q70" s="90">
        <v>44.4</v>
      </c>
      <c r="R70" s="87"/>
      <c r="S70" s="90">
        <v>79.2</v>
      </c>
      <c r="T70" s="87"/>
      <c r="U70" s="90">
        <v>55</v>
      </c>
      <c r="V70" s="87"/>
      <c r="W70" s="90">
        <v>79</v>
      </c>
      <c r="X70" s="87"/>
      <c r="Y70" s="90">
        <v>99</v>
      </c>
      <c r="Z70" s="87"/>
      <c r="AA70" s="90">
        <v>2.57</v>
      </c>
      <c r="AB70" s="87"/>
    </row>
    <row r="71" spans="1:28" x14ac:dyDescent="0.25">
      <c r="A71" s="87">
        <v>62</v>
      </c>
      <c r="B71" s="87" t="s">
        <v>457</v>
      </c>
      <c r="C71" s="88">
        <v>53</v>
      </c>
      <c r="D71" s="87"/>
      <c r="E71" s="89">
        <v>0.33075021982336095</v>
      </c>
      <c r="F71" s="87"/>
      <c r="G71" s="88">
        <v>55</v>
      </c>
      <c r="H71" s="87"/>
      <c r="I71" s="90">
        <v>34.701999999999998</v>
      </c>
      <c r="J71" s="87"/>
      <c r="K71" s="90">
        <v>27.39726027</v>
      </c>
      <c r="L71" s="87"/>
      <c r="M71" s="90">
        <v>67.599999999999994</v>
      </c>
      <c r="N71" s="87"/>
      <c r="O71" s="90">
        <v>66.563659150000007</v>
      </c>
      <c r="P71" s="87"/>
      <c r="Q71" s="90">
        <v>55.1</v>
      </c>
      <c r="R71" s="87"/>
      <c r="S71" s="90">
        <v>78.099999999999994</v>
      </c>
      <c r="T71" s="87"/>
      <c r="U71" s="90">
        <v>43</v>
      </c>
      <c r="V71" s="87"/>
      <c r="W71" s="90">
        <v>96</v>
      </c>
      <c r="X71" s="87"/>
      <c r="Y71" s="90">
        <v>98</v>
      </c>
      <c r="Z71" s="87"/>
      <c r="AA71" s="90">
        <v>1.63</v>
      </c>
      <c r="AB71" s="87"/>
    </row>
    <row r="72" spans="1:28" x14ac:dyDescent="0.25">
      <c r="A72" s="87">
        <v>63</v>
      </c>
      <c r="B72" s="87" t="s">
        <v>549</v>
      </c>
      <c r="C72" s="88">
        <v>37</v>
      </c>
      <c r="D72" s="87"/>
      <c r="E72" s="89">
        <v>0.22868298592543723</v>
      </c>
      <c r="F72" s="87"/>
      <c r="G72" s="88">
        <v>9</v>
      </c>
      <c r="H72" s="87"/>
      <c r="I72" s="90">
        <v>13.792999999999999</v>
      </c>
      <c r="J72" s="87"/>
      <c r="K72" s="90">
        <v>7.692307692</v>
      </c>
      <c r="L72" s="87"/>
      <c r="M72" s="90">
        <v>52.2</v>
      </c>
      <c r="N72" s="87"/>
      <c r="O72" s="90">
        <v>43.894161799999999</v>
      </c>
      <c r="P72" s="87"/>
      <c r="Q72" s="90">
        <v>45.4</v>
      </c>
      <c r="R72" s="87"/>
      <c r="S72" s="90">
        <v>82.5</v>
      </c>
      <c r="T72" s="87"/>
      <c r="U72" s="90">
        <v>52</v>
      </c>
      <c r="V72" s="87"/>
      <c r="W72" s="90">
        <v>95</v>
      </c>
      <c r="X72" s="87"/>
      <c r="Y72" s="90">
        <v>98</v>
      </c>
      <c r="Z72" s="87"/>
      <c r="AA72" s="90">
        <v>2.25</v>
      </c>
      <c r="AB72" s="87"/>
    </row>
    <row r="73" spans="1:28" x14ac:dyDescent="0.25">
      <c r="A73" s="87">
        <v>64</v>
      </c>
      <c r="B73" s="87" t="s">
        <v>1030</v>
      </c>
      <c r="C73" s="88">
        <v>51</v>
      </c>
      <c r="D73" s="87"/>
      <c r="E73" s="89">
        <v>0.31429575826906986</v>
      </c>
      <c r="F73" s="87"/>
      <c r="G73" s="88">
        <v>64</v>
      </c>
      <c r="H73" s="87"/>
      <c r="I73" s="90">
        <v>3.16</v>
      </c>
      <c r="J73" s="87"/>
      <c r="K73" s="90">
        <v>7.692307692</v>
      </c>
      <c r="L73" s="87"/>
      <c r="M73" s="90">
        <v>55.6</v>
      </c>
      <c r="N73" s="87"/>
      <c r="O73" s="90">
        <v>43.976078209999997</v>
      </c>
      <c r="P73" s="87"/>
      <c r="Q73" s="90">
        <v>24.7</v>
      </c>
      <c r="R73" s="87"/>
      <c r="S73" s="90">
        <v>78.900000000000006</v>
      </c>
      <c r="T73" s="87"/>
      <c r="U73" s="90">
        <v>45</v>
      </c>
      <c r="V73" s="87"/>
      <c r="W73" s="90">
        <v>81</v>
      </c>
      <c r="X73" s="87"/>
      <c r="Y73" s="90">
        <v>94</v>
      </c>
      <c r="Z73" s="92" t="s">
        <v>1068</v>
      </c>
      <c r="AA73" s="90">
        <v>2.41</v>
      </c>
      <c r="AB73" s="87"/>
    </row>
    <row r="74" spans="1:28" x14ac:dyDescent="0.25">
      <c r="A74" s="87">
        <v>65</v>
      </c>
      <c r="B74" s="87" t="s">
        <v>531</v>
      </c>
      <c r="C74" s="91" t="s">
        <v>1086</v>
      </c>
      <c r="D74" s="87"/>
      <c r="E74" s="91" t="s">
        <v>1086</v>
      </c>
      <c r="F74" s="87"/>
      <c r="G74" s="88">
        <v>15</v>
      </c>
      <c r="H74" s="87"/>
      <c r="I74" s="90">
        <v>22.146999999999998</v>
      </c>
      <c r="J74" s="87"/>
      <c r="K74" s="90">
        <v>32.142857139999997</v>
      </c>
      <c r="L74" s="87"/>
      <c r="M74" s="91" t="s">
        <v>1086</v>
      </c>
      <c r="N74" s="87"/>
      <c r="O74" s="91" t="s">
        <v>1086</v>
      </c>
      <c r="P74" s="87"/>
      <c r="Q74" s="90">
        <v>54.8</v>
      </c>
      <c r="R74" s="87"/>
      <c r="S74" s="90">
        <v>66.5</v>
      </c>
      <c r="T74" s="87"/>
      <c r="U74" s="90">
        <v>73</v>
      </c>
      <c r="V74" s="87"/>
      <c r="W74" s="90">
        <v>99</v>
      </c>
      <c r="X74" s="87"/>
      <c r="Y74" s="90">
        <v>100</v>
      </c>
      <c r="Z74" s="92" t="s">
        <v>1068</v>
      </c>
      <c r="AA74" s="90">
        <v>1.48</v>
      </c>
      <c r="AB74" s="87"/>
    </row>
    <row r="75" spans="1:28" x14ac:dyDescent="0.25">
      <c r="A75" s="87">
        <v>66</v>
      </c>
      <c r="B75" s="87" t="s">
        <v>522</v>
      </c>
      <c r="C75" s="88">
        <v>59</v>
      </c>
      <c r="D75" s="87"/>
      <c r="E75" s="89">
        <v>0.33772474396982666</v>
      </c>
      <c r="F75" s="87"/>
      <c r="G75" s="88">
        <v>39</v>
      </c>
      <c r="H75" s="87"/>
      <c r="I75" s="90">
        <v>30.041</v>
      </c>
      <c r="J75" s="87"/>
      <c r="K75" s="90">
        <v>11.47011309</v>
      </c>
      <c r="L75" s="87"/>
      <c r="M75" s="90">
        <v>90.6</v>
      </c>
      <c r="N75" s="87"/>
      <c r="O75" s="90">
        <v>95.58399154</v>
      </c>
      <c r="P75" s="87"/>
      <c r="Q75" s="90">
        <v>57.5</v>
      </c>
      <c r="R75" s="87"/>
      <c r="S75" s="90">
        <v>69.2</v>
      </c>
      <c r="T75" s="87"/>
      <c r="U75" s="90">
        <v>80</v>
      </c>
      <c r="V75" s="87"/>
      <c r="W75" s="91" t="s">
        <v>1086</v>
      </c>
      <c r="X75" s="87"/>
      <c r="Y75" s="90">
        <v>100</v>
      </c>
      <c r="Z75" s="87"/>
      <c r="AA75" s="90">
        <v>1.53</v>
      </c>
      <c r="AB75" s="87"/>
    </row>
    <row r="76" spans="1:28" x14ac:dyDescent="0.25">
      <c r="A76" s="87">
        <v>67</v>
      </c>
      <c r="B76" s="87" t="s">
        <v>422</v>
      </c>
      <c r="C76" s="91" t="s">
        <v>1086</v>
      </c>
      <c r="D76" s="87"/>
      <c r="E76" s="91" t="s">
        <v>1086</v>
      </c>
      <c r="F76" s="87"/>
      <c r="G76" s="91" t="s">
        <v>1086</v>
      </c>
      <c r="H76" s="87"/>
      <c r="I76" s="90">
        <v>42.408000000000001</v>
      </c>
      <c r="J76" s="87"/>
      <c r="K76" s="90">
        <v>21.428571430000002</v>
      </c>
      <c r="L76" s="87"/>
      <c r="M76" s="91" t="s">
        <v>1086</v>
      </c>
      <c r="N76" s="87"/>
      <c r="O76" s="91" t="s">
        <v>1086</v>
      </c>
      <c r="P76" s="87"/>
      <c r="Q76" s="91" t="s">
        <v>1086</v>
      </c>
      <c r="R76" s="87"/>
      <c r="S76" s="91" t="s">
        <v>1086</v>
      </c>
      <c r="T76" s="87"/>
      <c r="U76" s="90">
        <v>54</v>
      </c>
      <c r="V76" s="87"/>
      <c r="W76" s="90">
        <v>100</v>
      </c>
      <c r="X76" s="87"/>
      <c r="Y76" s="90">
        <v>99</v>
      </c>
      <c r="Z76" s="87"/>
      <c r="AA76" s="90">
        <v>2.17</v>
      </c>
      <c r="AB76" s="87"/>
    </row>
    <row r="77" spans="1:28" x14ac:dyDescent="0.25">
      <c r="A77" s="87">
        <v>68</v>
      </c>
      <c r="B77" s="87" t="s">
        <v>512</v>
      </c>
      <c r="C77" s="88">
        <v>56</v>
      </c>
      <c r="D77" s="87"/>
      <c r="E77" s="89">
        <v>0.33391569472381144</v>
      </c>
      <c r="F77" s="87"/>
      <c r="G77" s="88">
        <v>45</v>
      </c>
      <c r="H77" s="87"/>
      <c r="I77" s="90">
        <v>30.01</v>
      </c>
      <c r="J77" s="87"/>
      <c r="K77" s="90">
        <v>13.636363640000001</v>
      </c>
      <c r="L77" s="87"/>
      <c r="M77" s="90">
        <v>92.2</v>
      </c>
      <c r="N77" s="92"/>
      <c r="O77" s="90">
        <v>95.045434349999994</v>
      </c>
      <c r="P77" s="92"/>
      <c r="Q77" s="90">
        <v>65.7</v>
      </c>
      <c r="R77" s="87"/>
      <c r="S77" s="90">
        <v>76.3</v>
      </c>
      <c r="T77" s="87"/>
      <c r="U77" s="90">
        <v>51</v>
      </c>
      <c r="V77" s="87"/>
      <c r="W77" s="90">
        <v>100</v>
      </c>
      <c r="X77" s="87"/>
      <c r="Y77" s="90">
        <v>100</v>
      </c>
      <c r="Z77" s="92" t="s">
        <v>1068</v>
      </c>
      <c r="AA77" s="90">
        <v>2.48</v>
      </c>
      <c r="AB77" s="87"/>
    </row>
    <row r="78" spans="1:28" x14ac:dyDescent="0.25">
      <c r="A78" s="87">
        <v>69</v>
      </c>
      <c r="B78" s="87" t="s">
        <v>533</v>
      </c>
      <c r="C78" s="88">
        <v>64</v>
      </c>
      <c r="D78" s="87"/>
      <c r="E78" s="89">
        <v>0.36081175507588936</v>
      </c>
      <c r="F78" s="87"/>
      <c r="G78" s="88">
        <v>44</v>
      </c>
      <c r="H78" s="87"/>
      <c r="I78" s="90">
        <v>65.632999999999996</v>
      </c>
      <c r="J78" s="87"/>
      <c r="K78" s="90">
        <v>38.596491229999998</v>
      </c>
      <c r="L78" s="87"/>
      <c r="M78" s="90">
        <v>54.4</v>
      </c>
      <c r="N78" s="87"/>
      <c r="O78" s="90">
        <v>52.809861329999997</v>
      </c>
      <c r="P78" s="87"/>
      <c r="Q78" s="90">
        <v>45.1</v>
      </c>
      <c r="R78" s="87"/>
      <c r="S78" s="90">
        <v>79.900000000000006</v>
      </c>
      <c r="T78" s="87"/>
      <c r="U78" s="90">
        <v>80</v>
      </c>
      <c r="V78" s="87"/>
      <c r="W78" s="90">
        <v>90</v>
      </c>
      <c r="X78" s="87"/>
      <c r="Y78" s="90">
        <v>99</v>
      </c>
      <c r="Z78" s="87"/>
      <c r="AA78" s="90">
        <v>1.81</v>
      </c>
      <c r="AB78" s="87"/>
    </row>
    <row r="79" spans="1:28" x14ac:dyDescent="0.25">
      <c r="A79" s="87">
        <v>70</v>
      </c>
      <c r="B79" s="87" t="s">
        <v>489</v>
      </c>
      <c r="C79" s="88">
        <v>41</v>
      </c>
      <c r="D79" s="87"/>
      <c r="E79" s="89">
        <v>0.27141405274148556</v>
      </c>
      <c r="F79" s="87"/>
      <c r="G79" s="88">
        <v>31</v>
      </c>
      <c r="H79" s="87"/>
      <c r="I79" s="90">
        <v>17.856000000000002</v>
      </c>
      <c r="J79" s="87"/>
      <c r="K79" s="90">
        <v>16.428571430000002</v>
      </c>
      <c r="L79" s="87"/>
      <c r="M79" s="90">
        <v>83.2</v>
      </c>
      <c r="N79" s="92"/>
      <c r="O79" s="90">
        <v>89.237272730000001</v>
      </c>
      <c r="P79" s="92"/>
      <c r="Q79" s="90">
        <v>49.3</v>
      </c>
      <c r="R79" s="87"/>
      <c r="S79" s="90">
        <v>70.400000000000006</v>
      </c>
      <c r="T79" s="87"/>
      <c r="U79" s="90">
        <v>69</v>
      </c>
      <c r="V79" s="87"/>
      <c r="W79" s="90">
        <v>97</v>
      </c>
      <c r="X79" s="87"/>
      <c r="Y79" s="90">
        <v>99</v>
      </c>
      <c r="Z79" s="87"/>
      <c r="AA79" s="90">
        <v>1.53</v>
      </c>
      <c r="AB79" s="87"/>
    </row>
    <row r="80" spans="1:28" x14ac:dyDescent="0.25">
      <c r="A80" s="87">
        <v>71</v>
      </c>
      <c r="B80" s="87" t="s">
        <v>476</v>
      </c>
      <c r="C80" s="88">
        <v>76</v>
      </c>
      <c r="D80" s="87"/>
      <c r="E80" s="89">
        <v>0.44047227243211806</v>
      </c>
      <c r="F80" s="87"/>
      <c r="G80" s="88">
        <v>26</v>
      </c>
      <c r="H80" s="87"/>
      <c r="I80" s="90">
        <v>16.199000000000002</v>
      </c>
      <c r="J80" s="87"/>
      <c r="K80" s="90">
        <v>3.125</v>
      </c>
      <c r="L80" s="87"/>
      <c r="M80" s="90">
        <v>32.4</v>
      </c>
      <c r="N80" s="87"/>
      <c r="O80" s="90">
        <v>33.299999999999997</v>
      </c>
      <c r="P80" s="87"/>
      <c r="Q80" s="90">
        <v>22.3</v>
      </c>
      <c r="R80" s="87"/>
      <c r="S80" s="90">
        <v>71.5</v>
      </c>
      <c r="T80" s="87"/>
      <c r="U80" s="90">
        <v>58</v>
      </c>
      <c r="V80" s="87"/>
      <c r="W80" s="90">
        <v>96</v>
      </c>
      <c r="X80" s="87"/>
      <c r="Y80" s="90">
        <v>98</v>
      </c>
      <c r="Z80" s="87"/>
      <c r="AA80" s="90">
        <v>1.76</v>
      </c>
      <c r="AB80" s="87"/>
    </row>
    <row r="81" spans="1:28" x14ac:dyDescent="0.25">
      <c r="A81" s="87">
        <v>72</v>
      </c>
      <c r="B81" s="87" t="s">
        <v>1034</v>
      </c>
      <c r="C81" s="91" t="s">
        <v>1086</v>
      </c>
      <c r="D81" s="87"/>
      <c r="E81" s="91" t="s">
        <v>1086</v>
      </c>
      <c r="F81" s="87"/>
      <c r="G81" s="91" t="s">
        <v>1086</v>
      </c>
      <c r="H81" s="87"/>
      <c r="I81" s="90">
        <v>42.585000000000001</v>
      </c>
      <c r="J81" s="87"/>
      <c r="K81" s="90">
        <v>6.6666666670000003</v>
      </c>
      <c r="L81" s="87"/>
      <c r="M81" s="91" t="s">
        <v>1086</v>
      </c>
      <c r="N81" s="87"/>
      <c r="O81" s="91" t="s">
        <v>1086</v>
      </c>
      <c r="P81" s="87"/>
      <c r="Q81" s="91" t="s">
        <v>1086</v>
      </c>
      <c r="R81" s="87"/>
      <c r="S81" s="91" t="s">
        <v>1086</v>
      </c>
      <c r="T81" s="87"/>
      <c r="U81" s="90">
        <v>54</v>
      </c>
      <c r="V81" s="87"/>
      <c r="W81" s="90">
        <v>100</v>
      </c>
      <c r="X81" s="87"/>
      <c r="Y81" s="90">
        <v>100</v>
      </c>
      <c r="Z81" s="87"/>
      <c r="AA81" s="91" t="s">
        <v>1086</v>
      </c>
      <c r="AB81" s="87"/>
    </row>
    <row r="82" spans="1:28" x14ac:dyDescent="0.25">
      <c r="A82" s="87">
        <v>73</v>
      </c>
      <c r="B82" s="87" t="s">
        <v>1047</v>
      </c>
      <c r="C82" s="88">
        <v>78</v>
      </c>
      <c r="D82" s="87"/>
      <c r="E82" s="89">
        <v>0.44696193947489293</v>
      </c>
      <c r="F82" s="87"/>
      <c r="G82" s="88">
        <v>68</v>
      </c>
      <c r="H82" s="87"/>
      <c r="I82" s="90">
        <v>89.899000000000001</v>
      </c>
      <c r="J82" s="87"/>
      <c r="K82" s="90">
        <v>16.969696970000001</v>
      </c>
      <c r="L82" s="87"/>
      <c r="M82" s="90">
        <v>33.4</v>
      </c>
      <c r="N82" s="87"/>
      <c r="O82" s="90">
        <v>29.55580805</v>
      </c>
      <c r="P82" s="87"/>
      <c r="Q82" s="90">
        <v>51.7</v>
      </c>
      <c r="R82" s="87"/>
      <c r="S82" s="90">
        <v>80.3</v>
      </c>
      <c r="T82" s="87"/>
      <c r="U82" s="90">
        <v>77</v>
      </c>
      <c r="V82" s="87"/>
      <c r="W82" s="90">
        <v>94</v>
      </c>
      <c r="X82" s="87"/>
      <c r="Y82" s="90">
        <v>95</v>
      </c>
      <c r="Z82" s="87"/>
      <c r="AA82" s="90">
        <v>2.39</v>
      </c>
      <c r="AB82" s="87"/>
    </row>
    <row r="83" spans="1:28" x14ac:dyDescent="0.25">
      <c r="A83" s="87">
        <v>74</v>
      </c>
      <c r="B83" s="87" t="s">
        <v>157</v>
      </c>
      <c r="C83" s="91" t="s">
        <v>1086</v>
      </c>
      <c r="D83" s="87"/>
      <c r="E83" s="91" t="s">
        <v>1086</v>
      </c>
      <c r="F83" s="87"/>
      <c r="G83" s="88">
        <v>9</v>
      </c>
      <c r="H83" s="87"/>
      <c r="I83" s="90">
        <v>16.425999999999998</v>
      </c>
      <c r="J83" s="87"/>
      <c r="K83" s="90">
        <v>15.78947368</v>
      </c>
      <c r="L83" s="87"/>
      <c r="M83" s="91" t="s">
        <v>1086</v>
      </c>
      <c r="N83" s="87"/>
      <c r="O83" s="91" t="s">
        <v>1086</v>
      </c>
      <c r="P83" s="87"/>
      <c r="Q83" s="90">
        <v>54.9</v>
      </c>
      <c r="R83" s="87"/>
      <c r="S83" s="90">
        <v>68.3</v>
      </c>
      <c r="T83" s="87"/>
      <c r="U83" s="90">
        <v>36</v>
      </c>
      <c r="V83" s="87"/>
      <c r="W83" s="90">
        <v>99</v>
      </c>
      <c r="X83" s="87"/>
      <c r="Y83" s="90">
        <v>100</v>
      </c>
      <c r="Z83" s="92" t="s">
        <v>1068</v>
      </c>
      <c r="AA83" s="90">
        <v>1.1299999999999999</v>
      </c>
      <c r="AB83" s="87"/>
    </row>
    <row r="84" spans="1:28" x14ac:dyDescent="0.25">
      <c r="A84" s="87">
        <v>75</v>
      </c>
      <c r="B84" s="87" t="s">
        <v>451</v>
      </c>
      <c r="C84" s="88">
        <v>73</v>
      </c>
      <c r="D84" s="87"/>
      <c r="E84" s="89">
        <v>0.41777981553304833</v>
      </c>
      <c r="F84" s="87"/>
      <c r="G84" s="88">
        <v>48</v>
      </c>
      <c r="H84" s="87"/>
      <c r="I84" s="90">
        <v>44.651000000000003</v>
      </c>
      <c r="J84" s="87"/>
      <c r="K84" s="90">
        <v>6.5217391300000003</v>
      </c>
      <c r="L84" s="87"/>
      <c r="M84" s="90">
        <v>63.827002989999997</v>
      </c>
      <c r="N84" s="92" t="s">
        <v>92</v>
      </c>
      <c r="O84" s="90">
        <v>58.93072746</v>
      </c>
      <c r="P84" s="92" t="s">
        <v>92</v>
      </c>
      <c r="Q84" s="90">
        <v>55.1</v>
      </c>
      <c r="R84" s="87"/>
      <c r="S84" s="90">
        <v>73.8</v>
      </c>
      <c r="T84" s="87"/>
      <c r="U84" s="90">
        <v>47</v>
      </c>
      <c r="V84" s="87"/>
      <c r="W84" s="90">
        <v>96</v>
      </c>
      <c r="X84" s="87"/>
      <c r="Y84" s="90">
        <v>98</v>
      </c>
      <c r="Z84" s="87"/>
      <c r="AA84" s="90">
        <v>1.53</v>
      </c>
      <c r="AB84" s="87"/>
    </row>
    <row r="85" spans="1:28" x14ac:dyDescent="0.25">
      <c r="A85" s="87">
        <v>76</v>
      </c>
      <c r="B85" s="87" t="s">
        <v>519</v>
      </c>
      <c r="C85" s="88">
        <v>57</v>
      </c>
      <c r="D85" s="87"/>
      <c r="E85" s="89">
        <v>0.33538103461893487</v>
      </c>
      <c r="F85" s="87"/>
      <c r="G85" s="88">
        <v>26</v>
      </c>
      <c r="H85" s="87"/>
      <c r="I85" s="90">
        <v>30.786000000000001</v>
      </c>
      <c r="J85" s="87"/>
      <c r="K85" s="90">
        <v>8</v>
      </c>
      <c r="L85" s="87"/>
      <c r="M85" s="90">
        <v>91.5</v>
      </c>
      <c r="N85" s="92"/>
      <c r="O85" s="90">
        <v>96.109244610000005</v>
      </c>
      <c r="P85" s="92"/>
      <c r="Q85" s="90">
        <v>52</v>
      </c>
      <c r="R85" s="87"/>
      <c r="S85" s="90">
        <v>65.400000000000006</v>
      </c>
      <c r="T85" s="87"/>
      <c r="U85" s="90">
        <v>67</v>
      </c>
      <c r="V85" s="87"/>
      <c r="W85" s="90">
        <v>99</v>
      </c>
      <c r="X85" s="87"/>
      <c r="Y85" s="90">
        <v>99</v>
      </c>
      <c r="Z85" s="87"/>
      <c r="AA85" s="90">
        <v>1.48</v>
      </c>
      <c r="AB85" s="87"/>
    </row>
    <row r="86" spans="1:28" x14ac:dyDescent="0.25">
      <c r="A86" s="87">
        <v>77</v>
      </c>
      <c r="B86" s="87" t="s">
        <v>483</v>
      </c>
      <c r="C86" s="88">
        <v>63</v>
      </c>
      <c r="D86" s="87"/>
      <c r="E86" s="89">
        <v>0.35266091763980445</v>
      </c>
      <c r="F86" s="87"/>
      <c r="G86" s="88">
        <v>36</v>
      </c>
      <c r="H86" s="87"/>
      <c r="I86" s="90">
        <v>35.418999999999997</v>
      </c>
      <c r="J86" s="87"/>
      <c r="K86" s="90">
        <v>18.84057971</v>
      </c>
      <c r="L86" s="87"/>
      <c r="M86" s="90">
        <v>45.2</v>
      </c>
      <c r="N86" s="87"/>
      <c r="O86" s="90">
        <v>52.925380709999999</v>
      </c>
      <c r="P86" s="87"/>
      <c r="Q86" s="90">
        <v>40.799999999999997</v>
      </c>
      <c r="R86" s="87"/>
      <c r="S86" s="90">
        <v>74.8</v>
      </c>
      <c r="T86" s="87"/>
      <c r="U86" s="90">
        <v>76</v>
      </c>
      <c r="V86" s="87"/>
      <c r="W86" s="91" t="s">
        <v>1086</v>
      </c>
      <c r="X86" s="87"/>
      <c r="Y86" s="90">
        <v>98</v>
      </c>
      <c r="Z86" s="87"/>
      <c r="AA86" s="90">
        <v>1.59</v>
      </c>
      <c r="AB86" s="87"/>
    </row>
    <row r="87" spans="1:28" x14ac:dyDescent="0.25">
      <c r="A87" s="87">
        <v>78</v>
      </c>
      <c r="B87" s="87" t="s">
        <v>1044</v>
      </c>
      <c r="C87" s="88">
        <v>23</v>
      </c>
      <c r="D87" s="87"/>
      <c r="E87" s="89">
        <v>0.1509450970991516</v>
      </c>
      <c r="F87" s="87"/>
      <c r="G87" s="88">
        <v>9</v>
      </c>
      <c r="H87" s="87"/>
      <c r="I87" s="90">
        <v>21.988</v>
      </c>
      <c r="J87" s="87"/>
      <c r="K87" s="90">
        <v>32.5</v>
      </c>
      <c r="L87" s="87"/>
      <c r="M87" s="90">
        <v>55.601082660000003</v>
      </c>
      <c r="N87" s="92" t="s">
        <v>1066</v>
      </c>
      <c r="O87" s="90">
        <v>40.160132349999998</v>
      </c>
      <c r="P87" s="92" t="s">
        <v>1066</v>
      </c>
      <c r="Q87" s="90">
        <v>42.9</v>
      </c>
      <c r="R87" s="87"/>
      <c r="S87" s="90">
        <v>65.2</v>
      </c>
      <c r="T87" s="87"/>
      <c r="U87" s="90">
        <v>14</v>
      </c>
      <c r="V87" s="87"/>
      <c r="W87" s="90">
        <v>94</v>
      </c>
      <c r="X87" s="87"/>
      <c r="Y87" s="90">
        <v>100</v>
      </c>
      <c r="Z87" s="92" t="s">
        <v>1068</v>
      </c>
      <c r="AA87" s="90">
        <v>1.4</v>
      </c>
      <c r="AB87" s="87"/>
    </row>
    <row r="88" spans="1:28" x14ac:dyDescent="0.25">
      <c r="A88" s="87">
        <v>79</v>
      </c>
      <c r="B88" s="87" t="s">
        <v>538</v>
      </c>
      <c r="C88" s="88">
        <v>81</v>
      </c>
      <c r="D88" s="87"/>
      <c r="E88" s="89">
        <v>0.45013650377334713</v>
      </c>
      <c r="F88" s="87"/>
      <c r="G88" s="88">
        <v>89</v>
      </c>
      <c r="H88" s="87"/>
      <c r="I88" s="90">
        <v>77.311999999999998</v>
      </c>
      <c r="J88" s="87"/>
      <c r="K88" s="90">
        <v>16.049382720000001</v>
      </c>
      <c r="L88" s="87"/>
      <c r="M88" s="90">
        <v>74</v>
      </c>
      <c r="N88" s="87"/>
      <c r="O88" s="90">
        <v>71.080359819999998</v>
      </c>
      <c r="P88" s="87"/>
      <c r="Q88" s="90">
        <v>56.1</v>
      </c>
      <c r="R88" s="87"/>
      <c r="S88" s="90">
        <v>74</v>
      </c>
      <c r="T88" s="87"/>
      <c r="U88" s="90">
        <v>69</v>
      </c>
      <c r="V88" s="87"/>
      <c r="W88" s="90">
        <v>91</v>
      </c>
      <c r="X88" s="87"/>
      <c r="Y88" s="90">
        <v>97</v>
      </c>
      <c r="Z88" s="92" t="s">
        <v>1068</v>
      </c>
      <c r="AA88" s="90">
        <v>2.2599999999999998</v>
      </c>
      <c r="AB88" s="87"/>
    </row>
    <row r="89" spans="1:28" x14ac:dyDescent="0.25">
      <c r="A89" s="87">
        <v>80</v>
      </c>
      <c r="B89" s="87" t="s">
        <v>536</v>
      </c>
      <c r="C89" s="88">
        <v>72</v>
      </c>
      <c r="D89" s="87"/>
      <c r="E89" s="89">
        <v>0.41506349853958902</v>
      </c>
      <c r="F89" s="87"/>
      <c r="G89" s="88">
        <v>98</v>
      </c>
      <c r="H89" s="87"/>
      <c r="I89" s="90">
        <v>54.698999999999998</v>
      </c>
      <c r="J89" s="87"/>
      <c r="K89" s="90">
        <v>27.5</v>
      </c>
      <c r="L89" s="92" t="s">
        <v>1069</v>
      </c>
      <c r="M89" s="90">
        <v>57.6</v>
      </c>
      <c r="N89" s="87"/>
      <c r="O89" s="90">
        <v>76.132790970000002</v>
      </c>
      <c r="P89" s="87"/>
      <c r="Q89" s="90">
        <v>58.2</v>
      </c>
      <c r="R89" s="87"/>
      <c r="S89" s="90">
        <v>76</v>
      </c>
      <c r="T89" s="87"/>
      <c r="U89" s="90">
        <v>73</v>
      </c>
      <c r="V89" s="87"/>
      <c r="W89" s="90">
        <v>94</v>
      </c>
      <c r="X89" s="87"/>
      <c r="Y89" s="90">
        <v>83</v>
      </c>
      <c r="Z89" s="92" t="s">
        <v>1068</v>
      </c>
      <c r="AA89" s="90">
        <v>2.41</v>
      </c>
      <c r="AB89" s="87"/>
    </row>
    <row r="90" spans="1:28" x14ac:dyDescent="0.25">
      <c r="A90" s="87">
        <v>81</v>
      </c>
      <c r="B90" s="87" t="s">
        <v>440</v>
      </c>
      <c r="C90" s="91" t="s">
        <v>1086</v>
      </c>
      <c r="D90" s="87"/>
      <c r="E90" s="91" t="s">
        <v>1086</v>
      </c>
      <c r="F90" s="87"/>
      <c r="G90" s="91" t="s">
        <v>1086</v>
      </c>
      <c r="H90" s="87"/>
      <c r="I90" s="90">
        <v>19.992000000000001</v>
      </c>
      <c r="J90" s="87"/>
      <c r="K90" s="90">
        <v>12.5</v>
      </c>
      <c r="L90" s="87"/>
      <c r="M90" s="90">
        <v>11.16701834</v>
      </c>
      <c r="N90" s="92" t="s">
        <v>92</v>
      </c>
      <c r="O90" s="90">
        <v>10.26922457</v>
      </c>
      <c r="P90" s="92" t="s">
        <v>92</v>
      </c>
      <c r="Q90" s="91" t="s">
        <v>1086</v>
      </c>
      <c r="R90" s="87"/>
      <c r="S90" s="91" t="s">
        <v>1086</v>
      </c>
      <c r="T90" s="87"/>
      <c r="U90" s="90">
        <v>50</v>
      </c>
      <c r="V90" s="87"/>
      <c r="W90" s="90">
        <v>100</v>
      </c>
      <c r="X90" s="87"/>
      <c r="Y90" s="90">
        <v>100</v>
      </c>
      <c r="Z90" s="87"/>
      <c r="AA90" s="91" t="s">
        <v>1086</v>
      </c>
      <c r="AB90" s="87"/>
    </row>
    <row r="91" spans="1:28" x14ac:dyDescent="0.25">
      <c r="A91" s="87">
        <v>82</v>
      </c>
      <c r="B91" s="87" t="s">
        <v>1035</v>
      </c>
      <c r="C91" s="91" t="s">
        <v>1086</v>
      </c>
      <c r="D91" s="87"/>
      <c r="E91" s="91" t="s">
        <v>1086</v>
      </c>
      <c r="F91" s="87"/>
      <c r="G91" s="91" t="s">
        <v>1086</v>
      </c>
      <c r="H91" s="87"/>
      <c r="I91" s="90">
        <v>61.654000000000003</v>
      </c>
      <c r="J91" s="87"/>
      <c r="K91" s="90">
        <v>20.689655170000002</v>
      </c>
      <c r="L91" s="87"/>
      <c r="M91" s="91" t="s">
        <v>1086</v>
      </c>
      <c r="N91" s="87"/>
      <c r="O91" s="91" t="s">
        <v>1086</v>
      </c>
      <c r="P91" s="87"/>
      <c r="Q91" s="90">
        <v>51</v>
      </c>
      <c r="R91" s="87"/>
      <c r="S91" s="90">
        <v>75.8</v>
      </c>
      <c r="T91" s="87"/>
      <c r="U91" s="90">
        <v>47</v>
      </c>
      <c r="V91" s="87"/>
      <c r="W91" s="90">
        <v>99</v>
      </c>
      <c r="X91" s="87"/>
      <c r="Y91" s="90">
        <v>100</v>
      </c>
      <c r="Z91" s="87"/>
      <c r="AA91" s="90">
        <v>1.91</v>
      </c>
      <c r="AB91" s="87"/>
    </row>
    <row r="92" spans="1:28" x14ac:dyDescent="0.25">
      <c r="A92" s="87">
        <v>83</v>
      </c>
      <c r="B92" s="87" t="s">
        <v>546</v>
      </c>
      <c r="C92" s="88">
        <v>85</v>
      </c>
      <c r="D92" s="87"/>
      <c r="E92" s="89">
        <v>0.46878092261167648</v>
      </c>
      <c r="F92" s="87"/>
      <c r="G92" s="88">
        <v>140</v>
      </c>
      <c r="H92" s="87"/>
      <c r="I92" s="90">
        <v>82.8</v>
      </c>
      <c r="J92" s="87"/>
      <c r="K92" s="90">
        <v>32.258064519999998</v>
      </c>
      <c r="L92" s="87"/>
      <c r="M92" s="90">
        <v>44.2</v>
      </c>
      <c r="N92" s="87"/>
      <c r="O92" s="90">
        <v>45.822902050000003</v>
      </c>
      <c r="P92" s="87"/>
      <c r="Q92" s="90">
        <v>47.1</v>
      </c>
      <c r="R92" s="87"/>
      <c r="S92" s="90">
        <v>77.7</v>
      </c>
      <c r="T92" s="87"/>
      <c r="U92" s="90">
        <v>73</v>
      </c>
      <c r="V92" s="87"/>
      <c r="W92" s="90">
        <v>84</v>
      </c>
      <c r="X92" s="87"/>
      <c r="Y92" s="90">
        <v>98</v>
      </c>
      <c r="Z92" s="92" t="s">
        <v>1068</v>
      </c>
      <c r="AA92" s="90">
        <v>2.39</v>
      </c>
      <c r="AB92" s="87"/>
    </row>
    <row r="93" spans="1:28" x14ac:dyDescent="0.25">
      <c r="A93" s="87">
        <v>84</v>
      </c>
      <c r="B93" s="87" t="s">
        <v>460</v>
      </c>
      <c r="C93" s="88">
        <v>80</v>
      </c>
      <c r="D93" s="87"/>
      <c r="E93" s="89">
        <v>0.44873664391844426</v>
      </c>
      <c r="F93" s="87"/>
      <c r="G93" s="88">
        <v>58</v>
      </c>
      <c r="H93" s="87"/>
      <c r="I93" s="90">
        <v>75.600999999999999</v>
      </c>
      <c r="J93" s="87"/>
      <c r="K93" s="90">
        <v>9.5959595960000001</v>
      </c>
      <c r="L93" s="87"/>
      <c r="M93" s="90">
        <v>48.8</v>
      </c>
      <c r="N93" s="87"/>
      <c r="O93" s="90">
        <v>46.296901820000002</v>
      </c>
      <c r="P93" s="87"/>
      <c r="Q93" s="90">
        <v>60.1</v>
      </c>
      <c r="R93" s="87"/>
      <c r="S93" s="90">
        <v>81.900000000000006</v>
      </c>
      <c r="T93" s="87"/>
      <c r="U93" s="90">
        <v>81</v>
      </c>
      <c r="V93" s="87"/>
      <c r="W93" s="90">
        <v>97</v>
      </c>
      <c r="X93" s="87"/>
      <c r="Y93" s="90">
        <v>97</v>
      </c>
      <c r="Z93" s="87"/>
      <c r="AA93" s="90">
        <v>1.8</v>
      </c>
      <c r="AB93" s="87"/>
    </row>
    <row r="94" spans="1:28" x14ac:dyDescent="0.25">
      <c r="A94" s="87">
        <v>85</v>
      </c>
      <c r="B94" s="87" t="s">
        <v>1036</v>
      </c>
      <c r="C94" s="91" t="s">
        <v>1086</v>
      </c>
      <c r="D94" s="87"/>
      <c r="E94" s="91" t="s">
        <v>1086</v>
      </c>
      <c r="F94" s="87"/>
      <c r="G94" s="91" t="s">
        <v>1086</v>
      </c>
      <c r="H94" s="87"/>
      <c r="I94" s="90">
        <v>58.927999999999997</v>
      </c>
      <c r="J94" s="87"/>
      <c r="K94" s="90">
        <v>14.28571429</v>
      </c>
      <c r="L94" s="87"/>
      <c r="M94" s="91" t="s">
        <v>1086</v>
      </c>
      <c r="N94" s="87"/>
      <c r="O94" s="91" t="s">
        <v>1086</v>
      </c>
      <c r="P94" s="87"/>
      <c r="Q94" s="90">
        <v>56</v>
      </c>
      <c r="R94" s="87"/>
      <c r="S94" s="90">
        <v>78.8</v>
      </c>
      <c r="T94" s="87"/>
      <c r="U94" s="90">
        <v>48</v>
      </c>
      <c r="V94" s="87"/>
      <c r="W94" s="90">
        <v>100</v>
      </c>
      <c r="X94" s="87"/>
      <c r="Y94" s="90">
        <v>99</v>
      </c>
      <c r="Z94" s="87"/>
      <c r="AA94" s="90">
        <v>2</v>
      </c>
      <c r="AB94" s="87"/>
    </row>
    <row r="95" spans="1:28" x14ac:dyDescent="0.25">
      <c r="A95" s="87">
        <v>86</v>
      </c>
      <c r="B95" s="87" t="s">
        <v>442</v>
      </c>
      <c r="C95" s="88">
        <v>60</v>
      </c>
      <c r="D95" s="87"/>
      <c r="E95" s="89">
        <v>0.34294583911086418</v>
      </c>
      <c r="F95" s="87"/>
      <c r="G95" s="88">
        <v>29</v>
      </c>
      <c r="H95" s="87"/>
      <c r="I95" s="90">
        <v>35.706000000000003</v>
      </c>
      <c r="J95" s="87"/>
      <c r="K95" s="90">
        <v>9.1603053439999993</v>
      </c>
      <c r="L95" s="87"/>
      <c r="M95" s="90">
        <v>94.1</v>
      </c>
      <c r="N95" s="92"/>
      <c r="O95" s="90">
        <v>94.796786159999996</v>
      </c>
      <c r="P95" s="92"/>
      <c r="Q95" s="90">
        <v>59.6</v>
      </c>
      <c r="R95" s="87"/>
      <c r="S95" s="90">
        <v>74.599999999999994</v>
      </c>
      <c r="T95" s="87"/>
      <c r="U95" s="90">
        <v>53</v>
      </c>
      <c r="V95" s="87"/>
      <c r="W95" s="90">
        <v>93</v>
      </c>
      <c r="X95" s="87"/>
      <c r="Y95" s="90">
        <v>100</v>
      </c>
      <c r="Z95" s="87"/>
      <c r="AA95" s="90">
        <v>1.74</v>
      </c>
      <c r="AB95" s="87"/>
    </row>
    <row r="96" spans="1:28" x14ac:dyDescent="0.25">
      <c r="A96" s="87">
        <v>87</v>
      </c>
      <c r="B96" s="87" t="s">
        <v>532</v>
      </c>
      <c r="C96" s="88">
        <v>91</v>
      </c>
      <c r="D96" s="87"/>
      <c r="E96" s="89">
        <v>0.48227806874336487</v>
      </c>
      <c r="F96" s="87"/>
      <c r="G96" s="88">
        <v>85</v>
      </c>
      <c r="H96" s="87"/>
      <c r="I96" s="90">
        <v>74.299000000000007</v>
      </c>
      <c r="J96" s="87"/>
      <c r="K96" s="90">
        <v>13.80597015</v>
      </c>
      <c r="L96" s="87"/>
      <c r="M96" s="90">
        <v>48</v>
      </c>
      <c r="N96" s="87"/>
      <c r="O96" s="90">
        <v>47.583579219999997</v>
      </c>
      <c r="P96" s="87"/>
      <c r="Q96" s="90">
        <v>40.700000000000003</v>
      </c>
      <c r="R96" s="87"/>
      <c r="S96" s="90">
        <v>77.599999999999994</v>
      </c>
      <c r="T96" s="87"/>
      <c r="U96" s="90">
        <v>78</v>
      </c>
      <c r="V96" s="87"/>
      <c r="W96" s="90">
        <v>94</v>
      </c>
      <c r="X96" s="87"/>
      <c r="Y96" s="90">
        <v>96</v>
      </c>
      <c r="Z96" s="92" t="s">
        <v>1068</v>
      </c>
      <c r="AA96" s="90">
        <v>2.29</v>
      </c>
      <c r="AB96" s="87"/>
    </row>
    <row r="97" spans="1:28" x14ac:dyDescent="0.25">
      <c r="A97" s="87">
        <v>88</v>
      </c>
      <c r="B97" s="87" t="s">
        <v>1025</v>
      </c>
      <c r="C97" s="88">
        <v>92</v>
      </c>
      <c r="D97" s="87"/>
      <c r="E97" s="89">
        <v>0.48458624447358889</v>
      </c>
      <c r="F97" s="87"/>
      <c r="G97" s="88">
        <v>30</v>
      </c>
      <c r="H97" s="87"/>
      <c r="I97" s="90">
        <v>29.47</v>
      </c>
      <c r="J97" s="87"/>
      <c r="K97" s="90">
        <v>2.7586206899999999</v>
      </c>
      <c r="L97" s="87"/>
      <c r="M97" s="90">
        <v>39</v>
      </c>
      <c r="N97" s="87"/>
      <c r="O97" s="90">
        <v>57.177039129999997</v>
      </c>
      <c r="P97" s="87"/>
      <c r="Q97" s="90">
        <v>31.9</v>
      </c>
      <c r="R97" s="87"/>
      <c r="S97" s="90">
        <v>73</v>
      </c>
      <c r="T97" s="87"/>
      <c r="U97" s="90">
        <v>79</v>
      </c>
      <c r="V97" s="87"/>
      <c r="W97" s="90">
        <v>98</v>
      </c>
      <c r="X97" s="87"/>
      <c r="Y97" s="90">
        <v>97</v>
      </c>
      <c r="Z97" s="87"/>
      <c r="AA97" s="90">
        <v>1.59</v>
      </c>
      <c r="AB97" s="87"/>
    </row>
    <row r="98" spans="1:28" x14ac:dyDescent="0.25">
      <c r="A98" s="87">
        <v>89</v>
      </c>
      <c r="B98" s="87" t="s">
        <v>501</v>
      </c>
      <c r="C98" s="88">
        <v>49</v>
      </c>
      <c r="D98" s="87"/>
      <c r="E98" s="89">
        <v>0.30878152908504364</v>
      </c>
      <c r="F98" s="87"/>
      <c r="G98" s="88">
        <v>20</v>
      </c>
      <c r="H98" s="87"/>
      <c r="I98" s="90">
        <v>9.2330000000000005</v>
      </c>
      <c r="J98" s="87"/>
      <c r="K98" s="90">
        <v>8.9743589739999994</v>
      </c>
      <c r="L98" s="87"/>
      <c r="M98" s="90">
        <v>26.7</v>
      </c>
      <c r="N98" s="87"/>
      <c r="O98" s="90">
        <v>28.1</v>
      </c>
      <c r="P98" s="87"/>
      <c r="Q98" s="90">
        <v>25.4</v>
      </c>
      <c r="R98" s="87"/>
      <c r="S98" s="90">
        <v>76.900000000000006</v>
      </c>
      <c r="T98" s="87"/>
      <c r="U98" s="90">
        <v>32</v>
      </c>
      <c r="V98" s="87"/>
      <c r="W98" s="90">
        <v>100</v>
      </c>
      <c r="X98" s="87"/>
      <c r="Y98" s="90">
        <v>99</v>
      </c>
      <c r="Z98" s="87"/>
      <c r="AA98" s="90">
        <v>2.15</v>
      </c>
      <c r="AB98" s="87"/>
    </row>
    <row r="99" spans="1:28" x14ac:dyDescent="0.25">
      <c r="A99" s="87">
        <v>90</v>
      </c>
      <c r="B99" s="87" t="s">
        <v>467</v>
      </c>
      <c r="C99" s="91" t="s">
        <v>1086</v>
      </c>
      <c r="D99" s="87"/>
      <c r="E99" s="91" t="s">
        <v>1086</v>
      </c>
      <c r="F99" s="87"/>
      <c r="G99" s="91" t="s">
        <v>1086</v>
      </c>
      <c r="H99" s="87"/>
      <c r="I99" s="90">
        <v>22.300999999999998</v>
      </c>
      <c r="J99" s="87"/>
      <c r="K99" s="90">
        <v>3.5714285710000002</v>
      </c>
      <c r="L99" s="92" t="s">
        <v>1071</v>
      </c>
      <c r="M99" s="90">
        <v>84</v>
      </c>
      <c r="N99" s="87"/>
      <c r="O99" s="90">
        <v>87.845454549999999</v>
      </c>
      <c r="P99" s="87"/>
      <c r="Q99" s="90">
        <v>54.6</v>
      </c>
      <c r="R99" s="87"/>
      <c r="S99" s="90">
        <v>74.7</v>
      </c>
      <c r="T99" s="87"/>
      <c r="U99" s="90">
        <v>23</v>
      </c>
      <c r="V99" s="87"/>
      <c r="W99" s="91" t="s">
        <v>1086</v>
      </c>
      <c r="X99" s="87"/>
      <c r="Y99" s="90">
        <v>95</v>
      </c>
      <c r="Z99" s="87"/>
      <c r="AA99" s="90">
        <v>3.78</v>
      </c>
      <c r="AB99" s="87"/>
    </row>
    <row r="100" spans="1:28" x14ac:dyDescent="0.25">
      <c r="A100" s="87">
        <v>91</v>
      </c>
      <c r="B100" s="87" t="s">
        <v>430</v>
      </c>
      <c r="C100" s="88">
        <v>50</v>
      </c>
      <c r="D100" s="87"/>
      <c r="E100" s="89">
        <v>0.31364037560632441</v>
      </c>
      <c r="F100" s="87"/>
      <c r="G100" s="88">
        <v>38</v>
      </c>
      <c r="H100" s="87"/>
      <c r="I100" s="90">
        <v>33.848999999999997</v>
      </c>
      <c r="J100" s="87"/>
      <c r="K100" s="90">
        <v>16</v>
      </c>
      <c r="L100" s="87"/>
      <c r="M100" s="90">
        <v>65.423002780000004</v>
      </c>
      <c r="N100" s="92" t="s">
        <v>92</v>
      </c>
      <c r="O100" s="90">
        <v>61.860251300000002</v>
      </c>
      <c r="P100" s="92" t="s">
        <v>92</v>
      </c>
      <c r="Q100" s="90">
        <v>59.5</v>
      </c>
      <c r="R100" s="87"/>
      <c r="S100" s="90">
        <v>66.8</v>
      </c>
      <c r="T100" s="87"/>
      <c r="U100" s="90">
        <v>51</v>
      </c>
      <c r="V100" s="87"/>
      <c r="W100" s="90">
        <v>77</v>
      </c>
      <c r="X100" s="87"/>
      <c r="Y100" s="90">
        <v>88</v>
      </c>
      <c r="Z100" s="92" t="s">
        <v>1068</v>
      </c>
      <c r="AA100" s="90">
        <v>2.15</v>
      </c>
      <c r="AB100" s="87"/>
    </row>
    <row r="101" spans="1:28" x14ac:dyDescent="0.25">
      <c r="A101" s="87">
        <v>92</v>
      </c>
      <c r="B101" s="87" t="s">
        <v>468</v>
      </c>
      <c r="C101" s="88">
        <v>77</v>
      </c>
      <c r="D101" s="87"/>
      <c r="E101" s="89">
        <v>0.442561972080591</v>
      </c>
      <c r="F101" s="87"/>
      <c r="G101" s="88">
        <v>23</v>
      </c>
      <c r="H101" s="87"/>
      <c r="I101" s="90">
        <v>39.165999999999997</v>
      </c>
      <c r="J101" s="87"/>
      <c r="K101" s="90">
        <v>9.1074681240000004</v>
      </c>
      <c r="L101" s="87"/>
      <c r="M101" s="90">
        <v>27.1</v>
      </c>
      <c r="N101" s="87"/>
      <c r="O101" s="90">
        <v>46.749312770000003</v>
      </c>
      <c r="P101" s="87"/>
      <c r="Q101" s="90">
        <v>24</v>
      </c>
      <c r="R101" s="87"/>
      <c r="S101" s="90">
        <v>69.599999999999994</v>
      </c>
      <c r="T101" s="87"/>
      <c r="U101" s="90">
        <v>73</v>
      </c>
      <c r="V101" s="87"/>
      <c r="W101" s="90">
        <v>92</v>
      </c>
      <c r="X101" s="87"/>
      <c r="Y101" s="90">
        <v>91</v>
      </c>
      <c r="Z101" s="87"/>
      <c r="AA101" s="90">
        <v>2.02</v>
      </c>
      <c r="AB101" s="87"/>
    </row>
    <row r="102" spans="1:28" x14ac:dyDescent="0.25">
      <c r="A102" s="87">
        <v>93</v>
      </c>
      <c r="B102" s="87" t="s">
        <v>466</v>
      </c>
      <c r="C102" s="88">
        <v>97</v>
      </c>
      <c r="D102" s="87"/>
      <c r="E102" s="89">
        <v>0.49259306312487572</v>
      </c>
      <c r="F102" s="87"/>
      <c r="G102" s="88">
        <v>94</v>
      </c>
      <c r="H102" s="87"/>
      <c r="I102" s="90">
        <v>78.716999999999999</v>
      </c>
      <c r="J102" s="87"/>
      <c r="K102" s="90">
        <v>11.11111111</v>
      </c>
      <c r="L102" s="87"/>
      <c r="M102" s="90">
        <v>35.200000000000003</v>
      </c>
      <c r="N102" s="92"/>
      <c r="O102" s="90">
        <v>32.817647059999999</v>
      </c>
      <c r="P102" s="92"/>
      <c r="Q102" s="90">
        <v>47.4</v>
      </c>
      <c r="R102" s="87"/>
      <c r="S102" s="90">
        <v>80.599999999999994</v>
      </c>
      <c r="T102" s="87"/>
      <c r="U102" s="90">
        <v>34</v>
      </c>
      <c r="V102" s="87"/>
      <c r="W102" s="90">
        <v>94</v>
      </c>
      <c r="X102" s="87"/>
      <c r="Y102" s="90">
        <v>95</v>
      </c>
      <c r="Z102" s="92" t="s">
        <v>1068</v>
      </c>
      <c r="AA102" s="90">
        <v>2.68</v>
      </c>
      <c r="AB102" s="87"/>
    </row>
    <row r="103" spans="1:28" x14ac:dyDescent="0.25">
      <c r="A103" s="87">
        <v>94</v>
      </c>
      <c r="B103" s="87" t="s">
        <v>575</v>
      </c>
      <c r="C103" s="88">
        <v>45</v>
      </c>
      <c r="D103" s="87"/>
      <c r="E103" s="89">
        <v>0.29339484726752219</v>
      </c>
      <c r="F103" s="87"/>
      <c r="G103" s="88">
        <v>60</v>
      </c>
      <c r="H103" s="87"/>
      <c r="I103" s="90">
        <v>5.6779999999999999</v>
      </c>
      <c r="J103" s="87"/>
      <c r="K103" s="90">
        <v>23.3</v>
      </c>
      <c r="L103" s="87"/>
      <c r="M103" s="90">
        <v>33.5</v>
      </c>
      <c r="N103" s="87"/>
      <c r="O103" s="90">
        <v>48.025361369999999</v>
      </c>
      <c r="P103" s="87"/>
      <c r="Q103" s="90">
        <v>25.6</v>
      </c>
      <c r="R103" s="87"/>
      <c r="S103" s="90">
        <v>70.599999999999994</v>
      </c>
      <c r="T103" s="87"/>
      <c r="U103" s="90">
        <v>60</v>
      </c>
      <c r="V103" s="87"/>
      <c r="W103" s="90">
        <v>96</v>
      </c>
      <c r="X103" s="87"/>
      <c r="Y103" s="90">
        <v>95</v>
      </c>
      <c r="Z103" s="87"/>
      <c r="AA103" s="90">
        <v>1.91</v>
      </c>
      <c r="AB103" s="87"/>
    </row>
    <row r="104" spans="1:28" x14ac:dyDescent="0.25">
      <c r="A104" s="140" t="s">
        <v>1079</v>
      </c>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row>
    <row r="105" spans="1:28" x14ac:dyDescent="0.25">
      <c r="A105" s="87">
        <v>95</v>
      </c>
      <c r="B105" s="87" t="s">
        <v>439</v>
      </c>
      <c r="C105" s="88">
        <v>83</v>
      </c>
      <c r="D105" s="87"/>
      <c r="E105" s="89">
        <v>0.45556411497987281</v>
      </c>
      <c r="F105" s="87"/>
      <c r="G105" s="88">
        <v>59</v>
      </c>
      <c r="H105" s="87"/>
      <c r="I105" s="90">
        <v>26.49</v>
      </c>
      <c r="J105" s="87"/>
      <c r="K105" s="90">
        <v>12.222222220000001</v>
      </c>
      <c r="L105" s="87"/>
      <c r="M105" s="90">
        <v>57.1</v>
      </c>
      <c r="N105" s="87"/>
      <c r="O105" s="90">
        <v>74.214754099999993</v>
      </c>
      <c r="P105" s="87"/>
      <c r="Q105" s="90">
        <v>23.3</v>
      </c>
      <c r="R105" s="87"/>
      <c r="S105" s="90">
        <v>73.900000000000006</v>
      </c>
      <c r="T105" s="87"/>
      <c r="U105" s="90">
        <v>59</v>
      </c>
      <c r="V105" s="87"/>
      <c r="W105" s="90">
        <v>99</v>
      </c>
      <c r="X105" s="87"/>
      <c r="Y105" s="90">
        <v>99</v>
      </c>
      <c r="Z105" s="87"/>
      <c r="AA105" s="90">
        <v>2.89</v>
      </c>
      <c r="AB105" s="87"/>
    </row>
    <row r="106" spans="1:28" x14ac:dyDescent="0.25">
      <c r="A106" s="87">
        <v>96</v>
      </c>
      <c r="B106" s="87" t="s">
        <v>433</v>
      </c>
      <c r="C106" s="88">
        <v>71</v>
      </c>
      <c r="D106" s="87"/>
      <c r="E106" s="89">
        <v>0.41236264809496403</v>
      </c>
      <c r="F106" s="87"/>
      <c r="G106" s="88">
        <v>120</v>
      </c>
      <c r="H106" s="87"/>
      <c r="I106" s="90">
        <v>7.3390000000000004</v>
      </c>
      <c r="J106" s="87"/>
      <c r="K106" s="90">
        <v>7.0476190479999996</v>
      </c>
      <c r="L106" s="87"/>
      <c r="M106" s="90">
        <v>36.299999999999997</v>
      </c>
      <c r="N106" s="87"/>
      <c r="O106" s="90">
        <v>49.317497580000001</v>
      </c>
      <c r="P106" s="87"/>
      <c r="Q106" s="90">
        <v>37.200000000000003</v>
      </c>
      <c r="R106" s="87"/>
      <c r="S106" s="90">
        <v>79.599999999999994</v>
      </c>
      <c r="T106" s="87"/>
      <c r="U106" s="90">
        <v>61</v>
      </c>
      <c r="V106" s="87"/>
      <c r="W106" s="90">
        <v>89</v>
      </c>
      <c r="X106" s="87"/>
      <c r="Y106" s="90">
        <v>95</v>
      </c>
      <c r="Z106" s="87"/>
      <c r="AA106" s="90">
        <v>2.14</v>
      </c>
      <c r="AB106" s="87"/>
    </row>
    <row r="107" spans="1:28" x14ac:dyDescent="0.25">
      <c r="A107" s="87">
        <v>97</v>
      </c>
      <c r="B107" s="87" t="s">
        <v>462</v>
      </c>
      <c r="C107" s="88">
        <v>74</v>
      </c>
      <c r="D107" s="87"/>
      <c r="E107" s="89">
        <v>0.41903237701916241</v>
      </c>
      <c r="F107" s="87"/>
      <c r="G107" s="88">
        <v>39</v>
      </c>
      <c r="H107" s="87"/>
      <c r="I107" s="90">
        <v>23.577999999999999</v>
      </c>
      <c r="J107" s="87"/>
      <c r="K107" s="90">
        <v>5.3333333329999997</v>
      </c>
      <c r="L107" s="87"/>
      <c r="M107" s="90">
        <v>56</v>
      </c>
      <c r="N107" s="87"/>
      <c r="O107" s="90">
        <v>57.577949940000003</v>
      </c>
      <c r="P107" s="87"/>
      <c r="Q107" s="90">
        <v>34.200000000000003</v>
      </c>
      <c r="R107" s="87"/>
      <c r="S107" s="90">
        <v>75.099999999999994</v>
      </c>
      <c r="T107" s="87"/>
      <c r="U107" s="90">
        <v>68</v>
      </c>
      <c r="V107" s="87"/>
      <c r="W107" s="90">
        <v>99</v>
      </c>
      <c r="X107" s="87"/>
      <c r="Y107" s="90">
        <v>99</v>
      </c>
      <c r="Z107" s="87"/>
      <c r="AA107" s="90">
        <v>2.2400000000000002</v>
      </c>
      <c r="AB107" s="87"/>
    </row>
    <row r="108" spans="1:28" x14ac:dyDescent="0.25">
      <c r="A108" s="87">
        <v>98</v>
      </c>
      <c r="B108" s="87" t="s">
        <v>456</v>
      </c>
      <c r="C108" s="88">
        <v>90</v>
      </c>
      <c r="D108" s="87"/>
      <c r="E108" s="89">
        <v>0.48025893220548388</v>
      </c>
      <c r="F108" s="87"/>
      <c r="G108" s="88">
        <v>100</v>
      </c>
      <c r="H108" s="87"/>
      <c r="I108" s="90">
        <v>108.70099999999999</v>
      </c>
      <c r="J108" s="87"/>
      <c r="K108" s="90">
        <v>19.06976744</v>
      </c>
      <c r="L108" s="87"/>
      <c r="M108" s="90">
        <v>49.7</v>
      </c>
      <c r="N108" s="87"/>
      <c r="O108" s="90">
        <v>41.822341700000003</v>
      </c>
      <c r="P108" s="87"/>
      <c r="Q108" s="90">
        <v>50.5</v>
      </c>
      <c r="R108" s="87"/>
      <c r="S108" s="90">
        <v>79.8</v>
      </c>
      <c r="T108" s="87"/>
      <c r="U108" s="90">
        <v>73</v>
      </c>
      <c r="V108" s="87"/>
      <c r="W108" s="90">
        <v>99</v>
      </c>
      <c r="X108" s="87"/>
      <c r="Y108" s="90">
        <v>98</v>
      </c>
      <c r="Z108" s="87"/>
      <c r="AA108" s="90">
        <v>2.4900000000000002</v>
      </c>
      <c r="AB108" s="87"/>
    </row>
    <row r="109" spans="1:28" x14ac:dyDescent="0.25">
      <c r="A109" s="87">
        <v>99</v>
      </c>
      <c r="B109" s="87" t="s">
        <v>1037</v>
      </c>
      <c r="C109" s="91" t="s">
        <v>1086</v>
      </c>
      <c r="D109" s="87"/>
      <c r="E109" s="91" t="s">
        <v>1086</v>
      </c>
      <c r="F109" s="87"/>
      <c r="G109" s="88" t="s">
        <v>1086</v>
      </c>
      <c r="H109" s="92" t="s">
        <v>93</v>
      </c>
      <c r="I109" s="90">
        <v>28.289000000000001</v>
      </c>
      <c r="J109" s="87"/>
      <c r="K109" s="90">
        <v>4.0816326529999998</v>
      </c>
      <c r="L109" s="87"/>
      <c r="M109" s="90">
        <v>64.2</v>
      </c>
      <c r="N109" s="92" t="s">
        <v>92</v>
      </c>
      <c r="O109" s="90">
        <v>60</v>
      </c>
      <c r="P109" s="92" t="s">
        <v>92</v>
      </c>
      <c r="Q109" s="90">
        <v>37.9</v>
      </c>
      <c r="R109" s="87"/>
      <c r="S109" s="90">
        <v>75.400000000000006</v>
      </c>
      <c r="T109" s="87"/>
      <c r="U109" s="90">
        <v>25</v>
      </c>
      <c r="V109" s="87"/>
      <c r="W109" s="91" t="s">
        <v>1086</v>
      </c>
      <c r="X109" s="87"/>
      <c r="Y109" s="90">
        <v>100</v>
      </c>
      <c r="Z109" s="87"/>
      <c r="AA109" s="90">
        <v>3.76</v>
      </c>
      <c r="AB109" s="87"/>
    </row>
    <row r="110" spans="1:28" x14ac:dyDescent="0.25">
      <c r="A110" s="87">
        <v>100</v>
      </c>
      <c r="B110" s="87" t="s">
        <v>445</v>
      </c>
      <c r="C110" s="91" t="s">
        <v>1086</v>
      </c>
      <c r="D110" s="87"/>
      <c r="E110" s="91" t="s">
        <v>1086</v>
      </c>
      <c r="F110" s="87"/>
      <c r="G110" s="88">
        <v>26</v>
      </c>
      <c r="H110" s="87"/>
      <c r="I110" s="90">
        <v>45.243000000000002</v>
      </c>
      <c r="J110" s="87"/>
      <c r="K110" s="91" t="s">
        <v>1086</v>
      </c>
      <c r="L110" s="87"/>
      <c r="M110" s="90">
        <v>86.6</v>
      </c>
      <c r="N110" s="87"/>
      <c r="O110" s="90">
        <v>88.595633190000001</v>
      </c>
      <c r="P110" s="87"/>
      <c r="Q110" s="90">
        <v>38.700000000000003</v>
      </c>
      <c r="R110" s="87"/>
      <c r="S110" s="90">
        <v>78.400000000000006</v>
      </c>
      <c r="T110" s="87"/>
      <c r="U110" s="90">
        <v>35</v>
      </c>
      <c r="V110" s="87"/>
      <c r="W110" s="91" t="s">
        <v>1086</v>
      </c>
      <c r="X110" s="87"/>
      <c r="Y110" s="90">
        <v>99</v>
      </c>
      <c r="Z110" s="87"/>
      <c r="AA110" s="90">
        <v>2.6</v>
      </c>
      <c r="AB110" s="87"/>
    </row>
    <row r="111" spans="1:28" x14ac:dyDescent="0.25">
      <c r="A111" s="87">
        <v>101</v>
      </c>
      <c r="B111" s="87" t="s">
        <v>492</v>
      </c>
      <c r="C111" s="88">
        <v>35</v>
      </c>
      <c r="D111" s="87"/>
      <c r="E111" s="89">
        <v>0.20890804677811836</v>
      </c>
      <c r="F111" s="87"/>
      <c r="G111" s="88">
        <v>38</v>
      </c>
      <c r="H111" s="87"/>
      <c r="I111" s="90">
        <v>8.43</v>
      </c>
      <c r="J111" s="87"/>
      <c r="K111" s="90">
        <v>21.325744889999999</v>
      </c>
      <c r="L111" s="87"/>
      <c r="M111" s="90">
        <v>54.8</v>
      </c>
      <c r="N111" s="87"/>
      <c r="O111" s="90">
        <v>70.43107096</v>
      </c>
      <c r="P111" s="87"/>
      <c r="Q111" s="90">
        <v>67.400000000000006</v>
      </c>
      <c r="R111" s="87"/>
      <c r="S111" s="90">
        <v>79.7</v>
      </c>
      <c r="T111" s="87"/>
      <c r="U111" s="90">
        <v>85</v>
      </c>
      <c r="V111" s="87"/>
      <c r="W111" s="90">
        <v>91</v>
      </c>
      <c r="X111" s="87"/>
      <c r="Y111" s="90">
        <v>99</v>
      </c>
      <c r="Z111" s="87"/>
      <c r="AA111" s="90">
        <v>1.56</v>
      </c>
      <c r="AB111" s="87"/>
    </row>
    <row r="112" spans="1:28" x14ac:dyDescent="0.25">
      <c r="A112" s="87">
        <v>102</v>
      </c>
      <c r="B112" s="87" t="s">
        <v>569</v>
      </c>
      <c r="C112" s="91" t="s">
        <v>1086</v>
      </c>
      <c r="D112" s="87"/>
      <c r="E112" s="91" t="s">
        <v>1086</v>
      </c>
      <c r="F112" s="87"/>
      <c r="G112" s="88">
        <v>77</v>
      </c>
      <c r="H112" s="87"/>
      <c r="I112" s="90">
        <v>19.542000000000002</v>
      </c>
      <c r="J112" s="87"/>
      <c r="K112" s="90">
        <v>16.8</v>
      </c>
      <c r="L112" s="87"/>
      <c r="M112" s="91" t="s">
        <v>1086</v>
      </c>
      <c r="N112" s="87"/>
      <c r="O112" s="91" t="s">
        <v>1086</v>
      </c>
      <c r="P112" s="87"/>
      <c r="Q112" s="90">
        <v>62.4</v>
      </c>
      <c r="R112" s="87"/>
      <c r="S112" s="90">
        <v>74</v>
      </c>
      <c r="T112" s="87"/>
      <c r="U112" s="90">
        <v>48</v>
      </c>
      <c r="V112" s="87"/>
      <c r="W112" s="90">
        <v>99</v>
      </c>
      <c r="X112" s="87"/>
      <c r="Y112" s="90">
        <v>100</v>
      </c>
      <c r="Z112" s="87"/>
      <c r="AA112" s="90">
        <v>2.3199999999999998</v>
      </c>
      <c r="AB112" s="87"/>
    </row>
    <row r="113" spans="1:28" x14ac:dyDescent="0.25">
      <c r="A113" s="87">
        <v>103</v>
      </c>
      <c r="B113" s="87" t="s">
        <v>550</v>
      </c>
      <c r="C113" s="88">
        <v>69</v>
      </c>
      <c r="D113" s="87"/>
      <c r="E113" s="89">
        <v>0.38226444531184767</v>
      </c>
      <c r="F113" s="87"/>
      <c r="G113" s="88">
        <v>48</v>
      </c>
      <c r="H113" s="87"/>
      <c r="I113" s="90">
        <v>43.334000000000003</v>
      </c>
      <c r="J113" s="87"/>
      <c r="K113" s="90">
        <v>13.964687</v>
      </c>
      <c r="L113" s="87"/>
      <c r="M113" s="90">
        <v>25.6</v>
      </c>
      <c r="N113" s="87"/>
      <c r="O113" s="90">
        <v>33.726377120000002</v>
      </c>
      <c r="P113" s="87"/>
      <c r="Q113" s="90">
        <v>65.5</v>
      </c>
      <c r="R113" s="87"/>
      <c r="S113" s="90">
        <v>80.7</v>
      </c>
      <c r="T113" s="87"/>
      <c r="U113" s="90">
        <v>77</v>
      </c>
      <c r="V113" s="87"/>
      <c r="W113" s="90">
        <v>98</v>
      </c>
      <c r="X113" s="87"/>
      <c r="Y113" s="90">
        <v>97</v>
      </c>
      <c r="Z113" s="87"/>
      <c r="AA113" s="90">
        <v>1.53</v>
      </c>
      <c r="AB113" s="87"/>
    </row>
    <row r="114" spans="1:28" x14ac:dyDescent="0.25">
      <c r="A114" s="87">
        <v>104</v>
      </c>
      <c r="B114" s="87" t="s">
        <v>521</v>
      </c>
      <c r="C114" s="91" t="s">
        <v>1086</v>
      </c>
      <c r="D114" s="87"/>
      <c r="E114" s="91" t="s">
        <v>1086</v>
      </c>
      <c r="F114" s="87"/>
      <c r="G114" s="88">
        <v>100</v>
      </c>
      <c r="H114" s="87"/>
      <c r="I114" s="90">
        <v>39.460999999999999</v>
      </c>
      <c r="J114" s="87"/>
      <c r="K114" s="90">
        <v>9.8039215689999999</v>
      </c>
      <c r="L114" s="87"/>
      <c r="M114" s="91" t="s">
        <v>1086</v>
      </c>
      <c r="N114" s="87"/>
      <c r="O114" s="91" t="s">
        <v>1086</v>
      </c>
      <c r="P114" s="87"/>
      <c r="Q114" s="90">
        <v>38.5</v>
      </c>
      <c r="R114" s="87"/>
      <c r="S114" s="90">
        <v>66</v>
      </c>
      <c r="T114" s="87"/>
      <c r="U114" s="90">
        <v>46</v>
      </c>
      <c r="V114" s="87"/>
      <c r="W114" s="90">
        <v>90</v>
      </c>
      <c r="X114" s="87"/>
      <c r="Y114" s="90">
        <v>90</v>
      </c>
      <c r="Z114" s="92" t="s">
        <v>1068</v>
      </c>
      <c r="AA114" s="90">
        <v>2.27</v>
      </c>
      <c r="AB114" s="87"/>
    </row>
    <row r="115" spans="1:28" x14ac:dyDescent="0.25">
      <c r="A115" s="87">
        <v>105</v>
      </c>
      <c r="B115" s="87" t="s">
        <v>513</v>
      </c>
      <c r="C115" s="88">
        <v>93</v>
      </c>
      <c r="D115" s="87"/>
      <c r="E115" s="89">
        <v>0.48659644728233786</v>
      </c>
      <c r="F115" s="87"/>
      <c r="G115" s="88">
        <v>110</v>
      </c>
      <c r="H115" s="87"/>
      <c r="I115" s="90">
        <v>82.698999999999998</v>
      </c>
      <c r="J115" s="87"/>
      <c r="K115" s="90">
        <v>19.047619050000002</v>
      </c>
      <c r="L115" s="87"/>
      <c r="M115" s="90">
        <v>40.5</v>
      </c>
      <c r="N115" s="87"/>
      <c r="O115" s="90">
        <v>47.455326460000002</v>
      </c>
      <c r="P115" s="87"/>
      <c r="Q115" s="90">
        <v>45.9</v>
      </c>
      <c r="R115" s="87"/>
      <c r="S115" s="90">
        <v>76.7</v>
      </c>
      <c r="T115" s="87"/>
      <c r="U115" s="90">
        <v>73</v>
      </c>
      <c r="V115" s="87"/>
      <c r="W115" s="90">
        <v>94</v>
      </c>
      <c r="X115" s="87"/>
      <c r="Y115" s="90">
        <v>96</v>
      </c>
      <c r="Z115" s="87"/>
      <c r="AA115" s="90">
        <v>2.17</v>
      </c>
      <c r="AB115" s="87"/>
    </row>
    <row r="116" spans="1:28" x14ac:dyDescent="0.25">
      <c r="A116" s="87">
        <v>106</v>
      </c>
      <c r="B116" s="87" t="s">
        <v>573</v>
      </c>
      <c r="C116" s="88">
        <v>103</v>
      </c>
      <c r="D116" s="87"/>
      <c r="E116" s="89">
        <v>0.50861654466265926</v>
      </c>
      <c r="F116" s="87"/>
      <c r="G116" s="88">
        <v>260</v>
      </c>
      <c r="H116" s="87"/>
      <c r="I116" s="90">
        <v>89.914000000000001</v>
      </c>
      <c r="J116" s="87"/>
      <c r="K116" s="90">
        <v>16.055045870000001</v>
      </c>
      <c r="L116" s="87"/>
      <c r="M116" s="90">
        <v>53.8</v>
      </c>
      <c r="N116" s="87"/>
      <c r="O116" s="90">
        <v>34.653020130000002</v>
      </c>
      <c r="P116" s="87"/>
      <c r="Q116" s="90">
        <v>70</v>
      </c>
      <c r="R116" s="87"/>
      <c r="S116" s="90">
        <v>81.099999999999994</v>
      </c>
      <c r="T116" s="87"/>
      <c r="U116" s="90">
        <v>33</v>
      </c>
      <c r="V116" s="87"/>
      <c r="W116" s="90">
        <v>94</v>
      </c>
      <c r="X116" s="87"/>
      <c r="Y116" s="90">
        <v>86</v>
      </c>
      <c r="Z116" s="87"/>
      <c r="AA116" s="90">
        <v>3.2</v>
      </c>
      <c r="AB116" s="87"/>
    </row>
    <row r="117" spans="1:28" x14ac:dyDescent="0.25">
      <c r="A117" s="87">
        <v>107</v>
      </c>
      <c r="B117" s="87" t="s">
        <v>504</v>
      </c>
      <c r="C117" s="88">
        <v>87</v>
      </c>
      <c r="D117" s="87"/>
      <c r="E117" s="89">
        <v>0.47623033683780513</v>
      </c>
      <c r="F117" s="87"/>
      <c r="G117" s="88">
        <v>95</v>
      </c>
      <c r="H117" s="87"/>
      <c r="I117" s="90">
        <v>72.302999999999997</v>
      </c>
      <c r="J117" s="87"/>
      <c r="K117" s="90">
        <v>13.6</v>
      </c>
      <c r="L117" s="87"/>
      <c r="M117" s="90">
        <v>45.4</v>
      </c>
      <c r="N117" s="87"/>
      <c r="O117" s="90">
        <v>50.426402639999999</v>
      </c>
      <c r="P117" s="87"/>
      <c r="Q117" s="90">
        <v>57</v>
      </c>
      <c r="R117" s="87"/>
      <c r="S117" s="90">
        <v>86.6</v>
      </c>
      <c r="T117" s="87"/>
      <c r="U117" s="90">
        <v>79</v>
      </c>
      <c r="V117" s="87"/>
      <c r="W117" s="90">
        <v>96</v>
      </c>
      <c r="X117" s="87"/>
      <c r="Y117" s="90">
        <v>82</v>
      </c>
      <c r="Z117" s="87"/>
      <c r="AA117" s="90">
        <v>2.86</v>
      </c>
      <c r="AB117" s="87"/>
    </row>
    <row r="118" spans="1:28" x14ac:dyDescent="0.25">
      <c r="A118" s="87">
        <v>108</v>
      </c>
      <c r="B118" s="87" t="s">
        <v>1013</v>
      </c>
      <c r="C118" s="88">
        <v>88</v>
      </c>
      <c r="D118" s="87"/>
      <c r="E118" s="89">
        <v>0.47635335914583321</v>
      </c>
      <c r="F118" s="87"/>
      <c r="G118" s="88">
        <v>180</v>
      </c>
      <c r="H118" s="87"/>
      <c r="I118" s="90">
        <v>78.197000000000003</v>
      </c>
      <c r="J118" s="87"/>
      <c r="K118" s="90">
        <v>30.12048193</v>
      </c>
      <c r="L118" s="87"/>
      <c r="M118" s="90">
        <v>55.1</v>
      </c>
      <c r="N118" s="87"/>
      <c r="O118" s="90">
        <v>67.865382830000001</v>
      </c>
      <c r="P118" s="87"/>
      <c r="Q118" s="90">
        <v>62.1</v>
      </c>
      <c r="R118" s="87"/>
      <c r="S118" s="90">
        <v>82</v>
      </c>
      <c r="T118" s="87"/>
      <c r="U118" s="90">
        <v>61</v>
      </c>
      <c r="V118" s="87"/>
      <c r="W118" s="90">
        <v>86</v>
      </c>
      <c r="X118" s="87"/>
      <c r="Y118" s="90">
        <v>71</v>
      </c>
      <c r="Z118" s="87"/>
      <c r="AA118" s="90">
        <v>3.23</v>
      </c>
      <c r="AB118" s="87"/>
    </row>
    <row r="119" spans="1:28" x14ac:dyDescent="0.25">
      <c r="A119" s="87">
        <v>109</v>
      </c>
      <c r="B119" s="87" t="s">
        <v>551</v>
      </c>
      <c r="C119" s="88">
        <v>52</v>
      </c>
      <c r="D119" s="87"/>
      <c r="E119" s="89">
        <v>0.32041560117195278</v>
      </c>
      <c r="F119" s="87"/>
      <c r="G119" s="88">
        <v>37</v>
      </c>
      <c r="H119" s="87"/>
      <c r="I119" s="90">
        <v>12.153</v>
      </c>
      <c r="J119" s="87"/>
      <c r="K119" s="90">
        <v>6.493506494</v>
      </c>
      <c r="L119" s="87"/>
      <c r="M119" s="90">
        <v>31.3</v>
      </c>
      <c r="N119" s="87"/>
      <c r="O119" s="90">
        <v>37.338961040000001</v>
      </c>
      <c r="P119" s="87"/>
      <c r="Q119" s="90">
        <v>57.1</v>
      </c>
      <c r="R119" s="87"/>
      <c r="S119" s="90">
        <v>77</v>
      </c>
      <c r="T119" s="87"/>
      <c r="U119" s="90">
        <v>39</v>
      </c>
      <c r="V119" s="87"/>
      <c r="W119" s="90">
        <v>81</v>
      </c>
      <c r="X119" s="87"/>
      <c r="Y119" s="90">
        <v>84</v>
      </c>
      <c r="Z119" s="87"/>
      <c r="AA119" s="90">
        <v>1.67</v>
      </c>
      <c r="AB119" s="87"/>
    </row>
    <row r="120" spans="1:28" x14ac:dyDescent="0.25">
      <c r="A120" s="87">
        <v>110</v>
      </c>
      <c r="B120" s="87" t="s">
        <v>481</v>
      </c>
      <c r="C120" s="88">
        <v>70</v>
      </c>
      <c r="D120" s="87"/>
      <c r="E120" s="89">
        <v>0.40989336689292855</v>
      </c>
      <c r="F120" s="87"/>
      <c r="G120" s="88">
        <v>65</v>
      </c>
      <c r="H120" s="87"/>
      <c r="I120" s="90">
        <v>20.8</v>
      </c>
      <c r="J120" s="87"/>
      <c r="K120" s="90">
        <v>3.9473684210000002</v>
      </c>
      <c r="L120" s="87"/>
      <c r="M120" s="90">
        <v>83</v>
      </c>
      <c r="N120" s="92"/>
      <c r="O120" s="90">
        <v>81.785674159999999</v>
      </c>
      <c r="P120" s="92"/>
      <c r="Q120" s="90">
        <v>67.8</v>
      </c>
      <c r="R120" s="87"/>
      <c r="S120" s="90">
        <v>78.2</v>
      </c>
      <c r="T120" s="87"/>
      <c r="U120" s="90">
        <v>55</v>
      </c>
      <c r="V120" s="87"/>
      <c r="W120" s="90">
        <v>100</v>
      </c>
      <c r="X120" s="87"/>
      <c r="Y120" s="90">
        <v>99</v>
      </c>
      <c r="Z120" s="87"/>
      <c r="AA120" s="90">
        <v>2.4500000000000002</v>
      </c>
      <c r="AB120" s="87"/>
    </row>
    <row r="121" spans="1:28" x14ac:dyDescent="0.25">
      <c r="A121" s="87">
        <v>111</v>
      </c>
      <c r="B121" s="87" t="s">
        <v>453</v>
      </c>
      <c r="C121" s="88">
        <v>46</v>
      </c>
      <c r="D121" s="87"/>
      <c r="E121" s="89">
        <v>0.29805797272213197</v>
      </c>
      <c r="F121" s="87"/>
      <c r="G121" s="88">
        <v>32</v>
      </c>
      <c r="H121" s="87"/>
      <c r="I121" s="90">
        <v>33.81</v>
      </c>
      <c r="J121" s="87"/>
      <c r="K121" s="90">
        <v>18.811881190000001</v>
      </c>
      <c r="L121" s="87"/>
      <c r="M121" s="90">
        <v>85.8</v>
      </c>
      <c r="N121" s="87"/>
      <c r="O121" s="90">
        <v>92.321375459999999</v>
      </c>
      <c r="P121" s="87"/>
      <c r="Q121" s="90">
        <v>46.5</v>
      </c>
      <c r="R121" s="87"/>
      <c r="S121" s="90">
        <v>53.1</v>
      </c>
      <c r="T121" s="87"/>
      <c r="U121" s="90">
        <v>68</v>
      </c>
      <c r="V121" s="87"/>
      <c r="W121" s="90">
        <v>98</v>
      </c>
      <c r="X121" s="87"/>
      <c r="Y121" s="90">
        <v>100</v>
      </c>
      <c r="Z121" s="92" t="s">
        <v>1068</v>
      </c>
      <c r="AA121" s="90">
        <v>1.45</v>
      </c>
      <c r="AB121" s="87"/>
    </row>
    <row r="122" spans="1:28" x14ac:dyDescent="0.25">
      <c r="A122" s="87">
        <v>112</v>
      </c>
      <c r="B122" s="87" t="s">
        <v>511</v>
      </c>
      <c r="C122" s="88">
        <v>75</v>
      </c>
      <c r="D122" s="87"/>
      <c r="E122" s="89">
        <v>0.42689120682393744</v>
      </c>
      <c r="F122" s="87"/>
      <c r="G122" s="88">
        <v>94</v>
      </c>
      <c r="H122" s="87"/>
      <c r="I122" s="90">
        <v>54.085999999999999</v>
      </c>
      <c r="J122" s="87"/>
      <c r="K122" s="90">
        <v>21.452145210000001</v>
      </c>
      <c r="L122" s="87"/>
      <c r="M122" s="90">
        <v>65.900000000000006</v>
      </c>
      <c r="N122" s="87"/>
      <c r="O122" s="90">
        <v>63.677588249999999</v>
      </c>
      <c r="P122" s="87"/>
      <c r="Q122" s="90">
        <v>49.2</v>
      </c>
      <c r="R122" s="87"/>
      <c r="S122" s="90">
        <v>78.5</v>
      </c>
      <c r="T122" s="87"/>
      <c r="U122" s="90">
        <v>51</v>
      </c>
      <c r="V122" s="87"/>
      <c r="W122" s="90">
        <v>91</v>
      </c>
      <c r="X122" s="87"/>
      <c r="Y122" s="90">
        <v>62</v>
      </c>
      <c r="Z122" s="87"/>
      <c r="AA122" s="90">
        <v>3.05</v>
      </c>
      <c r="AB122" s="87"/>
    </row>
    <row r="123" spans="1:28" x14ac:dyDescent="0.25">
      <c r="A123" s="87">
        <v>113</v>
      </c>
      <c r="B123" s="87" t="s">
        <v>486</v>
      </c>
      <c r="C123" s="91" t="s">
        <v>1086</v>
      </c>
      <c r="D123" s="87"/>
      <c r="E123" s="91" t="s">
        <v>1086</v>
      </c>
      <c r="F123" s="87"/>
      <c r="G123" s="88">
        <v>82</v>
      </c>
      <c r="H123" s="87"/>
      <c r="I123" s="90">
        <v>46.573999999999998</v>
      </c>
      <c r="J123" s="87"/>
      <c r="K123" s="91" t="s">
        <v>1086</v>
      </c>
      <c r="L123" s="92" t="s">
        <v>94</v>
      </c>
      <c r="M123" s="90">
        <v>43.4</v>
      </c>
      <c r="N123" s="87"/>
      <c r="O123" s="90">
        <v>59.254444560000003</v>
      </c>
      <c r="P123" s="87"/>
      <c r="Q123" s="90">
        <v>22.4</v>
      </c>
      <c r="R123" s="87"/>
      <c r="S123" s="90">
        <v>75.3</v>
      </c>
      <c r="T123" s="87"/>
      <c r="U123" s="90">
        <v>60</v>
      </c>
      <c r="V123" s="87"/>
      <c r="W123" s="90">
        <v>74</v>
      </c>
      <c r="X123" s="87"/>
      <c r="Y123" s="90">
        <v>79</v>
      </c>
      <c r="Z123" s="87"/>
      <c r="AA123" s="90">
        <v>2.64</v>
      </c>
      <c r="AB123" s="87"/>
    </row>
    <row r="124" spans="1:28" x14ac:dyDescent="0.25">
      <c r="A124" s="87">
        <v>114</v>
      </c>
      <c r="B124" s="87" t="s">
        <v>1033</v>
      </c>
      <c r="C124" s="91" t="s">
        <v>1086</v>
      </c>
      <c r="D124" s="87"/>
      <c r="E124" s="91" t="s">
        <v>1086</v>
      </c>
      <c r="F124" s="87"/>
      <c r="G124" s="91" t="s">
        <v>1086</v>
      </c>
      <c r="H124" s="87"/>
      <c r="I124" s="90">
        <v>53.506999999999998</v>
      </c>
      <c r="J124" s="87"/>
      <c r="K124" s="91" t="s">
        <v>1086</v>
      </c>
      <c r="L124" s="87"/>
      <c r="M124" s="90">
        <v>36.503163219999998</v>
      </c>
      <c r="N124" s="92" t="s">
        <v>92</v>
      </c>
      <c r="O124" s="90">
        <v>28.978816210000002</v>
      </c>
      <c r="P124" s="92" t="s">
        <v>92</v>
      </c>
      <c r="Q124" s="90">
        <v>16.5</v>
      </c>
      <c r="R124" s="87"/>
      <c r="S124" s="90">
        <v>68.400000000000006</v>
      </c>
      <c r="T124" s="87"/>
      <c r="U124" s="90">
        <v>50</v>
      </c>
      <c r="V124" s="87"/>
      <c r="W124" s="90">
        <v>99</v>
      </c>
      <c r="X124" s="87"/>
      <c r="Y124" s="90">
        <v>99</v>
      </c>
      <c r="Z124" s="87"/>
      <c r="AA124" s="90">
        <v>4.2699999999999996</v>
      </c>
      <c r="AB124" s="87"/>
    </row>
    <row r="125" spans="1:28" x14ac:dyDescent="0.25">
      <c r="A125" s="87">
        <v>115</v>
      </c>
      <c r="B125" s="87" t="s">
        <v>576</v>
      </c>
      <c r="C125" s="91" t="s">
        <v>1086</v>
      </c>
      <c r="D125" s="87"/>
      <c r="E125" s="91" t="s">
        <v>1086</v>
      </c>
      <c r="F125" s="87"/>
      <c r="G125" s="88">
        <v>30</v>
      </c>
      <c r="H125" s="87"/>
      <c r="I125" s="90">
        <v>13.797000000000001</v>
      </c>
      <c r="J125" s="87"/>
      <c r="K125" s="90">
        <v>19.2</v>
      </c>
      <c r="L125" s="87"/>
      <c r="M125" s="91" t="s">
        <v>1086</v>
      </c>
      <c r="N125" s="87"/>
      <c r="O125" s="91" t="s">
        <v>1086</v>
      </c>
      <c r="P125" s="87"/>
      <c r="Q125" s="90">
        <v>58.4</v>
      </c>
      <c r="R125" s="87"/>
      <c r="S125" s="90">
        <v>71</v>
      </c>
      <c r="T125" s="87"/>
      <c r="U125" s="90">
        <v>65</v>
      </c>
      <c r="V125" s="87"/>
      <c r="W125" s="90">
        <v>99</v>
      </c>
      <c r="X125" s="87"/>
      <c r="Y125" s="90">
        <v>100</v>
      </c>
      <c r="Z125" s="92" t="s">
        <v>1068</v>
      </c>
      <c r="AA125" s="90">
        <v>2.2599999999999998</v>
      </c>
      <c r="AB125" s="87"/>
    </row>
    <row r="126" spans="1:28" x14ac:dyDescent="0.25">
      <c r="A126" s="87">
        <v>116</v>
      </c>
      <c r="B126" s="87" t="s">
        <v>1031</v>
      </c>
      <c r="C126" s="91" t="s">
        <v>1086</v>
      </c>
      <c r="D126" s="87"/>
      <c r="E126" s="91" t="s">
        <v>1086</v>
      </c>
      <c r="F126" s="87"/>
      <c r="G126" s="91" t="s">
        <v>1086</v>
      </c>
      <c r="H126" s="87"/>
      <c r="I126" s="90">
        <v>25.425999999999998</v>
      </c>
      <c r="J126" s="87"/>
      <c r="K126" s="90">
        <v>0</v>
      </c>
      <c r="L126" s="87"/>
      <c r="M126" s="91" t="s">
        <v>1086</v>
      </c>
      <c r="N126" s="87"/>
      <c r="O126" s="91" t="s">
        <v>1086</v>
      </c>
      <c r="P126" s="87"/>
      <c r="Q126" s="91" t="s">
        <v>1086</v>
      </c>
      <c r="R126" s="87"/>
      <c r="S126" s="91" t="s">
        <v>1086</v>
      </c>
      <c r="T126" s="87"/>
      <c r="U126" s="90">
        <v>45</v>
      </c>
      <c r="V126" s="87"/>
      <c r="W126" s="91" t="s">
        <v>1086</v>
      </c>
      <c r="X126" s="87"/>
      <c r="Y126" s="90">
        <v>88</v>
      </c>
      <c r="Z126" s="87"/>
      <c r="AA126" s="90">
        <v>3.31</v>
      </c>
      <c r="AB126" s="87"/>
    </row>
    <row r="127" spans="1:28" x14ac:dyDescent="0.25">
      <c r="A127" s="87">
        <v>117</v>
      </c>
      <c r="B127" s="87" t="s">
        <v>475</v>
      </c>
      <c r="C127" s="88">
        <v>106</v>
      </c>
      <c r="D127" s="87"/>
      <c r="E127" s="89">
        <v>0.51110679150711069</v>
      </c>
      <c r="F127" s="87"/>
      <c r="G127" s="88">
        <v>270</v>
      </c>
      <c r="H127" s="87"/>
      <c r="I127" s="90">
        <v>68.319999999999993</v>
      </c>
      <c r="J127" s="87"/>
      <c r="K127" s="90">
        <v>30</v>
      </c>
      <c r="L127" s="87"/>
      <c r="M127" s="90">
        <v>42.6</v>
      </c>
      <c r="N127" s="87"/>
      <c r="O127" s="90">
        <v>43.672164950000003</v>
      </c>
      <c r="P127" s="87"/>
      <c r="Q127" s="90">
        <v>44.7</v>
      </c>
      <c r="R127" s="87"/>
      <c r="S127" s="90">
        <v>81.2</v>
      </c>
      <c r="T127" s="87"/>
      <c r="U127" s="90">
        <v>43</v>
      </c>
      <c r="V127" s="87"/>
      <c r="W127" s="90">
        <v>92</v>
      </c>
      <c r="X127" s="87"/>
      <c r="Y127" s="90">
        <v>92</v>
      </c>
      <c r="Z127" s="92" t="s">
        <v>1068</v>
      </c>
      <c r="AA127" s="90">
        <v>2.19</v>
      </c>
      <c r="AB127" s="87"/>
    </row>
    <row r="128" spans="1:28" x14ac:dyDescent="0.25">
      <c r="A128" s="87">
        <v>118</v>
      </c>
      <c r="B128" s="87" t="s">
        <v>500</v>
      </c>
      <c r="C128" s="88">
        <v>102</v>
      </c>
      <c r="D128" s="87"/>
      <c r="E128" s="89">
        <v>0.50745905091541499</v>
      </c>
      <c r="F128" s="87"/>
      <c r="G128" s="88">
        <v>190</v>
      </c>
      <c r="H128" s="87"/>
      <c r="I128" s="90">
        <v>52.128</v>
      </c>
      <c r="J128" s="87"/>
      <c r="K128" s="90">
        <v>7.936507937</v>
      </c>
      <c r="L128" s="87"/>
      <c r="M128" s="90">
        <v>73.599999999999994</v>
      </c>
      <c r="N128" s="87"/>
      <c r="O128" s="90">
        <v>77.517283950000007</v>
      </c>
      <c r="P128" s="87"/>
      <c r="Q128" s="90">
        <v>72.3</v>
      </c>
      <c r="R128" s="87"/>
      <c r="S128" s="90">
        <v>80.900000000000006</v>
      </c>
      <c r="T128" s="87"/>
      <c r="U128" s="90">
        <v>53</v>
      </c>
      <c r="V128" s="87"/>
      <c r="W128" s="90">
        <v>94</v>
      </c>
      <c r="X128" s="87"/>
      <c r="Y128" s="90">
        <v>95</v>
      </c>
      <c r="Z128" s="92" t="s">
        <v>1068</v>
      </c>
      <c r="AA128" s="90">
        <v>2.62</v>
      </c>
      <c r="AB128" s="87"/>
    </row>
    <row r="129" spans="1:28" x14ac:dyDescent="0.25">
      <c r="A129" s="87">
        <v>119</v>
      </c>
      <c r="B129" s="87" t="s">
        <v>1042</v>
      </c>
      <c r="C129" s="88">
        <v>86</v>
      </c>
      <c r="D129" s="87"/>
      <c r="E129" s="89">
        <v>0.47446584479047138</v>
      </c>
      <c r="F129" s="87"/>
      <c r="G129" s="88">
        <v>46</v>
      </c>
      <c r="H129" s="87"/>
      <c r="I129" s="90">
        <v>42.768000000000001</v>
      </c>
      <c r="J129" s="87"/>
      <c r="K129" s="90">
        <v>12.4</v>
      </c>
      <c r="L129" s="87"/>
      <c r="M129" s="90">
        <v>24.7</v>
      </c>
      <c r="N129" s="87"/>
      <c r="O129" s="90">
        <v>24.095285619999999</v>
      </c>
      <c r="P129" s="87"/>
      <c r="Q129" s="90">
        <v>21.1</v>
      </c>
      <c r="R129" s="87"/>
      <c r="S129" s="90">
        <v>79.5</v>
      </c>
      <c r="T129" s="87"/>
      <c r="U129" s="90">
        <v>58</v>
      </c>
      <c r="V129" s="87"/>
      <c r="W129" s="90">
        <v>84</v>
      </c>
      <c r="X129" s="87"/>
      <c r="Y129" s="90">
        <v>93</v>
      </c>
      <c r="Z129" s="92" t="s">
        <v>1068</v>
      </c>
      <c r="AA129" s="90">
        <v>2.77</v>
      </c>
      <c r="AB129" s="87"/>
    </row>
    <row r="130" spans="1:28" x14ac:dyDescent="0.25">
      <c r="A130" s="87">
        <v>120</v>
      </c>
      <c r="B130" s="87" t="s">
        <v>434</v>
      </c>
      <c r="C130" s="88">
        <v>84</v>
      </c>
      <c r="D130" s="87"/>
      <c r="E130" s="89">
        <v>0.46625257058714054</v>
      </c>
      <c r="F130" s="87"/>
      <c r="G130" s="88">
        <v>180</v>
      </c>
      <c r="H130" s="87"/>
      <c r="I130" s="90">
        <v>74.414000000000001</v>
      </c>
      <c r="J130" s="87"/>
      <c r="K130" s="90">
        <v>25</v>
      </c>
      <c r="L130" s="87"/>
      <c r="M130" s="90">
        <v>49.6</v>
      </c>
      <c r="N130" s="87"/>
      <c r="O130" s="90">
        <v>46.144611529999999</v>
      </c>
      <c r="P130" s="87"/>
      <c r="Q130" s="90">
        <v>51.8</v>
      </c>
      <c r="R130" s="87"/>
      <c r="S130" s="90">
        <v>62.6</v>
      </c>
      <c r="T130" s="87"/>
      <c r="U130" s="90">
        <v>55</v>
      </c>
      <c r="V130" s="87"/>
      <c r="W130" s="90">
        <v>95</v>
      </c>
      <c r="X130" s="87"/>
      <c r="Y130" s="90">
        <v>81</v>
      </c>
      <c r="Z130" s="87"/>
      <c r="AA130" s="90">
        <v>3.06</v>
      </c>
      <c r="AB130" s="87"/>
    </row>
    <row r="131" spans="1:28" x14ac:dyDescent="0.25">
      <c r="A131" s="87">
        <v>121</v>
      </c>
      <c r="B131" s="87" t="s">
        <v>505</v>
      </c>
      <c r="C131" s="88">
        <v>105</v>
      </c>
      <c r="D131" s="87"/>
      <c r="E131" s="89">
        <v>0.51086402524983088</v>
      </c>
      <c r="F131" s="87"/>
      <c r="G131" s="88">
        <v>110</v>
      </c>
      <c r="H131" s="87"/>
      <c r="I131" s="90">
        <v>93.1</v>
      </c>
      <c r="J131" s="87"/>
      <c r="K131" s="90">
        <v>17.96875</v>
      </c>
      <c r="L131" s="87"/>
      <c r="M131" s="90">
        <v>31.9</v>
      </c>
      <c r="N131" s="87"/>
      <c r="O131" s="90">
        <v>36.324704490000002</v>
      </c>
      <c r="P131" s="87"/>
      <c r="Q131" s="90">
        <v>40.1</v>
      </c>
      <c r="R131" s="87"/>
      <c r="S131" s="90">
        <v>80.2</v>
      </c>
      <c r="T131" s="87"/>
      <c r="U131" s="90">
        <v>65</v>
      </c>
      <c r="V131" s="87"/>
      <c r="W131" s="90">
        <v>92</v>
      </c>
      <c r="X131" s="87"/>
      <c r="Y131" s="90">
        <v>67</v>
      </c>
      <c r="Z131" s="92" t="s">
        <v>1068</v>
      </c>
      <c r="AA131" s="90">
        <v>3</v>
      </c>
      <c r="AB131" s="87"/>
    </row>
    <row r="132" spans="1:28" x14ac:dyDescent="0.25">
      <c r="A132" s="87">
        <v>122</v>
      </c>
      <c r="B132" s="87" t="s">
        <v>420</v>
      </c>
      <c r="C132" s="91" t="s">
        <v>1086</v>
      </c>
      <c r="D132" s="87"/>
      <c r="E132" s="91" t="s">
        <v>1086</v>
      </c>
      <c r="F132" s="87"/>
      <c r="G132" s="91" t="s">
        <v>1086</v>
      </c>
      <c r="H132" s="87"/>
      <c r="I132" s="90">
        <v>22.175999999999998</v>
      </c>
      <c r="J132" s="87"/>
      <c r="K132" s="90">
        <v>4.3478260869999996</v>
      </c>
      <c r="L132" s="87"/>
      <c r="M132" s="91" t="s">
        <v>1086</v>
      </c>
      <c r="N132" s="87"/>
      <c r="O132" s="91" t="s">
        <v>1086</v>
      </c>
      <c r="P132" s="87"/>
      <c r="Q132" s="91" t="s">
        <v>1086</v>
      </c>
      <c r="R132" s="87"/>
      <c r="S132" s="91" t="s">
        <v>1086</v>
      </c>
      <c r="T132" s="87"/>
      <c r="U132" s="90">
        <v>22</v>
      </c>
      <c r="V132" s="87"/>
      <c r="W132" s="90">
        <v>88</v>
      </c>
      <c r="X132" s="87"/>
      <c r="Y132" s="90">
        <v>63</v>
      </c>
      <c r="Z132" s="87"/>
      <c r="AA132" s="91" t="s">
        <v>1086</v>
      </c>
      <c r="AB132" s="87"/>
    </row>
    <row r="133" spans="1:28" x14ac:dyDescent="0.25">
      <c r="A133" s="87">
        <v>123</v>
      </c>
      <c r="B133" s="87" t="s">
        <v>441</v>
      </c>
      <c r="C133" s="88">
        <v>94</v>
      </c>
      <c r="D133" s="87"/>
      <c r="E133" s="89">
        <v>0.48974725227973115</v>
      </c>
      <c r="F133" s="87"/>
      <c r="G133" s="88">
        <v>410</v>
      </c>
      <c r="H133" s="87"/>
      <c r="I133" s="90">
        <v>59.16</v>
      </c>
      <c r="J133" s="87"/>
      <c r="K133" s="90">
        <v>42.73127753</v>
      </c>
      <c r="L133" s="87"/>
      <c r="M133" s="90">
        <v>66.3</v>
      </c>
      <c r="N133" s="87"/>
      <c r="O133" s="90">
        <v>67.959616960000005</v>
      </c>
      <c r="P133" s="87"/>
      <c r="Q133" s="90">
        <v>47</v>
      </c>
      <c r="R133" s="87"/>
      <c r="S133" s="90">
        <v>63.4</v>
      </c>
      <c r="T133" s="87"/>
      <c r="U133" s="90">
        <v>60</v>
      </c>
      <c r="V133" s="87"/>
      <c r="W133" s="90">
        <v>92</v>
      </c>
      <c r="X133" s="87"/>
      <c r="Y133" s="90">
        <v>91</v>
      </c>
      <c r="Z133" s="87"/>
      <c r="AA133" s="90">
        <v>2.38</v>
      </c>
      <c r="AB133" s="87"/>
    </row>
    <row r="134" spans="1:28" x14ac:dyDescent="0.25">
      <c r="A134" s="87">
        <v>124</v>
      </c>
      <c r="B134" s="87" t="s">
        <v>472</v>
      </c>
      <c r="C134" s="88">
        <v>100</v>
      </c>
      <c r="D134" s="87"/>
      <c r="E134" s="89">
        <v>0.50466792302047025</v>
      </c>
      <c r="F134" s="87"/>
      <c r="G134" s="88">
        <v>240</v>
      </c>
      <c r="H134" s="87"/>
      <c r="I134" s="90">
        <v>45.118000000000002</v>
      </c>
      <c r="J134" s="87"/>
      <c r="K134" s="90">
        <v>18.035714290000001</v>
      </c>
      <c r="L134" s="87"/>
      <c r="M134" s="90">
        <v>24.2</v>
      </c>
      <c r="N134" s="87"/>
      <c r="O134" s="90">
        <v>31.113935860000002</v>
      </c>
      <c r="P134" s="87"/>
      <c r="Q134" s="90">
        <v>52</v>
      </c>
      <c r="R134" s="87"/>
      <c r="S134" s="90">
        <v>86</v>
      </c>
      <c r="T134" s="87"/>
      <c r="U134" s="90">
        <v>57</v>
      </c>
      <c r="V134" s="87"/>
      <c r="W134" s="90">
        <v>93</v>
      </c>
      <c r="X134" s="87"/>
      <c r="Y134" s="90">
        <v>75</v>
      </c>
      <c r="Z134" s="92" t="s">
        <v>1068</v>
      </c>
      <c r="AA134" s="90">
        <v>2.06</v>
      </c>
      <c r="AB134" s="87"/>
    </row>
    <row r="135" spans="1:28" x14ac:dyDescent="0.25">
      <c r="A135" s="87">
        <v>125</v>
      </c>
      <c r="B135" s="87" t="s">
        <v>510</v>
      </c>
      <c r="C135" s="91" t="s">
        <v>1086</v>
      </c>
      <c r="D135" s="87"/>
      <c r="E135" s="91" t="s">
        <v>1086</v>
      </c>
      <c r="F135" s="87"/>
      <c r="G135" s="91" t="s">
        <v>1086</v>
      </c>
      <c r="H135" s="87"/>
      <c r="I135" s="90">
        <v>54</v>
      </c>
      <c r="J135" s="87"/>
      <c r="K135" s="90">
        <v>3.846153846</v>
      </c>
      <c r="L135" s="87"/>
      <c r="M135" s="91" t="s">
        <v>1086</v>
      </c>
      <c r="N135" s="87"/>
      <c r="O135" s="91" t="s">
        <v>1086</v>
      </c>
      <c r="P135" s="87"/>
      <c r="Q135" s="90">
        <v>79.3</v>
      </c>
      <c r="R135" s="87"/>
      <c r="S135" s="90">
        <v>88.3</v>
      </c>
      <c r="T135" s="87"/>
      <c r="U135" s="90">
        <v>38</v>
      </c>
      <c r="V135" s="87"/>
      <c r="W135" s="90">
        <v>84</v>
      </c>
      <c r="X135" s="87"/>
      <c r="Y135" s="90">
        <v>74</v>
      </c>
      <c r="Z135" s="87"/>
      <c r="AA135" s="90">
        <v>3.75</v>
      </c>
      <c r="AB135" s="87"/>
    </row>
    <row r="136" spans="1:28" x14ac:dyDescent="0.25">
      <c r="A136" s="87">
        <v>126</v>
      </c>
      <c r="B136" s="87" t="s">
        <v>497</v>
      </c>
      <c r="C136" s="88">
        <v>66</v>
      </c>
      <c r="D136" s="87"/>
      <c r="E136" s="89">
        <v>0.37044494463274968</v>
      </c>
      <c r="F136" s="87"/>
      <c r="G136" s="88">
        <v>81</v>
      </c>
      <c r="H136" s="87"/>
      <c r="I136" s="90">
        <v>34.057000000000002</v>
      </c>
      <c r="J136" s="87"/>
      <c r="K136" s="90">
        <v>23.333333329999999</v>
      </c>
      <c r="L136" s="87"/>
      <c r="M136" s="90">
        <v>81</v>
      </c>
      <c r="N136" s="92"/>
      <c r="O136" s="90">
        <v>81.210022440000003</v>
      </c>
      <c r="P136" s="92"/>
      <c r="Q136" s="90">
        <v>54.8</v>
      </c>
      <c r="R136" s="87"/>
      <c r="S136" s="90">
        <v>79.099999999999994</v>
      </c>
      <c r="T136" s="87"/>
      <c r="U136" s="90">
        <v>48</v>
      </c>
      <c r="V136" s="87"/>
      <c r="W136" s="90">
        <v>97</v>
      </c>
      <c r="X136" s="87"/>
      <c r="Y136" s="90">
        <v>98</v>
      </c>
      <c r="Z136" s="92" t="s">
        <v>1068</v>
      </c>
      <c r="AA136" s="90">
        <v>2.62</v>
      </c>
      <c r="AB136" s="87"/>
    </row>
    <row r="137" spans="1:28" x14ac:dyDescent="0.25">
      <c r="A137" s="87">
        <v>127</v>
      </c>
      <c r="B137" s="87" t="s">
        <v>555</v>
      </c>
      <c r="C137" s="88">
        <v>61</v>
      </c>
      <c r="D137" s="87"/>
      <c r="E137" s="89">
        <v>0.34696205796030566</v>
      </c>
      <c r="F137" s="87"/>
      <c r="G137" s="88">
        <v>64</v>
      </c>
      <c r="H137" s="87"/>
      <c r="I137" s="90">
        <v>28.359000000000002</v>
      </c>
      <c r="J137" s="87"/>
      <c r="K137" s="90">
        <v>17.5257732</v>
      </c>
      <c r="L137" s="87"/>
      <c r="M137" s="90">
        <v>93.2</v>
      </c>
      <c r="N137" s="92"/>
      <c r="O137" s="90">
        <v>85.844852939999996</v>
      </c>
      <c r="P137" s="92"/>
      <c r="Q137" s="90">
        <v>57</v>
      </c>
      <c r="R137" s="87"/>
      <c r="S137" s="90">
        <v>77.7</v>
      </c>
      <c r="T137" s="87"/>
      <c r="U137" s="90">
        <v>37</v>
      </c>
      <c r="V137" s="87"/>
      <c r="W137" s="90">
        <v>89</v>
      </c>
      <c r="X137" s="87"/>
      <c r="Y137" s="90">
        <v>88</v>
      </c>
      <c r="Z137" s="92" t="s">
        <v>1068</v>
      </c>
      <c r="AA137" s="90">
        <v>3.16</v>
      </c>
      <c r="AB137" s="87"/>
    </row>
    <row r="138" spans="1:28" x14ac:dyDescent="0.25">
      <c r="A138" s="87">
        <v>128</v>
      </c>
      <c r="B138" s="87" t="s">
        <v>1048</v>
      </c>
      <c r="C138" s="88">
        <v>48</v>
      </c>
      <c r="D138" s="87"/>
      <c r="E138" s="89">
        <v>0.30528438445760275</v>
      </c>
      <c r="F138" s="87"/>
      <c r="G138" s="88">
        <v>56</v>
      </c>
      <c r="H138" s="87"/>
      <c r="I138" s="90">
        <v>26.849</v>
      </c>
      <c r="J138" s="87"/>
      <c r="K138" s="90">
        <v>25.760649090000001</v>
      </c>
      <c r="L138" s="87"/>
      <c r="M138" s="90">
        <v>24.7</v>
      </c>
      <c r="N138" s="87"/>
      <c r="O138" s="90">
        <v>27.95313402</v>
      </c>
      <c r="P138" s="87"/>
      <c r="Q138" s="90">
        <v>68</v>
      </c>
      <c r="R138" s="87"/>
      <c r="S138" s="90">
        <v>76</v>
      </c>
      <c r="T138" s="87"/>
      <c r="U138" s="90">
        <v>80</v>
      </c>
      <c r="V138" s="87"/>
      <c r="W138" s="90">
        <v>91</v>
      </c>
      <c r="X138" s="87"/>
      <c r="Y138" s="90">
        <v>88</v>
      </c>
      <c r="Z138" s="92" t="s">
        <v>1068</v>
      </c>
      <c r="AA138" s="90">
        <v>1.75</v>
      </c>
      <c r="AB138" s="87"/>
    </row>
    <row r="139" spans="1:28" x14ac:dyDescent="0.25">
      <c r="A139" s="87">
        <v>129</v>
      </c>
      <c r="B139" s="87" t="s">
        <v>528</v>
      </c>
      <c r="C139" s="88">
        <v>101</v>
      </c>
      <c r="D139" s="87"/>
      <c r="E139" s="89">
        <v>0.50575178911811935</v>
      </c>
      <c r="F139" s="87"/>
      <c r="G139" s="88">
        <v>100</v>
      </c>
      <c r="H139" s="87"/>
      <c r="I139" s="90">
        <v>112.702</v>
      </c>
      <c r="J139" s="87"/>
      <c r="K139" s="90">
        <v>20.652173909999998</v>
      </c>
      <c r="L139" s="87"/>
      <c r="M139" s="90">
        <v>30.8</v>
      </c>
      <c r="N139" s="87"/>
      <c r="O139" s="90">
        <v>44.718412700000002</v>
      </c>
      <c r="P139" s="87"/>
      <c r="Q139" s="90">
        <v>47.1</v>
      </c>
      <c r="R139" s="87"/>
      <c r="S139" s="90">
        <v>78.400000000000006</v>
      </c>
      <c r="T139" s="87"/>
      <c r="U139" s="90">
        <v>72</v>
      </c>
      <c r="V139" s="87"/>
      <c r="W139" s="90">
        <v>90</v>
      </c>
      <c r="X139" s="87"/>
      <c r="Y139" s="90">
        <v>74</v>
      </c>
      <c r="Z139" s="87"/>
      <c r="AA139" s="90">
        <v>2.5</v>
      </c>
      <c r="AB139" s="87"/>
    </row>
    <row r="140" spans="1:28" x14ac:dyDescent="0.25">
      <c r="A140" s="87">
        <v>130</v>
      </c>
      <c r="B140" s="87" t="s">
        <v>461</v>
      </c>
      <c r="C140" s="88">
        <v>104</v>
      </c>
      <c r="D140" s="87"/>
      <c r="E140" s="89">
        <v>0.51018419019794103</v>
      </c>
      <c r="F140" s="87"/>
      <c r="G140" s="88">
        <v>110</v>
      </c>
      <c r="H140" s="87"/>
      <c r="I140" s="90">
        <v>15.111000000000001</v>
      </c>
      <c r="J140" s="87"/>
      <c r="K140" s="90">
        <v>6.722689076</v>
      </c>
      <c r="L140" s="87"/>
      <c r="M140" s="90">
        <v>20.100000000000001</v>
      </c>
      <c r="N140" s="87"/>
      <c r="O140" s="90">
        <v>36.347117089999998</v>
      </c>
      <c r="P140" s="87"/>
      <c r="Q140" s="90">
        <v>26.2</v>
      </c>
      <c r="R140" s="87"/>
      <c r="S140" s="90">
        <v>80.099999999999994</v>
      </c>
      <c r="T140" s="87"/>
      <c r="U140" s="90">
        <v>63</v>
      </c>
      <c r="V140" s="87"/>
      <c r="W140" s="90">
        <v>68</v>
      </c>
      <c r="X140" s="87"/>
      <c r="Y140" s="90">
        <v>63</v>
      </c>
      <c r="Z140" s="87"/>
      <c r="AA140" s="90">
        <v>2.1800000000000002</v>
      </c>
      <c r="AB140" s="87"/>
    </row>
    <row r="141" spans="1:28" x14ac:dyDescent="0.25">
      <c r="A141" s="87">
        <v>131</v>
      </c>
      <c r="B141" s="87" t="s">
        <v>524</v>
      </c>
      <c r="C141" s="88">
        <v>109</v>
      </c>
      <c r="D141" s="87"/>
      <c r="E141" s="89">
        <v>0.54182432484543552</v>
      </c>
      <c r="F141" s="87"/>
      <c r="G141" s="88">
        <v>110</v>
      </c>
      <c r="H141" s="87"/>
      <c r="I141" s="90">
        <v>107.196</v>
      </c>
      <c r="J141" s="87"/>
      <c r="K141" s="90">
        <v>12.025316460000001</v>
      </c>
      <c r="L141" s="87"/>
      <c r="M141" s="90">
        <v>15.6</v>
      </c>
      <c r="N141" s="87"/>
      <c r="O141" s="90">
        <v>21.033776169999999</v>
      </c>
      <c r="P141" s="87"/>
      <c r="Q141" s="90">
        <v>48.1</v>
      </c>
      <c r="R141" s="87"/>
      <c r="S141" s="90">
        <v>87.9</v>
      </c>
      <c r="T141" s="87"/>
      <c r="U141" s="90">
        <v>54</v>
      </c>
      <c r="V141" s="87"/>
      <c r="W141" s="90">
        <v>93</v>
      </c>
      <c r="X141" s="87"/>
      <c r="Y141" s="90">
        <v>51</v>
      </c>
      <c r="Z141" s="87"/>
      <c r="AA141" s="90">
        <v>3.84</v>
      </c>
      <c r="AB141" s="87"/>
    </row>
    <row r="142" spans="1:28" x14ac:dyDescent="0.25">
      <c r="A142" s="87">
        <v>132</v>
      </c>
      <c r="B142" s="87" t="s">
        <v>554</v>
      </c>
      <c r="C142" s="88">
        <v>117</v>
      </c>
      <c r="D142" s="87"/>
      <c r="E142" s="89">
        <v>0.57937026511758083</v>
      </c>
      <c r="F142" s="87"/>
      <c r="G142" s="88">
        <v>75</v>
      </c>
      <c r="H142" s="87"/>
      <c r="I142" s="90">
        <v>97.965999999999994</v>
      </c>
      <c r="J142" s="87"/>
      <c r="K142" s="90">
        <v>25.23076923</v>
      </c>
      <c r="L142" s="87"/>
      <c r="M142" s="90">
        <v>22</v>
      </c>
      <c r="N142" s="87"/>
      <c r="O142" s="90">
        <v>42.718382130000002</v>
      </c>
      <c r="P142" s="87"/>
      <c r="Q142" s="90">
        <v>13.8</v>
      </c>
      <c r="R142" s="87"/>
      <c r="S142" s="90">
        <v>68.900000000000006</v>
      </c>
      <c r="T142" s="87"/>
      <c r="U142" s="90">
        <v>50</v>
      </c>
      <c r="V142" s="87"/>
      <c r="W142" s="90">
        <v>84</v>
      </c>
      <c r="X142" s="87"/>
      <c r="Y142" s="90">
        <v>80</v>
      </c>
      <c r="Z142" s="87"/>
      <c r="AA142" s="90">
        <v>4.54</v>
      </c>
      <c r="AB142" s="87"/>
    </row>
    <row r="143" spans="1:28" x14ac:dyDescent="0.25">
      <c r="A143" s="87">
        <v>133</v>
      </c>
      <c r="B143" s="87" t="s">
        <v>1014</v>
      </c>
      <c r="C143" s="91" t="s">
        <v>1086</v>
      </c>
      <c r="D143" s="87"/>
      <c r="E143" s="91" t="s">
        <v>1086</v>
      </c>
      <c r="F143" s="87"/>
      <c r="G143" s="88">
        <v>94</v>
      </c>
      <c r="H143" s="87"/>
      <c r="I143" s="90">
        <v>81.566999999999993</v>
      </c>
      <c r="J143" s="87"/>
      <c r="K143" s="90">
        <v>20.833333329999999</v>
      </c>
      <c r="L143" s="87"/>
      <c r="M143" s="91" t="s">
        <v>1086</v>
      </c>
      <c r="N143" s="87"/>
      <c r="O143" s="91" t="s">
        <v>1086</v>
      </c>
      <c r="P143" s="87"/>
      <c r="Q143" s="90">
        <v>53.5</v>
      </c>
      <c r="R143" s="87"/>
      <c r="S143" s="90">
        <v>81.3</v>
      </c>
      <c r="T143" s="87"/>
      <c r="U143" s="90">
        <v>61</v>
      </c>
      <c r="V143" s="87"/>
      <c r="W143" s="90">
        <v>98</v>
      </c>
      <c r="X143" s="87"/>
      <c r="Y143" s="90">
        <v>78</v>
      </c>
      <c r="Z143" s="92" t="s">
        <v>1068</v>
      </c>
      <c r="AA143" s="90">
        <v>2.2799999999999998</v>
      </c>
      <c r="AB143" s="87"/>
    </row>
    <row r="144" spans="1:28" x14ac:dyDescent="0.25">
      <c r="A144" s="87">
        <v>134</v>
      </c>
      <c r="B144" s="87" t="s">
        <v>458</v>
      </c>
      <c r="C144" s="88">
        <v>129</v>
      </c>
      <c r="D144" s="87"/>
      <c r="E144" s="89">
        <v>0.61726064607196318</v>
      </c>
      <c r="F144" s="87"/>
      <c r="G144" s="88">
        <v>230</v>
      </c>
      <c r="H144" s="87"/>
      <c r="I144" s="90">
        <v>86.337000000000003</v>
      </c>
      <c r="J144" s="87"/>
      <c r="K144" s="90">
        <v>10.67344346</v>
      </c>
      <c r="L144" s="87"/>
      <c r="M144" s="90">
        <v>26.6</v>
      </c>
      <c r="N144" s="87"/>
      <c r="O144" s="90">
        <v>50.395402920000002</v>
      </c>
      <c r="P144" s="87"/>
      <c r="Q144" s="90">
        <v>32.799999999999997</v>
      </c>
      <c r="R144" s="87"/>
      <c r="S144" s="90">
        <v>81.099999999999994</v>
      </c>
      <c r="T144" s="87"/>
      <c r="U144" s="90">
        <v>54</v>
      </c>
      <c r="V144" s="87"/>
      <c r="W144" s="90">
        <v>75</v>
      </c>
      <c r="X144" s="87"/>
      <c r="Y144" s="90">
        <v>53</v>
      </c>
      <c r="Z144" s="92" t="s">
        <v>1068</v>
      </c>
      <c r="AA144" s="90">
        <v>2.54</v>
      </c>
      <c r="AB144" s="87"/>
    </row>
    <row r="145" spans="1:28" x14ac:dyDescent="0.25">
      <c r="A145" s="87">
        <v>135</v>
      </c>
      <c r="B145" s="87" t="s">
        <v>437</v>
      </c>
      <c r="C145" s="88">
        <v>122</v>
      </c>
      <c r="D145" s="87"/>
      <c r="E145" s="89">
        <v>0.59805091353289908</v>
      </c>
      <c r="F145" s="87"/>
      <c r="G145" s="88">
        <v>350</v>
      </c>
      <c r="H145" s="87"/>
      <c r="I145" s="90">
        <v>71.106999999999999</v>
      </c>
      <c r="J145" s="87"/>
      <c r="K145" s="90">
        <v>8.2608695650000001</v>
      </c>
      <c r="L145" s="87"/>
      <c r="M145" s="90">
        <v>33.9</v>
      </c>
      <c r="N145" s="87"/>
      <c r="O145" s="90">
        <v>83.136008590000003</v>
      </c>
      <c r="P145" s="87"/>
      <c r="Q145" s="90">
        <v>73.8</v>
      </c>
      <c r="R145" s="87"/>
      <c r="S145" s="90">
        <v>75.2</v>
      </c>
      <c r="T145" s="87"/>
      <c r="U145" s="90">
        <v>24</v>
      </c>
      <c r="V145" s="87"/>
      <c r="W145" s="90">
        <v>90</v>
      </c>
      <c r="X145" s="87"/>
      <c r="Y145" s="90">
        <v>57</v>
      </c>
      <c r="Z145" s="87"/>
      <c r="AA145" s="90">
        <v>3.99</v>
      </c>
      <c r="AB145" s="87"/>
    </row>
    <row r="146" spans="1:28" x14ac:dyDescent="0.25">
      <c r="A146" s="87">
        <v>136</v>
      </c>
      <c r="B146" s="87" t="s">
        <v>1020</v>
      </c>
      <c r="C146" s="91" t="s">
        <v>1086</v>
      </c>
      <c r="D146" s="87"/>
      <c r="E146" s="91" t="s">
        <v>1086</v>
      </c>
      <c r="F146" s="87"/>
      <c r="G146" s="88">
        <v>280</v>
      </c>
      <c r="H146" s="87"/>
      <c r="I146" s="90">
        <v>122.851</v>
      </c>
      <c r="J146" s="87"/>
      <c r="K146" s="90">
        <v>10</v>
      </c>
      <c r="L146" s="87"/>
      <c r="M146" s="91" t="s">
        <v>1086</v>
      </c>
      <c r="N146" s="87"/>
      <c r="O146" s="91" t="s">
        <v>1086</v>
      </c>
      <c r="P146" s="87"/>
      <c r="Q146" s="90">
        <v>39.700000000000003</v>
      </c>
      <c r="R146" s="87"/>
      <c r="S146" s="90">
        <v>92</v>
      </c>
      <c r="T146" s="87"/>
      <c r="U146" s="91" t="s">
        <v>1086</v>
      </c>
      <c r="V146" s="87"/>
      <c r="W146" s="90">
        <v>86</v>
      </c>
      <c r="X146" s="87"/>
      <c r="Y146" s="90">
        <v>65</v>
      </c>
      <c r="Z146" s="92" t="s">
        <v>1068</v>
      </c>
      <c r="AA146" s="90">
        <v>4.9800000000000004</v>
      </c>
      <c r="AB146" s="87"/>
    </row>
    <row r="147" spans="1:28" x14ac:dyDescent="0.25">
      <c r="A147" s="87">
        <v>137</v>
      </c>
      <c r="B147" s="87" t="s">
        <v>1015</v>
      </c>
      <c r="C147" s="88">
        <v>132</v>
      </c>
      <c r="D147" s="87"/>
      <c r="E147" s="89">
        <v>0.62797171622454373</v>
      </c>
      <c r="F147" s="87"/>
      <c r="G147" s="88">
        <v>580</v>
      </c>
      <c r="H147" s="87"/>
      <c r="I147" s="90">
        <v>118.691</v>
      </c>
      <c r="J147" s="87"/>
      <c r="K147" s="90">
        <v>9.1787439610000003</v>
      </c>
      <c r="L147" s="87"/>
      <c r="M147" s="90">
        <v>43.8</v>
      </c>
      <c r="N147" s="87"/>
      <c r="O147" s="90">
        <v>48.711171659999998</v>
      </c>
      <c r="P147" s="87"/>
      <c r="Q147" s="90">
        <v>62.9</v>
      </c>
      <c r="R147" s="87"/>
      <c r="S147" s="90">
        <v>82.6</v>
      </c>
      <c r="T147" s="87"/>
      <c r="U147" s="90">
        <v>44</v>
      </c>
      <c r="V147" s="87"/>
      <c r="W147" s="90">
        <v>86</v>
      </c>
      <c r="X147" s="87"/>
      <c r="Y147" s="90">
        <v>83</v>
      </c>
      <c r="Z147" s="87"/>
      <c r="AA147" s="90">
        <v>4.4400000000000004</v>
      </c>
      <c r="AB147" s="87"/>
    </row>
    <row r="148" spans="1:28" x14ac:dyDescent="0.25">
      <c r="A148" s="87">
        <v>138</v>
      </c>
      <c r="B148" s="87" t="s">
        <v>1029</v>
      </c>
      <c r="C148" s="88">
        <v>107</v>
      </c>
      <c r="D148" s="87"/>
      <c r="E148" s="89">
        <v>0.51334960654139217</v>
      </c>
      <c r="F148" s="87"/>
      <c r="G148" s="88">
        <v>580</v>
      </c>
      <c r="H148" s="87"/>
      <c r="I148" s="90">
        <v>38.954999999999998</v>
      </c>
      <c r="J148" s="87"/>
      <c r="K148" s="90">
        <v>25</v>
      </c>
      <c r="L148" s="87"/>
      <c r="M148" s="90">
        <v>22.9</v>
      </c>
      <c r="N148" s="87"/>
      <c r="O148" s="90">
        <v>36.79792467</v>
      </c>
      <c r="P148" s="87"/>
      <c r="Q148" s="90">
        <v>77.7</v>
      </c>
      <c r="R148" s="87"/>
      <c r="S148" s="90">
        <v>78.900000000000006</v>
      </c>
      <c r="T148" s="87"/>
      <c r="U148" s="90">
        <v>38</v>
      </c>
      <c r="V148" s="87"/>
      <c r="W148" s="90">
        <v>35</v>
      </c>
      <c r="X148" s="87"/>
      <c r="Y148" s="90">
        <v>20</v>
      </c>
      <c r="Z148" s="92" t="s">
        <v>1068</v>
      </c>
      <c r="AA148" s="90">
        <v>2.54</v>
      </c>
      <c r="AB148" s="87"/>
    </row>
    <row r="149" spans="1:28" x14ac:dyDescent="0.25">
      <c r="A149" s="87">
        <v>139</v>
      </c>
      <c r="B149" s="87" t="s">
        <v>503</v>
      </c>
      <c r="C149" s="88">
        <v>99</v>
      </c>
      <c r="D149" s="87"/>
      <c r="E149" s="89">
        <v>0.49985205019037238</v>
      </c>
      <c r="F149" s="87"/>
      <c r="G149" s="88">
        <v>290</v>
      </c>
      <c r="H149" s="87"/>
      <c r="I149" s="90">
        <v>41.77</v>
      </c>
      <c r="J149" s="87"/>
      <c r="K149" s="90">
        <v>19.02173913</v>
      </c>
      <c r="L149" s="87"/>
      <c r="M149" s="90">
        <v>11.6</v>
      </c>
      <c r="N149" s="87"/>
      <c r="O149" s="90">
        <v>20.60600591</v>
      </c>
      <c r="P149" s="87"/>
      <c r="Q149" s="90">
        <v>73.599999999999994</v>
      </c>
      <c r="R149" s="87"/>
      <c r="S149" s="90">
        <v>85.6</v>
      </c>
      <c r="T149" s="87"/>
      <c r="U149" s="90">
        <v>40</v>
      </c>
      <c r="V149" s="87"/>
      <c r="W149" s="90">
        <v>69</v>
      </c>
      <c r="X149" s="87"/>
      <c r="Y149" s="90">
        <v>44</v>
      </c>
      <c r="Z149" s="87"/>
      <c r="AA149" s="90">
        <v>2.42</v>
      </c>
      <c r="AB149" s="87"/>
    </row>
    <row r="150" spans="1:28" x14ac:dyDescent="0.25">
      <c r="A150" s="87">
        <v>140</v>
      </c>
      <c r="B150" s="87" t="s">
        <v>494</v>
      </c>
      <c r="C150" s="88">
        <v>110</v>
      </c>
      <c r="D150" s="87"/>
      <c r="E150" s="89">
        <v>0.54631659438045288</v>
      </c>
      <c r="F150" s="87"/>
      <c r="G150" s="88">
        <v>420</v>
      </c>
      <c r="H150" s="87"/>
      <c r="I150" s="90">
        <v>83.853999999999999</v>
      </c>
      <c r="J150" s="87"/>
      <c r="K150" s="90">
        <v>21.875</v>
      </c>
      <c r="L150" s="87"/>
      <c r="M150" s="90">
        <v>49.9</v>
      </c>
      <c r="N150" s="87"/>
      <c r="O150" s="90">
        <v>46.072151900000001</v>
      </c>
      <c r="P150" s="87"/>
      <c r="Q150" s="90">
        <v>53.1</v>
      </c>
      <c r="R150" s="87"/>
      <c r="S150" s="90">
        <v>74.900000000000006</v>
      </c>
      <c r="T150" s="87"/>
      <c r="U150" s="90">
        <v>51</v>
      </c>
      <c r="V150" s="87"/>
      <c r="W150" s="90">
        <v>85</v>
      </c>
      <c r="X150" s="87"/>
      <c r="Y150" s="90">
        <v>69</v>
      </c>
      <c r="Z150" s="92" t="s">
        <v>1068</v>
      </c>
      <c r="AA150" s="90">
        <v>3.17</v>
      </c>
      <c r="AB150" s="87"/>
    </row>
    <row r="151" spans="1:28" x14ac:dyDescent="0.25">
      <c r="A151" s="87">
        <v>141</v>
      </c>
      <c r="B151" s="87" t="s">
        <v>564</v>
      </c>
      <c r="C151" s="88">
        <v>98</v>
      </c>
      <c r="D151" s="87"/>
      <c r="E151" s="89">
        <v>0.4945607432714233</v>
      </c>
      <c r="F151" s="87"/>
      <c r="G151" s="88">
        <v>200</v>
      </c>
      <c r="H151" s="87"/>
      <c r="I151" s="90">
        <v>50.155999999999999</v>
      </c>
      <c r="J151" s="87"/>
      <c r="K151" s="90">
        <v>13.88888889</v>
      </c>
      <c r="L151" s="87"/>
      <c r="M151" s="90">
        <v>16.2</v>
      </c>
      <c r="N151" s="92" t="s">
        <v>92</v>
      </c>
      <c r="O151" s="90">
        <v>19.399999999999999</v>
      </c>
      <c r="P151" s="92" t="s">
        <v>92</v>
      </c>
      <c r="Q151" s="90">
        <v>53.4</v>
      </c>
      <c r="R151" s="87"/>
      <c r="S151" s="90">
        <v>70.599999999999994</v>
      </c>
      <c r="T151" s="87"/>
      <c r="U151" s="90">
        <v>35</v>
      </c>
      <c r="V151" s="87"/>
      <c r="W151" s="90">
        <v>88</v>
      </c>
      <c r="X151" s="87"/>
      <c r="Y151" s="90">
        <v>71</v>
      </c>
      <c r="Z151" s="87"/>
      <c r="AA151" s="90">
        <v>2.2599999999999998</v>
      </c>
      <c r="AB151" s="87"/>
    </row>
    <row r="152" spans="1:28" x14ac:dyDescent="0.25">
      <c r="A152" s="140" t="s">
        <v>1083</v>
      </c>
      <c r="B152" s="141"/>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1"/>
      <c r="AA152" s="141"/>
      <c r="AB152" s="141"/>
    </row>
    <row r="153" spans="1:28" x14ac:dyDescent="0.25">
      <c r="A153" s="87">
        <v>142</v>
      </c>
      <c r="B153" s="87" t="s">
        <v>428</v>
      </c>
      <c r="C153" s="91" t="s">
        <v>1086</v>
      </c>
      <c r="D153" s="87"/>
      <c r="E153" s="91" t="s">
        <v>1086</v>
      </c>
      <c r="F153" s="87"/>
      <c r="G153" s="88">
        <v>100</v>
      </c>
      <c r="H153" s="87"/>
      <c r="I153" s="90">
        <v>70.33</v>
      </c>
      <c r="J153" s="87"/>
      <c r="K153" s="90">
        <v>0</v>
      </c>
      <c r="L153" s="92"/>
      <c r="M153" s="91" t="s">
        <v>1086</v>
      </c>
      <c r="N153" s="87"/>
      <c r="O153" s="91" t="s">
        <v>1086</v>
      </c>
      <c r="P153" s="87"/>
      <c r="Q153" s="90">
        <v>24.2</v>
      </c>
      <c r="R153" s="87"/>
      <c r="S153" s="90">
        <v>50</v>
      </c>
      <c r="T153" s="87"/>
      <c r="U153" s="90">
        <v>27</v>
      </c>
      <c r="V153" s="87"/>
      <c r="W153" s="90">
        <v>74</v>
      </c>
      <c r="X153" s="87"/>
      <c r="Y153" s="90">
        <v>70</v>
      </c>
      <c r="Z153" s="87"/>
      <c r="AA153" s="90">
        <v>4.04</v>
      </c>
      <c r="AB153" s="87"/>
    </row>
    <row r="154" spans="1:28" x14ac:dyDescent="0.25">
      <c r="A154" s="87">
        <v>143</v>
      </c>
      <c r="B154" s="87" t="s">
        <v>471</v>
      </c>
      <c r="C154" s="88">
        <v>130</v>
      </c>
      <c r="D154" s="87"/>
      <c r="E154" s="89">
        <v>0.62659119315019818</v>
      </c>
      <c r="F154" s="87"/>
      <c r="G154" s="88">
        <v>530</v>
      </c>
      <c r="H154" s="87"/>
      <c r="I154" s="90">
        <v>100.224</v>
      </c>
      <c r="J154" s="87"/>
      <c r="K154" s="90">
        <v>9.8214285710000002</v>
      </c>
      <c r="L154" s="87"/>
      <c r="M154" s="90">
        <v>20.100000000000001</v>
      </c>
      <c r="N154" s="87"/>
      <c r="O154" s="90">
        <v>38.57283863</v>
      </c>
      <c r="P154" s="87"/>
      <c r="Q154" s="90">
        <v>76.400000000000006</v>
      </c>
      <c r="R154" s="87"/>
      <c r="S154" s="90">
        <v>88.1</v>
      </c>
      <c r="T154" s="87"/>
      <c r="U154" s="90">
        <v>46</v>
      </c>
      <c r="V154" s="87"/>
      <c r="W154" s="90">
        <v>92</v>
      </c>
      <c r="X154" s="87"/>
      <c r="Y154" s="90">
        <v>44</v>
      </c>
      <c r="Z154" s="87"/>
      <c r="AA154" s="90">
        <v>4.62</v>
      </c>
      <c r="AB154" s="87"/>
    </row>
    <row r="155" spans="1:28" x14ac:dyDescent="0.25">
      <c r="A155" s="87">
        <v>144</v>
      </c>
      <c r="B155" s="87" t="s">
        <v>1039</v>
      </c>
      <c r="C155" s="91" t="s">
        <v>1086</v>
      </c>
      <c r="D155" s="87"/>
      <c r="E155" s="91" t="s">
        <v>1086</v>
      </c>
      <c r="F155" s="87"/>
      <c r="G155" s="91" t="s">
        <v>1086</v>
      </c>
      <c r="H155" s="87"/>
      <c r="I155" s="90">
        <v>66.126000000000005</v>
      </c>
      <c r="J155" s="87"/>
      <c r="K155" s="90">
        <v>18.18181818</v>
      </c>
      <c r="L155" s="87"/>
      <c r="M155" s="91" t="s">
        <v>1086</v>
      </c>
      <c r="N155" s="87"/>
      <c r="O155" s="91" t="s">
        <v>1086</v>
      </c>
      <c r="P155" s="87"/>
      <c r="Q155" s="90">
        <v>44.5</v>
      </c>
      <c r="R155" s="87"/>
      <c r="S155" s="90">
        <v>76</v>
      </c>
      <c r="T155" s="87"/>
      <c r="U155" s="90">
        <v>38</v>
      </c>
      <c r="V155" s="87"/>
      <c r="W155" s="90">
        <v>98</v>
      </c>
      <c r="X155" s="87"/>
      <c r="Y155" s="90">
        <v>82</v>
      </c>
      <c r="Z155" s="87"/>
      <c r="AA155" s="90">
        <v>3.49</v>
      </c>
      <c r="AB155" s="87"/>
    </row>
    <row r="156" spans="1:28" x14ac:dyDescent="0.25">
      <c r="A156" s="87">
        <v>145</v>
      </c>
      <c r="B156" s="87" t="s">
        <v>429</v>
      </c>
      <c r="C156" s="88">
        <v>115</v>
      </c>
      <c r="D156" s="87"/>
      <c r="E156" s="89">
        <v>0.57333519877225969</v>
      </c>
      <c r="F156" s="87"/>
      <c r="G156" s="88">
        <v>260</v>
      </c>
      <c r="H156" s="87"/>
      <c r="I156" s="90">
        <v>31.643999999999998</v>
      </c>
      <c r="J156" s="87"/>
      <c r="K156" s="90">
        <v>21.040723979999999</v>
      </c>
      <c r="L156" s="87"/>
      <c r="M156" s="90">
        <v>23.5</v>
      </c>
      <c r="N156" s="87"/>
      <c r="O156" s="90">
        <v>46.826024410000002</v>
      </c>
      <c r="P156" s="87"/>
      <c r="Q156" s="90">
        <v>21.7</v>
      </c>
      <c r="R156" s="87"/>
      <c r="S156" s="90">
        <v>84.9</v>
      </c>
      <c r="T156" s="87"/>
      <c r="U156" s="90">
        <v>30</v>
      </c>
      <c r="V156" s="87"/>
      <c r="W156" s="90">
        <v>61</v>
      </c>
      <c r="X156" s="87"/>
      <c r="Y156" s="90">
        <v>39</v>
      </c>
      <c r="Z156" s="92" t="s">
        <v>1068</v>
      </c>
      <c r="AA156" s="90">
        <v>3.2</v>
      </c>
      <c r="AB156" s="87"/>
    </row>
    <row r="157" spans="1:28" x14ac:dyDescent="0.25">
      <c r="A157" s="87">
        <v>146</v>
      </c>
      <c r="B157" s="87" t="s">
        <v>452</v>
      </c>
      <c r="C157" s="88">
        <v>112</v>
      </c>
      <c r="D157" s="87"/>
      <c r="E157" s="89">
        <v>0.54984134424740705</v>
      </c>
      <c r="F157" s="87"/>
      <c r="G157" s="88">
        <v>340</v>
      </c>
      <c r="H157" s="87"/>
      <c r="I157" s="90">
        <v>78.933999999999997</v>
      </c>
      <c r="J157" s="87"/>
      <c r="K157" s="90">
        <v>18.550724639999999</v>
      </c>
      <c r="L157" s="87"/>
      <c r="M157" s="90">
        <v>30.8</v>
      </c>
      <c r="N157" s="87"/>
      <c r="O157" s="90">
        <v>39.263199829999998</v>
      </c>
      <c r="P157" s="87"/>
      <c r="Q157" s="90">
        <v>58.7</v>
      </c>
      <c r="R157" s="87"/>
      <c r="S157" s="90">
        <v>82.5</v>
      </c>
      <c r="T157" s="87"/>
      <c r="U157" s="90">
        <v>53</v>
      </c>
      <c r="V157" s="87"/>
      <c r="W157" s="90">
        <v>51</v>
      </c>
      <c r="X157" s="87"/>
      <c r="Y157" s="90">
        <v>24</v>
      </c>
      <c r="Z157" s="92" t="s">
        <v>1068</v>
      </c>
      <c r="AA157" s="90">
        <v>2.16</v>
      </c>
      <c r="AB157" s="87"/>
    </row>
    <row r="158" spans="1:28" x14ac:dyDescent="0.25">
      <c r="A158" s="87">
        <v>147</v>
      </c>
      <c r="B158" s="87" t="s">
        <v>1045</v>
      </c>
      <c r="C158" s="91" t="s">
        <v>1086</v>
      </c>
      <c r="D158" s="87"/>
      <c r="E158" s="91" t="s">
        <v>1086</v>
      </c>
      <c r="F158" s="87"/>
      <c r="G158" s="88">
        <v>370</v>
      </c>
      <c r="H158" s="87"/>
      <c r="I158" s="90">
        <v>65.808999999999997</v>
      </c>
      <c r="J158" s="87"/>
      <c r="K158" s="90">
        <v>29.23076923</v>
      </c>
      <c r="L158" s="87"/>
      <c r="M158" s="91" t="s">
        <v>1086</v>
      </c>
      <c r="N158" s="87"/>
      <c r="O158" s="91" t="s">
        <v>1086</v>
      </c>
      <c r="P158" s="87"/>
      <c r="Q158" s="90">
        <v>58.9</v>
      </c>
      <c r="R158" s="87"/>
      <c r="S158" s="90">
        <v>82.8</v>
      </c>
      <c r="T158" s="87"/>
      <c r="U158" s="90">
        <v>22</v>
      </c>
      <c r="V158" s="87"/>
      <c r="W158" s="90">
        <v>61</v>
      </c>
      <c r="X158" s="87"/>
      <c r="Y158" s="90">
        <v>18</v>
      </c>
      <c r="Z158" s="87"/>
      <c r="AA158" s="90">
        <v>5.92</v>
      </c>
      <c r="AB158" s="87"/>
    </row>
    <row r="159" spans="1:28" x14ac:dyDescent="0.25">
      <c r="A159" s="87">
        <v>148</v>
      </c>
      <c r="B159" s="87" t="s">
        <v>463</v>
      </c>
      <c r="C159" s="91" t="s">
        <v>1086</v>
      </c>
      <c r="D159" s="87"/>
      <c r="E159" s="91" t="s">
        <v>1086</v>
      </c>
      <c r="F159" s="87"/>
      <c r="G159" s="88">
        <v>610</v>
      </c>
      <c r="H159" s="87"/>
      <c r="I159" s="90">
        <v>171.10300000000001</v>
      </c>
      <c r="J159" s="87"/>
      <c r="K159" s="90">
        <v>38.636363639999999</v>
      </c>
      <c r="L159" s="87"/>
      <c r="M159" s="91" t="s">
        <v>1086</v>
      </c>
      <c r="N159" s="87"/>
      <c r="O159" s="91" t="s">
        <v>1086</v>
      </c>
      <c r="P159" s="87"/>
      <c r="Q159" s="90">
        <v>74.5</v>
      </c>
      <c r="R159" s="87"/>
      <c r="S159" s="90">
        <v>88.4</v>
      </c>
      <c r="T159" s="87"/>
      <c r="U159" s="90">
        <v>6</v>
      </c>
      <c r="V159" s="87"/>
      <c r="W159" s="90">
        <v>80</v>
      </c>
      <c r="X159" s="87"/>
      <c r="Y159" s="90">
        <v>47</v>
      </c>
      <c r="Z159" s="92" t="s">
        <v>1068</v>
      </c>
      <c r="AA159" s="90">
        <v>5.14</v>
      </c>
      <c r="AB159" s="87"/>
    </row>
    <row r="160" spans="1:28" x14ac:dyDescent="0.25">
      <c r="A160" s="87">
        <v>149</v>
      </c>
      <c r="B160" s="87" t="s">
        <v>1032</v>
      </c>
      <c r="C160" s="88">
        <v>96</v>
      </c>
      <c r="D160" s="87"/>
      <c r="E160" s="89">
        <v>0.49171597531646083</v>
      </c>
      <c r="F160" s="87"/>
      <c r="G160" s="88">
        <v>240</v>
      </c>
      <c r="H160" s="87"/>
      <c r="I160" s="90">
        <v>16.268000000000001</v>
      </c>
      <c r="J160" s="87"/>
      <c r="K160" s="90">
        <v>4.0485829960000004</v>
      </c>
      <c r="L160" s="87"/>
      <c r="M160" s="90">
        <v>18</v>
      </c>
      <c r="N160" s="87"/>
      <c r="O160" s="90">
        <v>17.588867449999999</v>
      </c>
      <c r="P160" s="87"/>
      <c r="Q160" s="90">
        <v>63.1</v>
      </c>
      <c r="R160" s="87"/>
      <c r="S160" s="90">
        <v>85.1</v>
      </c>
      <c r="T160" s="87"/>
      <c r="U160" s="90">
        <v>41</v>
      </c>
      <c r="V160" s="87"/>
      <c r="W160" s="90">
        <v>80</v>
      </c>
      <c r="X160" s="87"/>
      <c r="Y160" s="90">
        <v>64</v>
      </c>
      <c r="Z160" s="87"/>
      <c r="AA160" s="90">
        <v>1.94</v>
      </c>
      <c r="AB160" s="87"/>
    </row>
    <row r="161" spans="1:28" x14ac:dyDescent="0.25">
      <c r="A161" s="87">
        <v>150</v>
      </c>
      <c r="B161" s="87" t="s">
        <v>559</v>
      </c>
      <c r="C161" s="88">
        <v>134</v>
      </c>
      <c r="D161" s="87"/>
      <c r="E161" s="89">
        <v>0.63876197317072292</v>
      </c>
      <c r="F161" s="87"/>
      <c r="G161" s="88">
        <v>600</v>
      </c>
      <c r="H161" s="87"/>
      <c r="I161" s="90">
        <v>127.771</v>
      </c>
      <c r="J161" s="87"/>
      <c r="K161" s="90">
        <v>13.88888889</v>
      </c>
      <c r="L161" s="87"/>
      <c r="M161" s="90">
        <v>21.1</v>
      </c>
      <c r="N161" s="87"/>
      <c r="O161" s="90">
        <v>34.902000000000001</v>
      </c>
      <c r="P161" s="87"/>
      <c r="Q161" s="90">
        <v>53.5</v>
      </c>
      <c r="R161" s="87"/>
      <c r="S161" s="90">
        <v>80.7</v>
      </c>
      <c r="T161" s="87"/>
      <c r="U161" s="90">
        <v>29</v>
      </c>
      <c r="V161" s="87"/>
      <c r="W161" s="90">
        <v>82</v>
      </c>
      <c r="X161" s="87"/>
      <c r="Y161" s="90">
        <v>63</v>
      </c>
      <c r="Z161" s="87"/>
      <c r="AA161" s="90">
        <v>4.29</v>
      </c>
      <c r="AB161" s="87"/>
    </row>
    <row r="162" spans="1:28" x14ac:dyDescent="0.25">
      <c r="A162" s="87">
        <v>151</v>
      </c>
      <c r="B162" s="87" t="s">
        <v>465</v>
      </c>
      <c r="C162" s="91" t="s">
        <v>1086</v>
      </c>
      <c r="D162" s="87"/>
      <c r="E162" s="91" t="s">
        <v>1086</v>
      </c>
      <c r="F162" s="87"/>
      <c r="G162" s="88">
        <v>440</v>
      </c>
      <c r="H162" s="87"/>
      <c r="I162" s="90">
        <v>134.274</v>
      </c>
      <c r="J162" s="87"/>
      <c r="K162" s="90">
        <v>12.13872832</v>
      </c>
      <c r="L162" s="87"/>
      <c r="M162" s="91" t="s">
        <v>1086</v>
      </c>
      <c r="N162" s="87"/>
      <c r="O162" s="91" t="s">
        <v>1086</v>
      </c>
      <c r="P162" s="87"/>
      <c r="Q162" s="90">
        <v>84.2</v>
      </c>
      <c r="R162" s="87"/>
      <c r="S162" s="90">
        <v>88.7</v>
      </c>
      <c r="T162" s="87"/>
      <c r="U162" s="90">
        <v>40</v>
      </c>
      <c r="V162" s="87"/>
      <c r="W162" s="90">
        <v>86</v>
      </c>
      <c r="X162" s="87"/>
      <c r="Y162" s="90">
        <v>44</v>
      </c>
      <c r="Z162" s="92" t="s">
        <v>1068</v>
      </c>
      <c r="AA162" s="90">
        <v>4.49</v>
      </c>
      <c r="AB162" s="87"/>
    </row>
    <row r="163" spans="1:28" x14ac:dyDescent="0.25">
      <c r="A163" s="87">
        <v>152</v>
      </c>
      <c r="B163" s="87" t="s">
        <v>1043</v>
      </c>
      <c r="C163" s="88">
        <v>119</v>
      </c>
      <c r="D163" s="87"/>
      <c r="E163" s="89">
        <v>0.58981978752559261</v>
      </c>
      <c r="F163" s="87"/>
      <c r="G163" s="88">
        <v>790</v>
      </c>
      <c r="H163" s="87"/>
      <c r="I163" s="90">
        <v>130.43700000000001</v>
      </c>
      <c r="J163" s="87"/>
      <c r="K163" s="90">
        <v>36</v>
      </c>
      <c r="L163" s="87"/>
      <c r="M163" s="90">
        <v>5.6</v>
      </c>
      <c r="N163" s="92"/>
      <c r="O163" s="90">
        <v>9.246987013</v>
      </c>
      <c r="P163" s="92"/>
      <c r="Q163" s="90">
        <v>86.3</v>
      </c>
      <c r="R163" s="87"/>
      <c r="S163" s="90">
        <v>90.6</v>
      </c>
      <c r="T163" s="87"/>
      <c r="U163" s="90">
        <v>26</v>
      </c>
      <c r="V163" s="87"/>
      <c r="W163" s="90">
        <v>76</v>
      </c>
      <c r="X163" s="87"/>
      <c r="Y163" s="90">
        <v>43</v>
      </c>
      <c r="Z163" s="92" t="s">
        <v>1068</v>
      </c>
      <c r="AA163" s="90">
        <v>5.5</v>
      </c>
      <c r="AB163" s="87"/>
    </row>
    <row r="164" spans="1:28" x14ac:dyDescent="0.25">
      <c r="A164" s="87">
        <v>153</v>
      </c>
      <c r="B164" s="87" t="s">
        <v>485</v>
      </c>
      <c r="C164" s="88">
        <v>140</v>
      </c>
      <c r="D164" s="87"/>
      <c r="E164" s="89">
        <v>0.67430528385761956</v>
      </c>
      <c r="F164" s="87"/>
      <c r="G164" s="88">
        <v>250</v>
      </c>
      <c r="H164" s="87"/>
      <c r="I164" s="90">
        <v>66.887</v>
      </c>
      <c r="J164" s="87"/>
      <c r="K164" s="90">
        <v>0.91743119299999998</v>
      </c>
      <c r="L164" s="87"/>
      <c r="M164" s="90">
        <v>12.4</v>
      </c>
      <c r="N164" s="87"/>
      <c r="O164" s="90">
        <v>24.38767223</v>
      </c>
      <c r="P164" s="87"/>
      <c r="Q164" s="90">
        <v>71.599999999999994</v>
      </c>
      <c r="R164" s="87"/>
      <c r="S164" s="90">
        <v>74.2</v>
      </c>
      <c r="T164" s="87"/>
      <c r="U164" s="90">
        <v>32</v>
      </c>
      <c r="V164" s="87"/>
      <c r="W164" s="90">
        <v>79</v>
      </c>
      <c r="X164" s="87"/>
      <c r="Y164" s="90">
        <v>53</v>
      </c>
      <c r="Z164" s="87"/>
      <c r="AA164" s="90">
        <v>3.8</v>
      </c>
      <c r="AB164" s="87"/>
    </row>
    <row r="165" spans="1:28" x14ac:dyDescent="0.25">
      <c r="A165" s="87">
        <v>154</v>
      </c>
      <c r="B165" s="87" t="s">
        <v>556</v>
      </c>
      <c r="C165" s="88">
        <v>146</v>
      </c>
      <c r="D165" s="87"/>
      <c r="E165" s="89">
        <v>0.76948921734252296</v>
      </c>
      <c r="F165" s="87"/>
      <c r="G165" s="88">
        <v>210</v>
      </c>
      <c r="H165" s="87"/>
      <c r="I165" s="90">
        <v>78.843999999999994</v>
      </c>
      <c r="J165" s="87"/>
      <c r="K165" s="90">
        <v>0.72815534000000004</v>
      </c>
      <c r="L165" s="87"/>
      <c r="M165" s="90">
        <v>7.6</v>
      </c>
      <c r="N165" s="87"/>
      <c r="O165" s="90">
        <v>24.406075220000002</v>
      </c>
      <c r="P165" s="87"/>
      <c r="Q165" s="90">
        <v>19.899999999999999</v>
      </c>
      <c r="R165" s="87"/>
      <c r="S165" s="90">
        <v>73.5</v>
      </c>
      <c r="T165" s="87"/>
      <c r="U165" s="90">
        <v>28</v>
      </c>
      <c r="V165" s="87"/>
      <c r="W165" s="90">
        <v>47</v>
      </c>
      <c r="X165" s="87"/>
      <c r="Y165" s="90">
        <v>36</v>
      </c>
      <c r="Z165" s="87"/>
      <c r="AA165" s="90">
        <v>4.9400000000000004</v>
      </c>
      <c r="AB165" s="87"/>
    </row>
    <row r="166" spans="1:28" x14ac:dyDescent="0.25">
      <c r="A166" s="87">
        <v>155</v>
      </c>
      <c r="B166" s="87" t="s">
        <v>473</v>
      </c>
      <c r="C166" s="88">
        <v>114</v>
      </c>
      <c r="D166" s="87"/>
      <c r="E166" s="89">
        <v>0.56644582481408134</v>
      </c>
      <c r="F166" s="87"/>
      <c r="G166" s="88">
        <v>410</v>
      </c>
      <c r="H166" s="87"/>
      <c r="I166" s="90">
        <v>105.929</v>
      </c>
      <c r="J166" s="87"/>
      <c r="K166" s="90">
        <v>29.6</v>
      </c>
      <c r="L166" s="87"/>
      <c r="M166" s="90">
        <v>10.9</v>
      </c>
      <c r="N166" s="87"/>
      <c r="O166" s="90">
        <v>19.350680270000002</v>
      </c>
      <c r="P166" s="87"/>
      <c r="Q166" s="90">
        <v>64.8</v>
      </c>
      <c r="R166" s="87"/>
      <c r="S166" s="90">
        <v>88.6</v>
      </c>
      <c r="T166" s="87"/>
      <c r="U166" s="90">
        <v>12</v>
      </c>
      <c r="V166" s="87"/>
      <c r="W166" s="90">
        <v>87</v>
      </c>
      <c r="X166" s="87"/>
      <c r="Y166" s="90">
        <v>52</v>
      </c>
      <c r="Z166" s="92" t="s">
        <v>1068</v>
      </c>
      <c r="AA166" s="90">
        <v>4.6100000000000003</v>
      </c>
      <c r="AB166" s="87"/>
    </row>
    <row r="167" spans="1:28" x14ac:dyDescent="0.25">
      <c r="A167" s="87">
        <v>156</v>
      </c>
      <c r="B167" s="87" t="s">
        <v>436</v>
      </c>
      <c r="C167" s="91" t="s">
        <v>1086</v>
      </c>
      <c r="D167" s="87"/>
      <c r="E167" s="91" t="s">
        <v>1086</v>
      </c>
      <c r="F167" s="87"/>
      <c r="G167" s="88">
        <v>840</v>
      </c>
      <c r="H167" s="87"/>
      <c r="I167" s="90">
        <v>118.319</v>
      </c>
      <c r="J167" s="87"/>
      <c r="K167" s="90">
        <v>7.2805139189999997</v>
      </c>
      <c r="L167" s="87"/>
      <c r="M167" s="91" t="s">
        <v>1086</v>
      </c>
      <c r="N167" s="87"/>
      <c r="O167" s="91" t="s">
        <v>1086</v>
      </c>
      <c r="P167" s="87"/>
      <c r="Q167" s="90">
        <v>39.200000000000003</v>
      </c>
      <c r="R167" s="87"/>
      <c r="S167" s="90">
        <v>73.400000000000006</v>
      </c>
      <c r="T167" s="87"/>
      <c r="U167" s="90">
        <v>15</v>
      </c>
      <c r="V167" s="87"/>
      <c r="W167" s="90">
        <v>58</v>
      </c>
      <c r="X167" s="87"/>
      <c r="Y167" s="90">
        <v>39</v>
      </c>
      <c r="Z167" s="92" t="s">
        <v>1068</v>
      </c>
      <c r="AA167" s="90">
        <v>5.43</v>
      </c>
      <c r="AB167" s="87"/>
    </row>
    <row r="168" spans="1:28" x14ac:dyDescent="0.25">
      <c r="A168" s="87">
        <v>157</v>
      </c>
      <c r="B168" s="87" t="s">
        <v>543</v>
      </c>
      <c r="C168" s="88">
        <v>113</v>
      </c>
      <c r="D168" s="87"/>
      <c r="E168" s="89">
        <v>0.55820243424995031</v>
      </c>
      <c r="F168" s="87"/>
      <c r="G168" s="88">
        <v>380</v>
      </c>
      <c r="H168" s="87"/>
      <c r="I168" s="90">
        <v>103.417</v>
      </c>
      <c r="J168" s="87"/>
      <c r="K168" s="90">
        <v>33.164983159999998</v>
      </c>
      <c r="L168" s="87"/>
      <c r="M168" s="90">
        <v>17.899999999999999</v>
      </c>
      <c r="N168" s="87"/>
      <c r="O168" s="90">
        <v>39.92100396</v>
      </c>
      <c r="P168" s="87"/>
      <c r="Q168" s="90">
        <v>63.3</v>
      </c>
      <c r="R168" s="87"/>
      <c r="S168" s="90">
        <v>80.3</v>
      </c>
      <c r="T168" s="87"/>
      <c r="U168" s="90">
        <v>48</v>
      </c>
      <c r="V168" s="87"/>
      <c r="W168" s="90">
        <v>44</v>
      </c>
      <c r="X168" s="87"/>
      <c r="Y168" s="90">
        <v>19</v>
      </c>
      <c r="Z168" s="87"/>
      <c r="AA168" s="90">
        <v>2.59</v>
      </c>
      <c r="AB168" s="87"/>
    </row>
    <row r="169" spans="1:28" x14ac:dyDescent="0.25">
      <c r="A169" s="87">
        <v>158</v>
      </c>
      <c r="B169" s="87" t="s">
        <v>464</v>
      </c>
      <c r="C169" s="88">
        <v>123</v>
      </c>
      <c r="D169" s="87"/>
      <c r="E169" s="89">
        <v>0.5994283072555634</v>
      </c>
      <c r="F169" s="87"/>
      <c r="G169" s="88">
        <v>300</v>
      </c>
      <c r="H169" s="87"/>
      <c r="I169" s="90">
        <v>46.396999999999998</v>
      </c>
      <c r="J169" s="87"/>
      <c r="K169" s="90">
        <v>4.1666666670000003</v>
      </c>
      <c r="L169" s="87"/>
      <c r="M169" s="90">
        <v>22.5</v>
      </c>
      <c r="N169" s="87"/>
      <c r="O169" s="90">
        <v>36.341163559999998</v>
      </c>
      <c r="P169" s="87"/>
      <c r="Q169" s="90">
        <v>57.5</v>
      </c>
      <c r="R169" s="87"/>
      <c r="S169" s="90">
        <v>82.9</v>
      </c>
      <c r="T169" s="87"/>
      <c r="U169" s="90">
        <v>32</v>
      </c>
      <c r="V169" s="87"/>
      <c r="W169" s="90">
        <v>85</v>
      </c>
      <c r="X169" s="87"/>
      <c r="Y169" s="90">
        <v>26</v>
      </c>
      <c r="Z169" s="92" t="s">
        <v>1068</v>
      </c>
      <c r="AA169" s="90">
        <v>3.16</v>
      </c>
      <c r="AB169" s="87"/>
    </row>
    <row r="170" spans="1:28" x14ac:dyDescent="0.25">
      <c r="A170" s="87">
        <v>159</v>
      </c>
      <c r="B170" s="87" t="s">
        <v>552</v>
      </c>
      <c r="C170" s="88">
        <v>126</v>
      </c>
      <c r="D170" s="87"/>
      <c r="E170" s="89">
        <v>0.60505119745080049</v>
      </c>
      <c r="F170" s="87"/>
      <c r="G170" s="88">
        <v>550</v>
      </c>
      <c r="H170" s="87"/>
      <c r="I170" s="90">
        <v>79.239000000000004</v>
      </c>
      <c r="J170" s="87"/>
      <c r="K170" s="90">
        <v>19.20529801</v>
      </c>
      <c r="L170" s="87"/>
      <c r="M170" s="90">
        <v>8</v>
      </c>
      <c r="N170" s="87"/>
      <c r="O170" s="90">
        <v>20.758599700000001</v>
      </c>
      <c r="P170" s="87"/>
      <c r="Q170" s="90">
        <v>59</v>
      </c>
      <c r="R170" s="87"/>
      <c r="S170" s="90">
        <v>81</v>
      </c>
      <c r="T170" s="87"/>
      <c r="U170" s="90">
        <v>9</v>
      </c>
      <c r="V170" s="87"/>
      <c r="W170" s="90">
        <v>75</v>
      </c>
      <c r="X170" s="87"/>
      <c r="Y170" s="90">
        <v>61</v>
      </c>
      <c r="Z170" s="92" t="s">
        <v>1068</v>
      </c>
      <c r="AA170" s="90">
        <v>4.3600000000000003</v>
      </c>
      <c r="AB170" s="87"/>
    </row>
    <row r="171" spans="1:28" x14ac:dyDescent="0.25">
      <c r="A171" s="87">
        <v>160</v>
      </c>
      <c r="B171" s="87" t="s">
        <v>478</v>
      </c>
      <c r="C171" s="88">
        <v>108</v>
      </c>
      <c r="D171" s="87"/>
      <c r="E171" s="89">
        <v>0.53181180100188574</v>
      </c>
      <c r="F171" s="87"/>
      <c r="G171" s="88">
        <v>530</v>
      </c>
      <c r="H171" s="87"/>
      <c r="I171" s="90">
        <v>73.463999999999999</v>
      </c>
      <c r="J171" s="87"/>
      <c r="K171" s="90">
        <v>22.875816990000001</v>
      </c>
      <c r="L171" s="87"/>
      <c r="M171" s="90">
        <v>24.3</v>
      </c>
      <c r="N171" s="87"/>
      <c r="O171" s="90">
        <v>20.263272730000001</v>
      </c>
      <c r="P171" s="87"/>
      <c r="Q171" s="90">
        <v>70.8</v>
      </c>
      <c r="R171" s="87"/>
      <c r="S171" s="90">
        <v>77.7</v>
      </c>
      <c r="T171" s="87"/>
      <c r="U171" s="90">
        <v>47</v>
      </c>
      <c r="V171" s="87"/>
      <c r="W171" s="90">
        <v>92</v>
      </c>
      <c r="X171" s="87"/>
      <c r="Y171" s="90">
        <v>62</v>
      </c>
      <c r="Z171" s="92" t="s">
        <v>1068</v>
      </c>
      <c r="AA171" s="90">
        <v>3.05</v>
      </c>
      <c r="AB171" s="87"/>
    </row>
    <row r="172" spans="1:28" x14ac:dyDescent="0.25">
      <c r="A172" s="87">
        <v>161</v>
      </c>
      <c r="B172" s="87" t="s">
        <v>487</v>
      </c>
      <c r="C172" s="88">
        <v>116</v>
      </c>
      <c r="D172" s="87"/>
      <c r="E172" s="89">
        <v>0.57707500434199699</v>
      </c>
      <c r="F172" s="87"/>
      <c r="G172" s="88">
        <v>430</v>
      </c>
      <c r="H172" s="87"/>
      <c r="I172" s="90">
        <v>149.93</v>
      </c>
      <c r="J172" s="87"/>
      <c r="K172" s="90">
        <v>37.165775400000001</v>
      </c>
      <c r="L172" s="87"/>
      <c r="M172" s="90">
        <v>9.1</v>
      </c>
      <c r="N172" s="87"/>
      <c r="O172" s="90">
        <v>20.81191566</v>
      </c>
      <c r="P172" s="87"/>
      <c r="Q172" s="90">
        <v>78.3</v>
      </c>
      <c r="R172" s="87"/>
      <c r="S172" s="90">
        <v>90.6</v>
      </c>
      <c r="T172" s="87"/>
      <c r="U172" s="90">
        <v>24</v>
      </c>
      <c r="V172" s="87"/>
      <c r="W172" s="90">
        <v>94</v>
      </c>
      <c r="X172" s="87"/>
      <c r="Y172" s="90">
        <v>42</v>
      </c>
      <c r="Z172" s="87"/>
      <c r="AA172" s="90">
        <v>5.9</v>
      </c>
      <c r="AB172" s="87"/>
    </row>
    <row r="173" spans="1:28" x14ac:dyDescent="0.25">
      <c r="A173" s="87">
        <v>162</v>
      </c>
      <c r="B173" s="87" t="s">
        <v>444</v>
      </c>
      <c r="C173" s="88">
        <v>124</v>
      </c>
      <c r="D173" s="87"/>
      <c r="E173" s="89">
        <v>0.60175077945002675</v>
      </c>
      <c r="F173" s="87"/>
      <c r="G173" s="88">
        <v>350</v>
      </c>
      <c r="H173" s="87"/>
      <c r="I173" s="90">
        <v>65.331999999999994</v>
      </c>
      <c r="J173" s="87"/>
      <c r="K173" s="90">
        <v>11.11111111</v>
      </c>
      <c r="L173" s="87"/>
      <c r="M173" s="90">
        <v>15.3</v>
      </c>
      <c r="N173" s="87"/>
      <c r="O173" s="90">
        <v>45.139413159999997</v>
      </c>
      <c r="P173" s="87"/>
      <c r="Q173" s="90">
        <v>63.6</v>
      </c>
      <c r="R173" s="87"/>
      <c r="S173" s="90">
        <v>85.7</v>
      </c>
      <c r="T173" s="87"/>
      <c r="U173" s="90">
        <v>17</v>
      </c>
      <c r="V173" s="87"/>
      <c r="W173" s="90">
        <v>84</v>
      </c>
      <c r="X173" s="87"/>
      <c r="Y173" s="90">
        <v>62</v>
      </c>
      <c r="Z173" s="92" t="s">
        <v>1068</v>
      </c>
      <c r="AA173" s="90">
        <v>3.86</v>
      </c>
      <c r="AB173" s="87"/>
    </row>
    <row r="174" spans="1:28" x14ac:dyDescent="0.25">
      <c r="A174" s="87">
        <v>163</v>
      </c>
      <c r="B174" s="87" t="s">
        <v>553</v>
      </c>
      <c r="C174" s="91" t="s">
        <v>1086</v>
      </c>
      <c r="D174" s="87"/>
      <c r="E174" s="91" t="s">
        <v>1086</v>
      </c>
      <c r="F174" s="87"/>
      <c r="G174" s="88">
        <v>340</v>
      </c>
      <c r="H174" s="87"/>
      <c r="I174" s="90">
        <v>58.014000000000003</v>
      </c>
      <c r="J174" s="87"/>
      <c r="K174" s="90">
        <v>3.0303030299999998</v>
      </c>
      <c r="L174" s="87"/>
      <c r="M174" s="91" t="s">
        <v>1086</v>
      </c>
      <c r="N174" s="87"/>
      <c r="O174" s="91" t="s">
        <v>1086</v>
      </c>
      <c r="P174" s="87"/>
      <c r="Q174" s="90">
        <v>73.7</v>
      </c>
      <c r="R174" s="87"/>
      <c r="S174" s="90">
        <v>85.4</v>
      </c>
      <c r="T174" s="87"/>
      <c r="U174" s="90">
        <v>26</v>
      </c>
      <c r="V174" s="87"/>
      <c r="W174" s="90">
        <v>75</v>
      </c>
      <c r="X174" s="87"/>
      <c r="Y174" s="90">
        <v>62</v>
      </c>
      <c r="Z174" s="92" t="s">
        <v>1068</v>
      </c>
      <c r="AA174" s="90">
        <v>4.74</v>
      </c>
      <c r="AB174" s="87"/>
    </row>
    <row r="175" spans="1:28" x14ac:dyDescent="0.25">
      <c r="A175" s="87">
        <v>164</v>
      </c>
      <c r="B175" s="87" t="s">
        <v>427</v>
      </c>
      <c r="C175" s="88">
        <v>131</v>
      </c>
      <c r="D175" s="87"/>
      <c r="E175" s="89">
        <v>0.62714235451242617</v>
      </c>
      <c r="F175" s="87"/>
      <c r="G175" s="88">
        <v>470</v>
      </c>
      <c r="H175" s="87"/>
      <c r="I175" s="90">
        <v>146.828</v>
      </c>
      <c r="J175" s="87"/>
      <c r="K175" s="90">
        <v>14.01273885</v>
      </c>
      <c r="L175" s="87"/>
      <c r="M175" s="90">
        <v>25.7</v>
      </c>
      <c r="N175" s="87"/>
      <c r="O175" s="90">
        <v>44.15637066</v>
      </c>
      <c r="P175" s="87"/>
      <c r="Q175" s="90">
        <v>59.5</v>
      </c>
      <c r="R175" s="87"/>
      <c r="S175" s="90">
        <v>79.2</v>
      </c>
      <c r="T175" s="87"/>
      <c r="U175" s="90">
        <v>41</v>
      </c>
      <c r="V175" s="87"/>
      <c r="W175" s="90">
        <v>94</v>
      </c>
      <c r="X175" s="87"/>
      <c r="Y175" s="90">
        <v>47</v>
      </c>
      <c r="Z175" s="92" t="s">
        <v>1068</v>
      </c>
      <c r="AA175" s="90">
        <v>6.3</v>
      </c>
      <c r="AB175" s="87"/>
    </row>
    <row r="176" spans="1:28" x14ac:dyDescent="0.25">
      <c r="A176" s="87">
        <v>165</v>
      </c>
      <c r="B176" s="87" t="s">
        <v>565</v>
      </c>
      <c r="C176" s="91" t="s">
        <v>1086</v>
      </c>
      <c r="D176" s="87"/>
      <c r="E176" s="91" t="s">
        <v>1086</v>
      </c>
      <c r="F176" s="87"/>
      <c r="G176" s="88">
        <v>300</v>
      </c>
      <c r="H176" s="87"/>
      <c r="I176" s="90">
        <v>22.914999999999999</v>
      </c>
      <c r="J176" s="87"/>
      <c r="K176" s="90">
        <v>13.84615385</v>
      </c>
      <c r="L176" s="87"/>
      <c r="M176" s="91" t="s">
        <v>1086</v>
      </c>
      <c r="N176" s="87"/>
      <c r="O176" s="91" t="s">
        <v>1086</v>
      </c>
      <c r="P176" s="87"/>
      <c r="Q176" s="90">
        <v>61.5</v>
      </c>
      <c r="R176" s="87"/>
      <c r="S176" s="90">
        <v>78.7</v>
      </c>
      <c r="T176" s="87"/>
      <c r="U176" s="90">
        <v>23</v>
      </c>
      <c r="V176" s="87"/>
      <c r="W176" s="90">
        <v>92</v>
      </c>
      <c r="X176" s="87"/>
      <c r="Y176" s="90">
        <v>93</v>
      </c>
      <c r="Z176" s="92" t="s">
        <v>1068</v>
      </c>
      <c r="AA176" s="90">
        <v>3.59</v>
      </c>
      <c r="AB176" s="87"/>
    </row>
    <row r="177" spans="1:28" x14ac:dyDescent="0.25">
      <c r="A177" s="87">
        <v>166</v>
      </c>
      <c r="B177" s="87" t="s">
        <v>450</v>
      </c>
      <c r="C177" s="88">
        <v>82</v>
      </c>
      <c r="D177" s="87"/>
      <c r="E177" s="89">
        <v>0.45331672241735199</v>
      </c>
      <c r="F177" s="87"/>
      <c r="G177" s="88">
        <v>540</v>
      </c>
      <c r="H177" s="87"/>
      <c r="I177" s="90">
        <v>38.661999999999999</v>
      </c>
      <c r="J177" s="87"/>
      <c r="K177" s="90">
        <v>50.943396229999998</v>
      </c>
      <c r="L177" s="87"/>
      <c r="M177" s="90">
        <v>7.4</v>
      </c>
      <c r="N177" s="87"/>
      <c r="O177" s="90">
        <v>8.0402043269999997</v>
      </c>
      <c r="P177" s="87"/>
      <c r="Q177" s="90">
        <v>86.7</v>
      </c>
      <c r="R177" s="87"/>
      <c r="S177" s="90">
        <v>85.1</v>
      </c>
      <c r="T177" s="87"/>
      <c r="U177" s="90">
        <v>36</v>
      </c>
      <c r="V177" s="87"/>
      <c r="W177" s="90">
        <v>96</v>
      </c>
      <c r="X177" s="87"/>
      <c r="Y177" s="90">
        <v>52</v>
      </c>
      <c r="Z177" s="92" t="s">
        <v>1068</v>
      </c>
      <c r="AA177" s="90">
        <v>5.28</v>
      </c>
      <c r="AB177" s="87"/>
    </row>
    <row r="178" spans="1:28" x14ac:dyDescent="0.25">
      <c r="A178" s="87">
        <v>167</v>
      </c>
      <c r="B178" s="87" t="s">
        <v>470</v>
      </c>
      <c r="C178" s="88">
        <v>133</v>
      </c>
      <c r="D178" s="87"/>
      <c r="E178" s="89">
        <v>0.63367680068541177</v>
      </c>
      <c r="F178" s="87"/>
      <c r="G178" s="88">
        <v>410</v>
      </c>
      <c r="H178" s="87"/>
      <c r="I178" s="90">
        <v>111.735</v>
      </c>
      <c r="J178" s="87"/>
      <c r="K178" s="90">
        <v>8.4337349400000008</v>
      </c>
      <c r="L178" s="87"/>
      <c r="M178" s="90">
        <v>11.3</v>
      </c>
      <c r="N178" s="87"/>
      <c r="O178" s="90">
        <v>25.895939930000001</v>
      </c>
      <c r="P178" s="87"/>
      <c r="Q178" s="90">
        <v>67.400000000000006</v>
      </c>
      <c r="R178" s="87"/>
      <c r="S178" s="90">
        <v>77.900000000000006</v>
      </c>
      <c r="T178" s="87"/>
      <c r="U178" s="90">
        <v>17</v>
      </c>
      <c r="V178" s="87"/>
      <c r="W178" s="90">
        <v>84</v>
      </c>
      <c r="X178" s="87"/>
      <c r="Y178" s="90">
        <v>74</v>
      </c>
      <c r="Z178" s="92" t="s">
        <v>1068</v>
      </c>
      <c r="AA178" s="90">
        <v>5.08</v>
      </c>
      <c r="AB178" s="87"/>
    </row>
    <row r="179" spans="1:28" x14ac:dyDescent="0.25">
      <c r="A179" s="87">
        <v>168</v>
      </c>
      <c r="B179" s="87" t="s">
        <v>425</v>
      </c>
      <c r="C179" s="88">
        <v>127</v>
      </c>
      <c r="D179" s="87"/>
      <c r="E179" s="89">
        <v>0.61019881987428359</v>
      </c>
      <c r="F179" s="87"/>
      <c r="G179" s="88">
        <v>400</v>
      </c>
      <c r="H179" s="87"/>
      <c r="I179" s="90">
        <v>76.581000000000003</v>
      </c>
      <c r="J179" s="87"/>
      <c r="K179" s="90">
        <v>7.5471698109999998</v>
      </c>
      <c r="L179" s="87"/>
      <c r="M179" s="90">
        <v>16.899999999999999</v>
      </c>
      <c r="N179" s="87"/>
      <c r="O179" s="90">
        <v>31.40428571</v>
      </c>
      <c r="P179" s="87"/>
      <c r="Q179" s="90">
        <v>70.599999999999994</v>
      </c>
      <c r="R179" s="87"/>
      <c r="S179" s="90">
        <v>85.2</v>
      </c>
      <c r="T179" s="87"/>
      <c r="U179" s="90">
        <v>18</v>
      </c>
      <c r="V179" s="87"/>
      <c r="W179" s="90">
        <v>98</v>
      </c>
      <c r="X179" s="87"/>
      <c r="Y179" s="90">
        <v>57</v>
      </c>
      <c r="Z179" s="92" t="s">
        <v>1068</v>
      </c>
      <c r="AA179" s="90">
        <v>4.6900000000000004</v>
      </c>
      <c r="AB179" s="87"/>
    </row>
    <row r="180" spans="1:28" x14ac:dyDescent="0.25">
      <c r="A180" s="87">
        <v>169</v>
      </c>
      <c r="B180" s="87" t="s">
        <v>431</v>
      </c>
      <c r="C180" s="88">
        <v>128</v>
      </c>
      <c r="D180" s="87"/>
      <c r="E180" s="89">
        <v>0.61134180614157851</v>
      </c>
      <c r="F180" s="87"/>
      <c r="G180" s="88">
        <v>750</v>
      </c>
      <c r="H180" s="87"/>
      <c r="I180" s="90">
        <v>61.856000000000002</v>
      </c>
      <c r="J180" s="87"/>
      <c r="K180" s="90">
        <v>24.18699187</v>
      </c>
      <c r="L180" s="87"/>
      <c r="M180" s="90">
        <v>12.8</v>
      </c>
      <c r="N180" s="87"/>
      <c r="O180" s="90">
        <v>18.234961739999999</v>
      </c>
      <c r="P180" s="87"/>
      <c r="Q180" s="90">
        <v>30.8</v>
      </c>
      <c r="R180" s="87"/>
      <c r="S180" s="90">
        <v>73.900000000000006</v>
      </c>
      <c r="T180" s="87"/>
      <c r="U180" s="90">
        <v>8</v>
      </c>
      <c r="V180" s="87"/>
      <c r="W180" s="90">
        <v>64</v>
      </c>
      <c r="X180" s="87"/>
      <c r="Y180" s="90">
        <v>49</v>
      </c>
      <c r="Z180" s="92" t="s">
        <v>1068</v>
      </c>
      <c r="AA180" s="90">
        <v>4.2300000000000004</v>
      </c>
      <c r="AB180" s="87"/>
    </row>
    <row r="181" spans="1:28" x14ac:dyDescent="0.25">
      <c r="A181" s="87">
        <v>170</v>
      </c>
      <c r="B181" s="87" t="s">
        <v>1017</v>
      </c>
      <c r="C181" s="88">
        <v>136</v>
      </c>
      <c r="D181" s="87"/>
      <c r="E181" s="89">
        <v>0.65544344907031826</v>
      </c>
      <c r="F181" s="87"/>
      <c r="G181" s="88">
        <v>470</v>
      </c>
      <c r="H181" s="87"/>
      <c r="I181" s="90">
        <v>129.37299999999999</v>
      </c>
      <c r="J181" s="87"/>
      <c r="K181" s="90">
        <v>8.8669950740000001</v>
      </c>
      <c r="L181" s="87"/>
      <c r="M181" s="90">
        <v>13.6</v>
      </c>
      <c r="N181" s="87"/>
      <c r="O181" s="90">
        <v>25.198041740000001</v>
      </c>
      <c r="P181" s="87"/>
      <c r="Q181" s="90">
        <v>50.8</v>
      </c>
      <c r="R181" s="87"/>
      <c r="S181" s="90">
        <v>82.1</v>
      </c>
      <c r="T181" s="87"/>
      <c r="U181" s="90">
        <v>13</v>
      </c>
      <c r="V181" s="87"/>
      <c r="W181" s="90">
        <v>85</v>
      </c>
      <c r="X181" s="87"/>
      <c r="Y181" s="90">
        <v>57</v>
      </c>
      <c r="Z181" s="87"/>
      <c r="AA181" s="90">
        <v>4.22</v>
      </c>
      <c r="AB181" s="87"/>
    </row>
    <row r="182" spans="1:28" x14ac:dyDescent="0.25">
      <c r="A182" s="87">
        <v>171</v>
      </c>
      <c r="B182" s="87" t="s">
        <v>424</v>
      </c>
      <c r="C182" s="88">
        <v>120</v>
      </c>
      <c r="D182" s="87"/>
      <c r="E182" s="89">
        <v>0.59360927496906291</v>
      </c>
      <c r="F182" s="87"/>
      <c r="G182" s="88">
        <v>510</v>
      </c>
      <c r="H182" s="87"/>
      <c r="I182" s="90">
        <v>119.16</v>
      </c>
      <c r="J182" s="87"/>
      <c r="K182" s="90">
        <v>20.833333329999999</v>
      </c>
      <c r="L182" s="87"/>
      <c r="M182" s="90">
        <v>10.4</v>
      </c>
      <c r="N182" s="87"/>
      <c r="O182" s="90">
        <v>20.382275709999998</v>
      </c>
      <c r="P182" s="87"/>
      <c r="Q182" s="90">
        <v>75</v>
      </c>
      <c r="R182" s="87"/>
      <c r="S182" s="90">
        <v>78.8</v>
      </c>
      <c r="T182" s="87"/>
      <c r="U182" s="90">
        <v>41</v>
      </c>
      <c r="V182" s="87"/>
      <c r="W182" s="90">
        <v>92</v>
      </c>
      <c r="X182" s="87"/>
      <c r="Y182" s="90">
        <v>54</v>
      </c>
      <c r="Z182" s="87"/>
      <c r="AA182" s="90">
        <v>5.97</v>
      </c>
      <c r="AB182" s="87"/>
    </row>
    <row r="183" spans="1:28" x14ac:dyDescent="0.25">
      <c r="A183" s="87">
        <v>172</v>
      </c>
      <c r="B183" s="87" t="s">
        <v>560</v>
      </c>
      <c r="C183" s="88">
        <v>141</v>
      </c>
      <c r="D183" s="87"/>
      <c r="E183" s="89">
        <v>0.70664148847616159</v>
      </c>
      <c r="F183" s="87"/>
      <c r="G183" s="88">
        <v>1400</v>
      </c>
      <c r="H183" s="87"/>
      <c r="I183" s="90">
        <v>118.693</v>
      </c>
      <c r="J183" s="87"/>
      <c r="K183" s="90">
        <v>27.63532764</v>
      </c>
      <c r="L183" s="87"/>
      <c r="M183" s="90">
        <v>5.8</v>
      </c>
      <c r="N183" s="87"/>
      <c r="O183" s="90">
        <v>33.983227849999999</v>
      </c>
      <c r="P183" s="87"/>
      <c r="Q183" s="90">
        <v>33.1</v>
      </c>
      <c r="R183" s="87"/>
      <c r="S183" s="90">
        <v>84.5</v>
      </c>
      <c r="T183" s="87"/>
      <c r="U183" s="90">
        <v>10</v>
      </c>
      <c r="V183" s="87"/>
      <c r="W183" s="90">
        <v>16</v>
      </c>
      <c r="X183" s="87"/>
      <c r="Y183" s="90">
        <v>14</v>
      </c>
      <c r="Z183" s="87"/>
      <c r="AA183" s="90">
        <v>5.97</v>
      </c>
      <c r="AB183" s="87"/>
    </row>
    <row r="184" spans="1:28" x14ac:dyDescent="0.25">
      <c r="A184" s="87">
        <v>173</v>
      </c>
      <c r="B184" s="87" t="s">
        <v>469</v>
      </c>
      <c r="C184" s="88">
        <v>118</v>
      </c>
      <c r="D184" s="87"/>
      <c r="E184" s="89">
        <v>0.58264451133698625</v>
      </c>
      <c r="F184" s="87"/>
      <c r="G184" s="88">
        <v>790</v>
      </c>
      <c r="H184" s="87"/>
      <c r="I184" s="90">
        <v>64.611000000000004</v>
      </c>
      <c r="J184" s="87"/>
      <c r="K184" s="90">
        <v>17.8913738</v>
      </c>
      <c r="L184" s="87"/>
      <c r="M184" s="90">
        <v>48.8</v>
      </c>
      <c r="N184" s="87"/>
      <c r="O184" s="90">
        <v>62.042891959999999</v>
      </c>
      <c r="P184" s="87"/>
      <c r="Q184" s="90">
        <v>60</v>
      </c>
      <c r="R184" s="87"/>
      <c r="S184" s="90">
        <v>74.3</v>
      </c>
      <c r="T184" s="87"/>
      <c r="U184" s="90">
        <v>65</v>
      </c>
      <c r="V184" s="87"/>
      <c r="W184" s="90">
        <v>93</v>
      </c>
      <c r="X184" s="87"/>
      <c r="Y184" s="90">
        <v>60</v>
      </c>
      <c r="Z184" s="87"/>
      <c r="AA184" s="90">
        <v>3.11</v>
      </c>
      <c r="AB184" s="87"/>
    </row>
    <row r="185" spans="1:28" x14ac:dyDescent="0.25">
      <c r="A185" s="87">
        <v>174</v>
      </c>
      <c r="B185" s="87" t="s">
        <v>562</v>
      </c>
      <c r="C185" s="91" t="s">
        <v>1086</v>
      </c>
      <c r="D185" s="87"/>
      <c r="E185" s="91" t="s">
        <v>1086</v>
      </c>
      <c r="F185" s="87"/>
      <c r="G185" s="88">
        <v>470</v>
      </c>
      <c r="H185" s="87"/>
      <c r="I185" s="90">
        <v>72.403999999999996</v>
      </c>
      <c r="J185" s="87"/>
      <c r="K185" s="90">
        <v>25.513196480000001</v>
      </c>
      <c r="L185" s="87"/>
      <c r="M185" s="91" t="s">
        <v>1086</v>
      </c>
      <c r="N185" s="87"/>
      <c r="O185" s="91" t="s">
        <v>1086</v>
      </c>
      <c r="P185" s="87"/>
      <c r="Q185" s="90">
        <v>80.7</v>
      </c>
      <c r="R185" s="87"/>
      <c r="S185" s="90">
        <v>90.3</v>
      </c>
      <c r="T185" s="87"/>
      <c r="U185" s="90">
        <v>15</v>
      </c>
      <c r="V185" s="87"/>
      <c r="W185" s="90">
        <v>28</v>
      </c>
      <c r="X185" s="87"/>
      <c r="Y185" s="90">
        <v>6</v>
      </c>
      <c r="Z185" s="87"/>
      <c r="AA185" s="90">
        <v>3.85</v>
      </c>
      <c r="AB185" s="87"/>
    </row>
    <row r="186" spans="1:28" x14ac:dyDescent="0.25">
      <c r="A186" s="87">
        <v>175</v>
      </c>
      <c r="B186" s="87" t="s">
        <v>438</v>
      </c>
      <c r="C186" s="88">
        <v>143</v>
      </c>
      <c r="D186" s="87"/>
      <c r="E186" s="89">
        <v>0.71200407383464759</v>
      </c>
      <c r="F186" s="87"/>
      <c r="G186" s="88">
        <v>830</v>
      </c>
      <c r="H186" s="87"/>
      <c r="I186" s="90">
        <v>186.25299999999999</v>
      </c>
      <c r="J186" s="87"/>
      <c r="K186" s="90">
        <v>10.204081629999999</v>
      </c>
      <c r="L186" s="87"/>
      <c r="M186" s="90">
        <v>3.2</v>
      </c>
      <c r="N186" s="87"/>
      <c r="O186" s="90">
        <v>8.4177554440000009</v>
      </c>
      <c r="P186" s="87"/>
      <c r="Q186" s="90">
        <v>37.6</v>
      </c>
      <c r="R186" s="87"/>
      <c r="S186" s="90">
        <v>67</v>
      </c>
      <c r="T186" s="87"/>
      <c r="U186" s="90">
        <v>8</v>
      </c>
      <c r="V186" s="87"/>
      <c r="W186" s="90">
        <v>70</v>
      </c>
      <c r="X186" s="87"/>
      <c r="Y186" s="90">
        <v>49</v>
      </c>
      <c r="Z186" s="92" t="s">
        <v>1068</v>
      </c>
      <c r="AA186" s="90">
        <v>6.12</v>
      </c>
      <c r="AB186" s="87"/>
    </row>
    <row r="187" spans="1:28" x14ac:dyDescent="0.25">
      <c r="A187" s="87">
        <v>176</v>
      </c>
      <c r="B187" s="87" t="s">
        <v>1023</v>
      </c>
      <c r="C187" s="91" t="s">
        <v>1086</v>
      </c>
      <c r="D187" s="87"/>
      <c r="E187" s="91" t="s">
        <v>1086</v>
      </c>
      <c r="F187" s="87"/>
      <c r="G187" s="88">
        <v>1000</v>
      </c>
      <c r="H187" s="87"/>
      <c r="I187" s="90">
        <v>111.114</v>
      </c>
      <c r="J187" s="87"/>
      <c r="K187" s="90">
        <v>10</v>
      </c>
      <c r="L187" s="87"/>
      <c r="M187" s="91" t="s">
        <v>1086</v>
      </c>
      <c r="N187" s="87"/>
      <c r="O187" s="91" t="s">
        <v>1086</v>
      </c>
      <c r="P187" s="87"/>
      <c r="Q187" s="90">
        <v>59.6</v>
      </c>
      <c r="R187" s="87"/>
      <c r="S187" s="90">
        <v>83.8</v>
      </c>
      <c r="T187" s="87"/>
      <c r="U187" s="90">
        <v>10</v>
      </c>
      <c r="V187" s="87"/>
      <c r="W187" s="90">
        <v>78</v>
      </c>
      <c r="X187" s="87"/>
      <c r="Y187" s="90">
        <v>39</v>
      </c>
      <c r="Z187" s="92" t="s">
        <v>1068</v>
      </c>
      <c r="AA187" s="90">
        <v>4.88</v>
      </c>
      <c r="AB187" s="87"/>
    </row>
    <row r="188" spans="1:28" x14ac:dyDescent="0.25">
      <c r="A188" s="87">
        <v>177</v>
      </c>
      <c r="B188" s="87" t="s">
        <v>1021</v>
      </c>
      <c r="C188" s="91" t="s">
        <v>1086</v>
      </c>
      <c r="D188" s="87"/>
      <c r="E188" s="91" t="s">
        <v>1086</v>
      </c>
      <c r="F188" s="87"/>
      <c r="G188" s="88">
        <v>280</v>
      </c>
      <c r="H188" s="87"/>
      <c r="I188" s="90">
        <v>66.55</v>
      </c>
      <c r="J188" s="87"/>
      <c r="K188" s="90">
        <v>22</v>
      </c>
      <c r="L188" s="87"/>
      <c r="M188" s="91" t="s">
        <v>1086</v>
      </c>
      <c r="N188" s="87"/>
      <c r="O188" s="91" t="s">
        <v>1086</v>
      </c>
      <c r="P188" s="87"/>
      <c r="Q188" s="90">
        <v>62.5</v>
      </c>
      <c r="R188" s="87"/>
      <c r="S188" s="90">
        <v>83.4</v>
      </c>
      <c r="T188" s="87"/>
      <c r="U188" s="90">
        <v>8</v>
      </c>
      <c r="V188" s="87"/>
      <c r="W188" s="90">
        <v>70</v>
      </c>
      <c r="X188" s="87"/>
      <c r="Y188" s="90">
        <v>28</v>
      </c>
      <c r="Z188" s="92" t="s">
        <v>1068</v>
      </c>
      <c r="AA188" s="90">
        <v>4.24</v>
      </c>
      <c r="AB188" s="87"/>
    </row>
    <row r="189" spans="1:28" x14ac:dyDescent="0.25">
      <c r="A189" s="87">
        <v>178</v>
      </c>
      <c r="B189" s="87" t="s">
        <v>1022</v>
      </c>
      <c r="C189" s="91" t="s">
        <v>1086</v>
      </c>
      <c r="D189" s="87"/>
      <c r="E189" s="91" t="s">
        <v>1086</v>
      </c>
      <c r="F189" s="87"/>
      <c r="G189" s="88">
        <v>680</v>
      </c>
      <c r="H189" s="87"/>
      <c r="I189" s="90">
        <v>157.393</v>
      </c>
      <c r="J189" s="87"/>
      <c r="K189" s="91" t="s">
        <v>1086</v>
      </c>
      <c r="L189" s="92" t="s">
        <v>95</v>
      </c>
      <c r="M189" s="91" t="s">
        <v>1086</v>
      </c>
      <c r="N189" s="87"/>
      <c r="O189" s="91" t="s">
        <v>1086</v>
      </c>
      <c r="P189" s="87"/>
      <c r="Q189" s="90">
        <v>79.2</v>
      </c>
      <c r="R189" s="87"/>
      <c r="S189" s="90">
        <v>89.2</v>
      </c>
      <c r="T189" s="87"/>
      <c r="U189" s="90">
        <v>9</v>
      </c>
      <c r="V189" s="87"/>
      <c r="W189" s="90">
        <v>88</v>
      </c>
      <c r="X189" s="87"/>
      <c r="Y189" s="90">
        <v>46</v>
      </c>
      <c r="Z189" s="92" t="s">
        <v>1068</v>
      </c>
      <c r="AA189" s="90">
        <v>5.03</v>
      </c>
      <c r="AB189" s="87"/>
    </row>
    <row r="190" spans="1:28" x14ac:dyDescent="0.25">
      <c r="A190" s="87">
        <v>179</v>
      </c>
      <c r="B190" s="87" t="s">
        <v>558</v>
      </c>
      <c r="C190" s="88">
        <v>138</v>
      </c>
      <c r="D190" s="87"/>
      <c r="E190" s="89">
        <v>0.66897915226006011</v>
      </c>
      <c r="F190" s="87"/>
      <c r="G190" s="88">
        <v>850</v>
      </c>
      <c r="H190" s="87"/>
      <c r="I190" s="90">
        <v>106.623</v>
      </c>
      <c r="J190" s="87"/>
      <c r="K190" s="90">
        <v>9.6</v>
      </c>
      <c r="L190" s="92" t="s">
        <v>1069</v>
      </c>
      <c r="M190" s="90">
        <v>10.3</v>
      </c>
      <c r="N190" s="87"/>
      <c r="O190" s="90">
        <v>26.181659969999998</v>
      </c>
      <c r="P190" s="87"/>
      <c r="Q190" s="90">
        <v>71.599999999999994</v>
      </c>
      <c r="R190" s="87"/>
      <c r="S190" s="90">
        <v>86.7</v>
      </c>
      <c r="T190" s="87"/>
      <c r="U190" s="90">
        <v>19</v>
      </c>
      <c r="V190" s="87"/>
      <c r="W190" s="90">
        <v>69</v>
      </c>
      <c r="X190" s="87"/>
      <c r="Y190" s="90">
        <v>44</v>
      </c>
      <c r="Z190" s="92" t="s">
        <v>1068</v>
      </c>
      <c r="AA190" s="90">
        <v>4.42</v>
      </c>
      <c r="AB190" s="87"/>
    </row>
    <row r="191" spans="1:28" x14ac:dyDescent="0.25">
      <c r="A191" s="87">
        <v>180</v>
      </c>
      <c r="B191" s="87" t="s">
        <v>563</v>
      </c>
      <c r="C191" s="88">
        <v>137</v>
      </c>
      <c r="D191" s="87"/>
      <c r="E191" s="89">
        <v>0.66206444665957376</v>
      </c>
      <c r="F191" s="87"/>
      <c r="G191" s="88">
        <v>970</v>
      </c>
      <c r="H191" s="87"/>
      <c r="I191" s="90">
        <v>143.68600000000001</v>
      </c>
      <c r="J191" s="87"/>
      <c r="K191" s="90">
        <v>13.2231405</v>
      </c>
      <c r="L191" s="87"/>
      <c r="M191" s="90">
        <v>9.5</v>
      </c>
      <c r="N191" s="87"/>
      <c r="O191" s="90">
        <v>20.430659540000001</v>
      </c>
      <c r="P191" s="87"/>
      <c r="Q191" s="90">
        <v>65.400000000000006</v>
      </c>
      <c r="R191" s="87"/>
      <c r="S191" s="90">
        <v>67.5</v>
      </c>
      <c r="T191" s="87"/>
      <c r="U191" s="90">
        <v>8</v>
      </c>
      <c r="V191" s="87"/>
      <c r="W191" s="90">
        <v>87</v>
      </c>
      <c r="X191" s="87"/>
      <c r="Y191" s="90">
        <v>42</v>
      </c>
      <c r="Z191" s="92" t="s">
        <v>1068</v>
      </c>
      <c r="AA191" s="90">
        <v>4.7300000000000004</v>
      </c>
      <c r="AB191" s="87"/>
    </row>
    <row r="192" spans="1:28" x14ac:dyDescent="0.25">
      <c r="A192" s="87">
        <v>181</v>
      </c>
      <c r="B192" s="87" t="s">
        <v>423</v>
      </c>
      <c r="C192" s="88">
        <v>121</v>
      </c>
      <c r="D192" s="87"/>
      <c r="E192" s="89">
        <v>0.59565629897268724</v>
      </c>
      <c r="F192" s="87"/>
      <c r="G192" s="88">
        <v>560</v>
      </c>
      <c r="H192" s="87"/>
      <c r="I192" s="90">
        <v>124.82599999999999</v>
      </c>
      <c r="J192" s="87"/>
      <c r="K192" s="90">
        <v>15.31531532</v>
      </c>
      <c r="L192" s="87"/>
      <c r="M192" s="90">
        <v>34.700000000000003</v>
      </c>
      <c r="N192" s="92" t="s">
        <v>92</v>
      </c>
      <c r="O192" s="90">
        <v>35.1</v>
      </c>
      <c r="P192" s="92" t="s">
        <v>92</v>
      </c>
      <c r="Q192" s="90">
        <v>78.2</v>
      </c>
      <c r="R192" s="87"/>
      <c r="S192" s="90">
        <v>90.8</v>
      </c>
      <c r="T192" s="87"/>
      <c r="U192" s="90">
        <v>17</v>
      </c>
      <c r="V192" s="87"/>
      <c r="W192" s="90">
        <v>85</v>
      </c>
      <c r="X192" s="87"/>
      <c r="Y192" s="90">
        <v>54</v>
      </c>
      <c r="Z192" s="87"/>
      <c r="AA192" s="90">
        <v>5.75</v>
      </c>
      <c r="AB192" s="87"/>
    </row>
    <row r="193" spans="1:28" x14ac:dyDescent="0.25">
      <c r="A193" s="87">
        <v>182</v>
      </c>
      <c r="B193" s="87" t="s">
        <v>557</v>
      </c>
      <c r="C193" s="88">
        <v>139</v>
      </c>
      <c r="D193" s="87"/>
      <c r="E193" s="89">
        <v>0.67082566409631328</v>
      </c>
      <c r="F193" s="87"/>
      <c r="G193" s="88">
        <v>990</v>
      </c>
      <c r="H193" s="87"/>
      <c r="I193" s="90">
        <v>142.55099999999999</v>
      </c>
      <c r="J193" s="87"/>
      <c r="K193" s="90">
        <v>13.829787230000001</v>
      </c>
      <c r="L193" s="87"/>
      <c r="M193" s="90">
        <v>15.7</v>
      </c>
      <c r="N193" s="87"/>
      <c r="O193" s="90">
        <v>39.225412540000001</v>
      </c>
      <c r="P193" s="87"/>
      <c r="Q193" s="90">
        <v>66.599999999999994</v>
      </c>
      <c r="R193" s="87"/>
      <c r="S193" s="90">
        <v>75.8</v>
      </c>
      <c r="T193" s="87"/>
      <c r="U193" s="90">
        <v>11</v>
      </c>
      <c r="V193" s="87"/>
      <c r="W193" s="90">
        <v>79</v>
      </c>
      <c r="X193" s="87"/>
      <c r="Y193" s="90">
        <v>46</v>
      </c>
      <c r="Z193" s="87"/>
      <c r="AA193" s="90">
        <v>5.04</v>
      </c>
      <c r="AB193" s="87"/>
    </row>
    <row r="194" spans="1:28" x14ac:dyDescent="0.25">
      <c r="A194" s="87">
        <v>183</v>
      </c>
      <c r="B194" s="87" t="s">
        <v>446</v>
      </c>
      <c r="C194" s="88">
        <v>145</v>
      </c>
      <c r="D194" s="87"/>
      <c r="E194" s="89">
        <v>0.73516014641385219</v>
      </c>
      <c r="F194" s="87"/>
      <c r="G194" s="88">
        <v>1200</v>
      </c>
      <c r="H194" s="87"/>
      <c r="I194" s="90">
        <v>164.548</v>
      </c>
      <c r="J194" s="87"/>
      <c r="K194" s="90">
        <v>14.28571429</v>
      </c>
      <c r="L194" s="87"/>
      <c r="M194" s="90">
        <v>0.9</v>
      </c>
      <c r="N194" s="92" t="s">
        <v>92</v>
      </c>
      <c r="O194" s="90">
        <v>9.9</v>
      </c>
      <c r="P194" s="92" t="s">
        <v>92</v>
      </c>
      <c r="Q194" s="90">
        <v>62.7</v>
      </c>
      <c r="R194" s="87"/>
      <c r="S194" s="90">
        <v>78.2</v>
      </c>
      <c r="T194" s="87"/>
      <c r="U194" s="90">
        <v>3</v>
      </c>
      <c r="V194" s="87"/>
      <c r="W194" s="90">
        <v>39</v>
      </c>
      <c r="X194" s="87"/>
      <c r="Y194" s="90">
        <v>14</v>
      </c>
      <c r="Z194" s="87"/>
      <c r="AA194" s="90">
        <v>5.74</v>
      </c>
      <c r="AB194" s="87"/>
    </row>
    <row r="195" spans="1:28" x14ac:dyDescent="0.25">
      <c r="A195" s="87">
        <v>184</v>
      </c>
      <c r="B195" s="87" t="s">
        <v>530</v>
      </c>
      <c r="C195" s="88">
        <v>125</v>
      </c>
      <c r="D195" s="87"/>
      <c r="E195" s="89">
        <v>0.60239931332542507</v>
      </c>
      <c r="F195" s="87"/>
      <c r="G195" s="88">
        <v>550</v>
      </c>
      <c r="H195" s="87"/>
      <c r="I195" s="90">
        <v>149.20599999999999</v>
      </c>
      <c r="J195" s="87"/>
      <c r="K195" s="90">
        <v>39.200000000000003</v>
      </c>
      <c r="L195" s="87"/>
      <c r="M195" s="90">
        <v>1.5</v>
      </c>
      <c r="N195" s="87"/>
      <c r="O195" s="90">
        <v>6.0155258759999999</v>
      </c>
      <c r="P195" s="87"/>
      <c r="Q195" s="90">
        <v>84.8</v>
      </c>
      <c r="R195" s="87"/>
      <c r="S195" s="90">
        <v>86.9</v>
      </c>
      <c r="T195" s="87"/>
      <c r="U195" s="90">
        <v>16</v>
      </c>
      <c r="V195" s="87"/>
      <c r="W195" s="90">
        <v>92</v>
      </c>
      <c r="X195" s="87"/>
      <c r="Y195" s="90">
        <v>55</v>
      </c>
      <c r="Z195" s="92" t="s">
        <v>1068</v>
      </c>
      <c r="AA195" s="90">
        <v>4.71</v>
      </c>
      <c r="AB195" s="87"/>
    </row>
    <row r="196" spans="1:28" x14ac:dyDescent="0.25">
      <c r="A196" s="87">
        <v>185</v>
      </c>
      <c r="B196" s="87" t="s">
        <v>448</v>
      </c>
      <c r="C196" s="88">
        <v>89</v>
      </c>
      <c r="D196" s="87"/>
      <c r="E196" s="89">
        <v>0.47829002120798125</v>
      </c>
      <c r="F196" s="87"/>
      <c r="G196" s="88">
        <v>970</v>
      </c>
      <c r="H196" s="87"/>
      <c r="I196" s="90">
        <v>18.64</v>
      </c>
      <c r="J196" s="87"/>
      <c r="K196" s="90">
        <v>36.054421769999998</v>
      </c>
      <c r="L196" s="87"/>
      <c r="M196" s="90">
        <v>5.2</v>
      </c>
      <c r="N196" s="87"/>
      <c r="O196" s="90">
        <v>9.1947403909999998</v>
      </c>
      <c r="P196" s="87"/>
      <c r="Q196" s="90">
        <v>91</v>
      </c>
      <c r="R196" s="87"/>
      <c r="S196" s="90">
        <v>87.5</v>
      </c>
      <c r="T196" s="87"/>
      <c r="U196" s="90">
        <v>9</v>
      </c>
      <c r="V196" s="87"/>
      <c r="W196" s="90">
        <v>92</v>
      </c>
      <c r="X196" s="87"/>
      <c r="Y196" s="90">
        <v>34</v>
      </c>
      <c r="Z196" s="87"/>
      <c r="AA196" s="90">
        <v>4.05</v>
      </c>
      <c r="AB196" s="87"/>
    </row>
    <row r="197" spans="1:28" x14ac:dyDescent="0.25">
      <c r="A197" s="87">
        <v>186</v>
      </c>
      <c r="B197" s="87" t="s">
        <v>561</v>
      </c>
      <c r="C197" s="88">
        <v>144</v>
      </c>
      <c r="D197" s="87"/>
      <c r="E197" s="89">
        <v>0.72407727843859848</v>
      </c>
      <c r="F197" s="87"/>
      <c r="G197" s="88">
        <v>820</v>
      </c>
      <c r="H197" s="87"/>
      <c r="I197" s="90">
        <v>207.084</v>
      </c>
      <c r="J197" s="87"/>
      <c r="K197" s="90">
        <v>13.084112149999999</v>
      </c>
      <c r="L197" s="87"/>
      <c r="M197" s="90">
        <v>2.5</v>
      </c>
      <c r="N197" s="87"/>
      <c r="O197" s="90">
        <v>7.6215981910000004</v>
      </c>
      <c r="P197" s="87"/>
      <c r="Q197" s="90">
        <v>38.9</v>
      </c>
      <c r="R197" s="87"/>
      <c r="S197" s="90">
        <v>87.5</v>
      </c>
      <c r="T197" s="87"/>
      <c r="U197" s="90">
        <v>11</v>
      </c>
      <c r="V197" s="87"/>
      <c r="W197" s="90">
        <v>46</v>
      </c>
      <c r="X197" s="87"/>
      <c r="Y197" s="90">
        <v>33</v>
      </c>
      <c r="Z197" s="87"/>
      <c r="AA197" s="90">
        <v>6.93</v>
      </c>
      <c r="AB197" s="87"/>
    </row>
    <row r="198" spans="1:28" x14ac:dyDescent="0.25">
      <c r="A198" s="87">
        <v>187</v>
      </c>
      <c r="B198" s="87" t="s">
        <v>1016</v>
      </c>
      <c r="C198" s="88">
        <v>142</v>
      </c>
      <c r="D198" s="87"/>
      <c r="E198" s="89">
        <v>0.71032810781700773</v>
      </c>
      <c r="F198" s="87"/>
      <c r="G198" s="88">
        <v>670</v>
      </c>
      <c r="H198" s="87"/>
      <c r="I198" s="90">
        <v>201.41399999999999</v>
      </c>
      <c r="J198" s="87"/>
      <c r="K198" s="90">
        <v>9.375</v>
      </c>
      <c r="L198" s="87"/>
      <c r="M198" s="90">
        <v>10.7</v>
      </c>
      <c r="N198" s="87"/>
      <c r="O198" s="90">
        <v>36.244392519999998</v>
      </c>
      <c r="P198" s="87"/>
      <c r="Q198" s="90">
        <v>56.5</v>
      </c>
      <c r="R198" s="87"/>
      <c r="S198" s="90">
        <v>85.6</v>
      </c>
      <c r="T198" s="87"/>
      <c r="U198" s="90">
        <v>21</v>
      </c>
      <c r="V198" s="87"/>
      <c r="W198" s="90">
        <v>85</v>
      </c>
      <c r="X198" s="87"/>
      <c r="Y198" s="90">
        <v>74</v>
      </c>
      <c r="Z198" s="92" t="s">
        <v>1068</v>
      </c>
      <c r="AA198" s="90">
        <v>5.49</v>
      </c>
      <c r="AB198" s="87"/>
    </row>
    <row r="199" spans="1:28" x14ac:dyDescent="0.25">
      <c r="A199" s="140" t="s">
        <v>1085</v>
      </c>
      <c r="B199" s="141"/>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c r="AA199" s="141"/>
      <c r="AB199" s="141"/>
    </row>
    <row r="200" spans="1:28" x14ac:dyDescent="0.25">
      <c r="A200" s="87"/>
      <c r="B200" s="87" t="s">
        <v>1027</v>
      </c>
      <c r="C200" s="91" t="s">
        <v>1086</v>
      </c>
      <c r="D200" s="87"/>
      <c r="E200" s="91" t="s">
        <v>1086</v>
      </c>
      <c r="F200" s="87"/>
      <c r="G200" s="88">
        <v>250</v>
      </c>
      <c r="H200" s="87"/>
      <c r="I200" s="90">
        <v>0.65600000000000003</v>
      </c>
      <c r="J200" s="87"/>
      <c r="K200" s="90">
        <v>15.574963609999999</v>
      </c>
      <c r="L200" s="87"/>
      <c r="M200" s="91" t="s">
        <v>1086</v>
      </c>
      <c r="N200" s="87"/>
      <c r="O200" s="91" t="s">
        <v>1086</v>
      </c>
      <c r="P200" s="87"/>
      <c r="Q200" s="90">
        <v>55.1</v>
      </c>
      <c r="R200" s="87"/>
      <c r="S200" s="90">
        <v>77.5</v>
      </c>
      <c r="T200" s="87"/>
      <c r="U200" s="90">
        <v>69</v>
      </c>
      <c r="V200" s="87"/>
      <c r="W200" s="90">
        <v>97</v>
      </c>
      <c r="X200" s="87"/>
      <c r="Y200" s="90">
        <v>97</v>
      </c>
      <c r="Z200" s="87"/>
      <c r="AA200" s="90">
        <v>1.99</v>
      </c>
      <c r="AB200" s="87"/>
    </row>
    <row r="201" spans="1:28" x14ac:dyDescent="0.25">
      <c r="A201" s="87"/>
      <c r="B201" s="87" t="s">
        <v>574</v>
      </c>
      <c r="C201" s="91" t="s">
        <v>1086</v>
      </c>
      <c r="D201" s="87"/>
      <c r="E201" s="91" t="s">
        <v>1086</v>
      </c>
      <c r="F201" s="87"/>
      <c r="G201" s="91" t="s">
        <v>1086</v>
      </c>
      <c r="H201" s="87"/>
      <c r="I201" s="90">
        <v>53.478000000000002</v>
      </c>
      <c r="J201" s="87"/>
      <c r="K201" s="90">
        <v>3.0303030299999998</v>
      </c>
      <c r="L201" s="87"/>
      <c r="M201" s="91" t="s">
        <v>1086</v>
      </c>
      <c r="N201" s="87"/>
      <c r="O201" s="91" t="s">
        <v>1086</v>
      </c>
      <c r="P201" s="87"/>
      <c r="Q201" s="91" t="s">
        <v>1086</v>
      </c>
      <c r="R201" s="87"/>
      <c r="S201" s="91" t="s">
        <v>1086</v>
      </c>
      <c r="T201" s="87"/>
      <c r="U201" s="90">
        <v>45</v>
      </c>
      <c r="V201" s="87"/>
      <c r="W201" s="90">
        <v>81</v>
      </c>
      <c r="X201" s="87"/>
      <c r="Y201" s="90">
        <v>86</v>
      </c>
      <c r="Z201" s="87"/>
      <c r="AA201" s="91" t="s">
        <v>1086</v>
      </c>
      <c r="AB201" s="87"/>
    </row>
    <row r="202" spans="1:28" x14ac:dyDescent="0.25">
      <c r="A202" s="87"/>
      <c r="B202" s="87" t="s">
        <v>571</v>
      </c>
      <c r="C202" s="91" t="s">
        <v>1086</v>
      </c>
      <c r="D202" s="87"/>
      <c r="E202" s="91" t="s">
        <v>1086</v>
      </c>
      <c r="F202" s="87"/>
      <c r="G202" s="91" t="s">
        <v>1086</v>
      </c>
      <c r="H202" s="87"/>
      <c r="I202" s="90">
        <v>1.5920000000000001</v>
      </c>
      <c r="J202" s="87"/>
      <c r="K202" s="90">
        <v>26.086956520000001</v>
      </c>
      <c r="L202" s="87"/>
      <c r="M202" s="91" t="s">
        <v>1086</v>
      </c>
      <c r="N202" s="87"/>
      <c r="O202" s="91" t="s">
        <v>1086</v>
      </c>
      <c r="P202" s="87"/>
      <c r="Q202" s="91" t="s">
        <v>1086</v>
      </c>
      <c r="R202" s="87"/>
      <c r="S202" s="91" t="s">
        <v>1086</v>
      </c>
      <c r="T202" s="87"/>
      <c r="U202" s="91" t="s">
        <v>1086</v>
      </c>
      <c r="V202" s="87"/>
      <c r="W202" s="91" t="s">
        <v>1086</v>
      </c>
      <c r="X202" s="87"/>
      <c r="Y202" s="91" t="s">
        <v>1086</v>
      </c>
      <c r="Z202" s="87"/>
      <c r="AA202" s="91" t="s">
        <v>1086</v>
      </c>
      <c r="AB202" s="87"/>
    </row>
    <row r="203" spans="1:28" x14ac:dyDescent="0.25">
      <c r="A203" s="87"/>
      <c r="B203" s="87" t="s">
        <v>566</v>
      </c>
      <c r="C203" s="91" t="s">
        <v>1086</v>
      </c>
      <c r="D203" s="87"/>
      <c r="E203" s="91" t="s">
        <v>1086</v>
      </c>
      <c r="F203" s="87"/>
      <c r="G203" s="91" t="s">
        <v>1086</v>
      </c>
      <c r="H203" s="87"/>
      <c r="I203" s="90">
        <v>31.204999999999998</v>
      </c>
      <c r="J203" s="87"/>
      <c r="K203" s="90">
        <v>0</v>
      </c>
      <c r="L203" s="87"/>
      <c r="M203" s="91" t="s">
        <v>1086</v>
      </c>
      <c r="N203" s="87"/>
      <c r="O203" s="91" t="s">
        <v>1086</v>
      </c>
      <c r="P203" s="87"/>
      <c r="Q203" s="91" t="s">
        <v>1086</v>
      </c>
      <c r="R203" s="87"/>
      <c r="S203" s="91" t="s">
        <v>1086</v>
      </c>
      <c r="T203" s="87"/>
      <c r="U203" s="90">
        <v>36</v>
      </c>
      <c r="V203" s="87"/>
      <c r="W203" s="90">
        <v>95</v>
      </c>
      <c r="X203" s="87"/>
      <c r="Y203" s="90">
        <v>97</v>
      </c>
      <c r="Z203" s="87"/>
      <c r="AA203" s="91" t="s">
        <v>1086</v>
      </c>
      <c r="AB203" s="87"/>
    </row>
    <row r="204" spans="1:28" x14ac:dyDescent="0.25">
      <c r="A204" s="87"/>
      <c r="B204" s="87" t="s">
        <v>1038</v>
      </c>
      <c r="C204" s="91" t="s">
        <v>1086</v>
      </c>
      <c r="D204" s="87"/>
      <c r="E204" s="91" t="s">
        <v>1086</v>
      </c>
      <c r="F204" s="87"/>
      <c r="G204" s="91" t="s">
        <v>1086</v>
      </c>
      <c r="H204" s="87"/>
      <c r="I204" s="90">
        <v>2.4950000000000001</v>
      </c>
      <c r="J204" s="87"/>
      <c r="K204" s="90">
        <v>16.666666670000001</v>
      </c>
      <c r="L204" s="87"/>
      <c r="M204" s="91" t="s">
        <v>1086</v>
      </c>
      <c r="N204" s="87"/>
      <c r="O204" s="91" t="s">
        <v>1086</v>
      </c>
      <c r="P204" s="87"/>
      <c r="Q204" s="91" t="s">
        <v>1086</v>
      </c>
      <c r="R204" s="87"/>
      <c r="S204" s="91" t="s">
        <v>1086</v>
      </c>
      <c r="T204" s="87"/>
      <c r="U204" s="91" t="s">
        <v>1086</v>
      </c>
      <c r="V204" s="87"/>
      <c r="W204" s="91" t="s">
        <v>1086</v>
      </c>
      <c r="X204" s="87"/>
      <c r="Y204" s="91" t="s">
        <v>1086</v>
      </c>
      <c r="Z204" s="87"/>
      <c r="AA204" s="91" t="s">
        <v>1086</v>
      </c>
      <c r="AB204" s="87"/>
    </row>
    <row r="205" spans="1:28" x14ac:dyDescent="0.25">
      <c r="A205" s="87"/>
      <c r="B205" s="87" t="s">
        <v>1040</v>
      </c>
      <c r="C205" s="91" t="s">
        <v>1086</v>
      </c>
      <c r="D205" s="87"/>
      <c r="E205" s="91" t="s">
        <v>1086</v>
      </c>
      <c r="F205" s="87"/>
      <c r="G205" s="88">
        <v>1200</v>
      </c>
      <c r="H205" s="87"/>
      <c r="I205" s="90">
        <v>70.144000000000005</v>
      </c>
      <c r="J205" s="87"/>
      <c r="K205" s="90">
        <v>6.7765567769999997</v>
      </c>
      <c r="L205" s="87"/>
      <c r="M205" s="91" t="s">
        <v>1086</v>
      </c>
      <c r="N205" s="87"/>
      <c r="O205" s="91" t="s">
        <v>1086</v>
      </c>
      <c r="P205" s="87"/>
      <c r="Q205" s="90">
        <v>56.5</v>
      </c>
      <c r="R205" s="87"/>
      <c r="S205" s="90">
        <v>84.7</v>
      </c>
      <c r="T205" s="87"/>
      <c r="U205" s="90">
        <v>15</v>
      </c>
      <c r="V205" s="87"/>
      <c r="W205" s="90">
        <v>26</v>
      </c>
      <c r="X205" s="87"/>
      <c r="Y205" s="90">
        <v>33</v>
      </c>
      <c r="Z205" s="92" t="s">
        <v>1068</v>
      </c>
      <c r="AA205" s="90">
        <v>6.28</v>
      </c>
      <c r="AB205" s="87"/>
    </row>
    <row r="206" spans="1:28" x14ac:dyDescent="0.25">
      <c r="A206" s="87"/>
      <c r="B206" s="87" t="s">
        <v>572</v>
      </c>
      <c r="C206" s="91" t="s">
        <v>1086</v>
      </c>
      <c r="D206" s="87"/>
      <c r="E206" s="91" t="s">
        <v>1086</v>
      </c>
      <c r="F206" s="87"/>
      <c r="G206" s="91" t="s">
        <v>1086</v>
      </c>
      <c r="H206" s="87"/>
      <c r="I206" s="90">
        <v>23.315999999999999</v>
      </c>
      <c r="J206" s="87"/>
      <c r="K206" s="90">
        <v>0</v>
      </c>
      <c r="L206" s="92"/>
      <c r="M206" s="91" t="s">
        <v>1086</v>
      </c>
      <c r="N206" s="87"/>
      <c r="O206" s="91" t="s">
        <v>1086</v>
      </c>
      <c r="P206" s="87"/>
      <c r="Q206" s="91" t="s">
        <v>1086</v>
      </c>
      <c r="R206" s="87"/>
      <c r="S206" s="91" t="s">
        <v>1086</v>
      </c>
      <c r="T206" s="87"/>
      <c r="U206" s="90">
        <v>31</v>
      </c>
      <c r="V206" s="87"/>
      <c r="W206" s="90">
        <v>97</v>
      </c>
      <c r="X206" s="87"/>
      <c r="Y206" s="90">
        <v>98</v>
      </c>
      <c r="Z206" s="87"/>
      <c r="AA206" s="91" t="s">
        <v>1086</v>
      </c>
      <c r="AB206" s="87"/>
    </row>
    <row r="207" spans="1:28" x14ac:dyDescent="0.25">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spans="1:28" x14ac:dyDescent="0.25">
      <c r="A208" s="87"/>
      <c r="B208" s="94" t="s">
        <v>1088</v>
      </c>
      <c r="C208" s="95" t="s">
        <v>1086</v>
      </c>
      <c r="D208" s="94"/>
      <c r="E208" s="96">
        <v>0.22372830912337305</v>
      </c>
      <c r="F208" s="94"/>
      <c r="G208" s="97">
        <v>15.503376222579863</v>
      </c>
      <c r="H208" s="94"/>
      <c r="I208" s="98">
        <v>23.796945101723402</v>
      </c>
      <c r="J208" s="94"/>
      <c r="K208" s="98">
        <v>21.476093932340376</v>
      </c>
      <c r="L208" s="94"/>
      <c r="M208" s="98">
        <v>82.002251718544372</v>
      </c>
      <c r="N208" s="94"/>
      <c r="O208" s="98">
        <v>84.582746879635437</v>
      </c>
      <c r="P208" s="94"/>
      <c r="Q208" s="98">
        <v>52.816203636575295</v>
      </c>
      <c r="R208" s="94"/>
      <c r="S208" s="98">
        <v>69.848599474991346</v>
      </c>
      <c r="T208" s="94"/>
      <c r="U208" s="98">
        <v>69.48652914670879</v>
      </c>
      <c r="V208" s="94"/>
      <c r="W208" s="98">
        <v>98.58810096208471</v>
      </c>
      <c r="X208" s="94"/>
      <c r="Y208" s="98">
        <v>99.156166281259843</v>
      </c>
      <c r="Z208" s="94"/>
      <c r="AA208" s="98">
        <v>1.7684098726177495</v>
      </c>
      <c r="AB208" s="87"/>
    </row>
    <row r="209" spans="1:28" x14ac:dyDescent="0.25">
      <c r="A209" s="87"/>
      <c r="B209" s="94" t="s">
        <v>1090</v>
      </c>
      <c r="C209" s="95" t="s">
        <v>1086</v>
      </c>
      <c r="D209" s="94"/>
      <c r="E209" s="96">
        <v>0.40893607800805098</v>
      </c>
      <c r="F209" s="94"/>
      <c r="G209" s="97">
        <v>51.129871787739098</v>
      </c>
      <c r="H209" s="94"/>
      <c r="I209" s="98">
        <v>51.642924422114696</v>
      </c>
      <c r="J209" s="94"/>
      <c r="K209" s="98">
        <v>13.501711367894625</v>
      </c>
      <c r="L209" s="94"/>
      <c r="M209" s="98">
        <v>60.977806039311517</v>
      </c>
      <c r="N209" s="94"/>
      <c r="O209" s="98">
        <v>64.642013201441173</v>
      </c>
      <c r="P209" s="94"/>
      <c r="Q209" s="98">
        <v>47.762334417748939</v>
      </c>
      <c r="R209" s="94"/>
      <c r="S209" s="98">
        <v>75.016428527349277</v>
      </c>
      <c r="T209" s="94"/>
      <c r="U209" s="98">
        <v>72.38734504669236</v>
      </c>
      <c r="V209" s="94"/>
      <c r="W209" s="98">
        <v>94.380233662894668</v>
      </c>
      <c r="X209" s="94"/>
      <c r="Y209" s="98">
        <v>96.068289777176517</v>
      </c>
      <c r="Z209" s="94"/>
      <c r="AA209" s="98">
        <v>1.9251628638046296</v>
      </c>
      <c r="AB209" s="87"/>
    </row>
    <row r="210" spans="1:28" x14ac:dyDescent="0.25">
      <c r="A210" s="87"/>
      <c r="B210" s="94" t="s">
        <v>1091</v>
      </c>
      <c r="C210" s="95" t="s">
        <v>1086</v>
      </c>
      <c r="D210" s="94"/>
      <c r="E210" s="96">
        <v>0.47487493955224447</v>
      </c>
      <c r="F210" s="94"/>
      <c r="G210" s="97">
        <v>134.87226992106483</v>
      </c>
      <c r="H210" s="94"/>
      <c r="I210" s="98">
        <v>50.098143737079319</v>
      </c>
      <c r="J210" s="94"/>
      <c r="K210" s="98">
        <v>17.297771799201865</v>
      </c>
      <c r="L210" s="94"/>
      <c r="M210" s="98">
        <v>41.178214306882012</v>
      </c>
      <c r="N210" s="94"/>
      <c r="O210" s="98">
        <v>57.65748927239278</v>
      </c>
      <c r="P210" s="94"/>
      <c r="Q210" s="98">
        <v>51.081984563986744</v>
      </c>
      <c r="R210" s="94"/>
      <c r="S210" s="98">
        <v>79.97347321246248</v>
      </c>
      <c r="T210" s="94"/>
      <c r="U210" s="98">
        <v>67.694434196169681</v>
      </c>
      <c r="V210" s="94"/>
      <c r="W210" s="98">
        <v>85.13937449929081</v>
      </c>
      <c r="X210" s="94"/>
      <c r="Y210" s="98">
        <v>78.084298418905206</v>
      </c>
      <c r="Z210" s="94"/>
      <c r="AA210" s="98">
        <v>2.1464917409765731</v>
      </c>
      <c r="AB210" s="87"/>
    </row>
    <row r="211" spans="1:28" x14ac:dyDescent="0.25">
      <c r="A211" s="87"/>
      <c r="B211" s="94" t="s">
        <v>1092</v>
      </c>
      <c r="C211" s="95" t="s">
        <v>1086</v>
      </c>
      <c r="D211" s="94"/>
      <c r="E211" s="96">
        <v>0.60626744147720313</v>
      </c>
      <c r="F211" s="94"/>
      <c r="G211" s="97">
        <v>532.16862461261053</v>
      </c>
      <c r="H211" s="94"/>
      <c r="I211" s="98">
        <v>98.179426746092261</v>
      </c>
      <c r="J211" s="94"/>
      <c r="K211" s="98">
        <v>18.187512233421607</v>
      </c>
      <c r="L211" s="94"/>
      <c r="M211" s="98">
        <v>18.680983443867671</v>
      </c>
      <c r="N211" s="94"/>
      <c r="O211" s="98">
        <v>32.374368286019724</v>
      </c>
      <c r="P211" s="94"/>
      <c r="Q211" s="98">
        <v>54.640176179733544</v>
      </c>
      <c r="R211" s="94"/>
      <c r="S211" s="98">
        <v>82.71304822700462</v>
      </c>
      <c r="T211" s="94"/>
      <c r="U211" s="98">
        <v>27.832973699078568</v>
      </c>
      <c r="V211" s="94"/>
      <c r="W211" s="98">
        <v>64.867016669015399</v>
      </c>
      <c r="X211" s="94"/>
      <c r="Y211" s="98">
        <v>39.624224437632435</v>
      </c>
      <c r="Z211" s="94"/>
      <c r="AA211" s="98">
        <v>4.172247230284265</v>
      </c>
      <c r="AB211" s="87"/>
    </row>
    <row r="212" spans="1:28" x14ac:dyDescent="0.25">
      <c r="A212" s="87"/>
      <c r="B212" s="94"/>
      <c r="C212" s="95"/>
      <c r="D212" s="94"/>
      <c r="E212" s="96"/>
      <c r="F212" s="94"/>
      <c r="G212" s="97"/>
      <c r="H212" s="94"/>
      <c r="I212" s="98"/>
      <c r="J212" s="94"/>
      <c r="K212" s="98"/>
      <c r="L212" s="94"/>
      <c r="M212" s="98"/>
      <c r="N212" s="94"/>
      <c r="O212" s="98"/>
      <c r="P212" s="94"/>
      <c r="Q212" s="98"/>
      <c r="R212" s="94"/>
      <c r="S212" s="98"/>
      <c r="T212" s="94"/>
      <c r="U212" s="98"/>
      <c r="V212" s="94"/>
      <c r="W212" s="98"/>
      <c r="X212" s="94"/>
      <c r="Y212" s="98"/>
      <c r="Z212" s="94"/>
      <c r="AA212" s="98"/>
      <c r="AB212" s="87"/>
    </row>
    <row r="213" spans="1:28" x14ac:dyDescent="0.25">
      <c r="A213" s="87"/>
      <c r="B213" s="94" t="s">
        <v>1094</v>
      </c>
      <c r="C213" s="95" t="s">
        <v>1086</v>
      </c>
      <c r="D213" s="94"/>
      <c r="E213" s="96">
        <v>0.56268464705532373</v>
      </c>
      <c r="F213" s="94"/>
      <c r="G213" s="97">
        <v>191.75812086564164</v>
      </c>
      <c r="H213" s="94"/>
      <c r="I213" s="98">
        <v>44.356761074521444</v>
      </c>
      <c r="J213" s="94"/>
      <c r="K213" s="98">
        <v>11.96905499244226</v>
      </c>
      <c r="L213" s="94"/>
      <c r="M213" s="98">
        <v>32.857266738265743</v>
      </c>
      <c r="N213" s="94"/>
      <c r="O213" s="98">
        <v>46.229665017761988</v>
      </c>
      <c r="P213" s="94"/>
      <c r="Q213" s="98">
        <v>26.017373230016204</v>
      </c>
      <c r="R213" s="94"/>
      <c r="S213" s="98">
        <v>77.112425525217503</v>
      </c>
      <c r="T213" s="94"/>
      <c r="U213" s="98">
        <v>46.102069158264996</v>
      </c>
      <c r="V213" s="94"/>
      <c r="W213" s="98">
        <v>76.42257629137319</v>
      </c>
      <c r="X213" s="94"/>
      <c r="Y213" s="98">
        <v>76.100585075325355</v>
      </c>
      <c r="Z213" s="94"/>
      <c r="AA213" s="98">
        <v>3.117378014290801</v>
      </c>
      <c r="AB213" s="87"/>
    </row>
    <row r="214" spans="1:28" x14ac:dyDescent="0.25">
      <c r="A214" s="87"/>
      <c r="B214" s="94" t="s">
        <v>1095</v>
      </c>
      <c r="C214" s="95" t="s">
        <v>1086</v>
      </c>
      <c r="D214" s="94"/>
      <c r="E214" s="95" t="s">
        <v>1086</v>
      </c>
      <c r="F214" s="94"/>
      <c r="G214" s="97">
        <v>79.430066232847821</v>
      </c>
      <c r="H214" s="94"/>
      <c r="I214" s="98">
        <v>19.75299516962373</v>
      </c>
      <c r="J214" s="94"/>
      <c r="K214" s="98">
        <v>20.212958549175418</v>
      </c>
      <c r="L214" s="94"/>
      <c r="M214" s="98">
        <v>48.108773190962822</v>
      </c>
      <c r="N214" s="94"/>
      <c r="O214" s="98">
        <v>61.284570361519592</v>
      </c>
      <c r="P214" s="94"/>
      <c r="Q214" s="98">
        <v>64.234549899222955</v>
      </c>
      <c r="R214" s="94"/>
      <c r="S214" s="98">
        <v>80.347563899899356</v>
      </c>
      <c r="T214" s="94"/>
      <c r="U214" s="98">
        <v>76.874708080661833</v>
      </c>
      <c r="V214" s="94"/>
      <c r="W214" s="98">
        <v>90.734647255331026</v>
      </c>
      <c r="X214" s="94"/>
      <c r="Y214" s="98">
        <v>91.911824886870505</v>
      </c>
      <c r="Z214" s="94"/>
      <c r="AA214" s="98">
        <v>1.7594937386505061</v>
      </c>
      <c r="AB214" s="87"/>
    </row>
    <row r="215" spans="1:28" x14ac:dyDescent="0.25">
      <c r="A215" s="87"/>
      <c r="B215" s="94" t="s">
        <v>1096</v>
      </c>
      <c r="C215" s="95" t="s">
        <v>1086</v>
      </c>
      <c r="D215" s="94"/>
      <c r="E215" s="96">
        <v>0.31141053404041386</v>
      </c>
      <c r="F215" s="94"/>
      <c r="G215" s="97">
        <v>29.075181619458082</v>
      </c>
      <c r="H215" s="94"/>
      <c r="I215" s="98">
        <v>28.03266489899146</v>
      </c>
      <c r="J215" s="94"/>
      <c r="K215" s="98">
        <v>13.362941738494232</v>
      </c>
      <c r="L215" s="94"/>
      <c r="M215" s="98">
        <v>78.037980904941691</v>
      </c>
      <c r="N215" s="94"/>
      <c r="O215" s="98">
        <v>83.326427740467679</v>
      </c>
      <c r="P215" s="94"/>
      <c r="Q215" s="98">
        <v>49.66860052588008</v>
      </c>
      <c r="R215" s="94"/>
      <c r="S215" s="98">
        <v>67.758592353969277</v>
      </c>
      <c r="T215" s="94"/>
      <c r="U215" s="98">
        <v>67.743624271207381</v>
      </c>
      <c r="V215" s="94"/>
      <c r="W215" s="98">
        <v>95.255446329159966</v>
      </c>
      <c r="X215" s="94"/>
      <c r="Y215" s="98">
        <v>97.892708653312951</v>
      </c>
      <c r="Z215" s="94"/>
      <c r="AA215" s="98">
        <v>1.7345303374966474</v>
      </c>
      <c r="AB215" s="87"/>
    </row>
    <row r="216" spans="1:28" x14ac:dyDescent="0.25">
      <c r="A216" s="87"/>
      <c r="B216" s="94" t="s">
        <v>1097</v>
      </c>
      <c r="C216" s="95" t="s">
        <v>1086</v>
      </c>
      <c r="D216" s="94"/>
      <c r="E216" s="96">
        <v>0.44542952332405084</v>
      </c>
      <c r="F216" s="94"/>
      <c r="G216" s="97">
        <v>79.872310049753793</v>
      </c>
      <c r="H216" s="94"/>
      <c r="I216" s="98">
        <v>73.743000544383065</v>
      </c>
      <c r="J216" s="94"/>
      <c r="K216" s="98">
        <v>18.731509074943617</v>
      </c>
      <c r="L216" s="94"/>
      <c r="M216" s="98">
        <v>50.50580864318335</v>
      </c>
      <c r="N216" s="94"/>
      <c r="O216" s="98">
        <v>52.173456598533534</v>
      </c>
      <c r="P216" s="94"/>
      <c r="Q216" s="98">
        <v>51.739777188702035</v>
      </c>
      <c r="R216" s="94"/>
      <c r="S216" s="98">
        <v>79.937881089304611</v>
      </c>
      <c r="T216" s="94"/>
      <c r="U216" s="98">
        <v>74.830396256566203</v>
      </c>
      <c r="V216" s="94"/>
      <c r="W216" s="98">
        <v>94.825415450191016</v>
      </c>
      <c r="X216" s="94"/>
      <c r="Y216" s="98">
        <v>91.956978825919592</v>
      </c>
      <c r="Z216" s="94"/>
      <c r="AA216" s="98">
        <v>2.1745566519086785</v>
      </c>
      <c r="AB216" s="87"/>
    </row>
    <row r="217" spans="1:28" x14ac:dyDescent="0.25">
      <c r="A217" s="87"/>
      <c r="B217" s="94" t="s">
        <v>96</v>
      </c>
      <c r="C217" s="95" t="s">
        <v>1086</v>
      </c>
      <c r="D217" s="94"/>
      <c r="E217" s="96">
        <v>0.6010108067092278</v>
      </c>
      <c r="F217" s="94"/>
      <c r="G217" s="97">
        <v>251.86558964489444</v>
      </c>
      <c r="H217" s="94"/>
      <c r="I217" s="98">
        <v>77.400911173753997</v>
      </c>
      <c r="J217" s="94"/>
      <c r="K217" s="98">
        <v>12.450162525366101</v>
      </c>
      <c r="L217" s="94"/>
      <c r="M217" s="98">
        <v>27.34832119880231</v>
      </c>
      <c r="N217" s="94"/>
      <c r="O217" s="98">
        <v>49.185211653577369</v>
      </c>
      <c r="P217" s="94"/>
      <c r="Q217" s="98">
        <v>34.566334308024082</v>
      </c>
      <c r="R217" s="94"/>
      <c r="S217" s="98">
        <v>81.157255634725672</v>
      </c>
      <c r="T217" s="94"/>
      <c r="U217" s="98">
        <v>52.092947894871294</v>
      </c>
      <c r="V217" s="94"/>
      <c r="W217" s="98">
        <v>71.332448774805812</v>
      </c>
      <c r="X217" s="94"/>
      <c r="Y217" s="98">
        <v>50.463906926923379</v>
      </c>
      <c r="Z217" s="94"/>
      <c r="AA217" s="98">
        <v>2.5846145086726815</v>
      </c>
      <c r="AB217" s="87"/>
    </row>
    <row r="218" spans="1:28" x14ac:dyDescent="0.25">
      <c r="A218" s="87"/>
      <c r="B218" s="94" t="s">
        <v>97</v>
      </c>
      <c r="C218" s="95" t="s">
        <v>1086</v>
      </c>
      <c r="D218" s="94"/>
      <c r="E218" s="96">
        <v>0.60978080754648434</v>
      </c>
      <c r="F218" s="94"/>
      <c r="G218" s="97">
        <v>618.9277168153252</v>
      </c>
      <c r="H218" s="94"/>
      <c r="I218" s="98">
        <v>119.73917601619993</v>
      </c>
      <c r="J218" s="94"/>
      <c r="K218" s="98">
        <v>19.762670575482485</v>
      </c>
      <c r="L218" s="94"/>
      <c r="M218" s="98">
        <v>22.155151049254773</v>
      </c>
      <c r="N218" s="94"/>
      <c r="O218" s="98">
        <v>34.93648403548255</v>
      </c>
      <c r="P218" s="94"/>
      <c r="Q218" s="98">
        <v>62.852603482028613</v>
      </c>
      <c r="R218" s="94"/>
      <c r="S218" s="98">
        <v>81.188256909199424</v>
      </c>
      <c r="T218" s="94"/>
      <c r="U218" s="98">
        <v>24.310263945931407</v>
      </c>
      <c r="V218" s="94"/>
      <c r="W218" s="98">
        <v>73.57498997219021</v>
      </c>
      <c r="X218" s="94"/>
      <c r="Y218" s="98">
        <v>47.676345872198873</v>
      </c>
      <c r="Z218" s="94"/>
      <c r="AA218" s="98">
        <v>4.8085841995241347</v>
      </c>
      <c r="AB218" s="87"/>
    </row>
    <row r="219" spans="1:28" x14ac:dyDescent="0.25">
      <c r="A219" s="87"/>
      <c r="B219" s="94"/>
      <c r="C219" s="95"/>
      <c r="D219" s="94"/>
      <c r="E219" s="96"/>
      <c r="F219" s="94"/>
      <c r="G219" s="97"/>
      <c r="H219" s="94"/>
      <c r="I219" s="98"/>
      <c r="J219" s="94"/>
      <c r="K219" s="98"/>
      <c r="L219" s="94"/>
      <c r="M219" s="98"/>
      <c r="N219" s="94"/>
      <c r="O219" s="98"/>
      <c r="P219" s="94"/>
      <c r="Q219" s="98"/>
      <c r="R219" s="94"/>
      <c r="S219" s="98"/>
      <c r="T219" s="94"/>
      <c r="U219" s="98"/>
      <c r="V219" s="94"/>
      <c r="W219" s="98"/>
      <c r="X219" s="94"/>
      <c r="Y219" s="98"/>
      <c r="Z219" s="94"/>
      <c r="AA219" s="98"/>
      <c r="AB219" s="87"/>
    </row>
    <row r="220" spans="1:28" x14ac:dyDescent="0.25">
      <c r="A220" s="87"/>
      <c r="B220" s="94" t="s">
        <v>1098</v>
      </c>
      <c r="C220" s="95" t="s">
        <v>1086</v>
      </c>
      <c r="D220" s="94"/>
      <c r="E220" s="96">
        <v>0.59378586377217579</v>
      </c>
      <c r="F220" s="94"/>
      <c r="G220" s="97">
        <v>537.11508140453702</v>
      </c>
      <c r="H220" s="94"/>
      <c r="I220" s="98">
        <v>106.13289201587648</v>
      </c>
      <c r="J220" s="94"/>
      <c r="K220" s="98">
        <v>20.300982668297141</v>
      </c>
      <c r="L220" s="94"/>
      <c r="M220" s="98">
        <v>16.8101472750554</v>
      </c>
      <c r="N220" s="94"/>
      <c r="O220" s="98">
        <v>27.446405244124602</v>
      </c>
      <c r="P220" s="94"/>
      <c r="Q220" s="98">
        <v>64.354935374699096</v>
      </c>
      <c r="R220" s="94"/>
      <c r="S220" s="98">
        <v>83.973409760245175</v>
      </c>
      <c r="T220" s="94"/>
      <c r="U220" s="98">
        <v>28.660040280524726</v>
      </c>
      <c r="V220" s="94"/>
      <c r="W220" s="98">
        <v>63.703269995581067</v>
      </c>
      <c r="X220" s="94"/>
      <c r="Y220" s="98">
        <v>38.230000214236235</v>
      </c>
      <c r="Z220" s="94"/>
      <c r="AA220" s="98">
        <v>4.1281731091725522</v>
      </c>
      <c r="AB220" s="87"/>
    </row>
    <row r="221" spans="1:28" x14ac:dyDescent="0.25">
      <c r="A221" s="87"/>
      <c r="B221" s="94" t="s">
        <v>1099</v>
      </c>
      <c r="C221" s="95" t="s">
        <v>1086</v>
      </c>
      <c r="D221" s="94"/>
      <c r="E221" s="95" t="s">
        <v>1086</v>
      </c>
      <c r="F221" s="94"/>
      <c r="G221" s="95" t="s">
        <v>1086</v>
      </c>
      <c r="H221" s="94"/>
      <c r="I221" s="98">
        <v>66.437772001357757</v>
      </c>
      <c r="J221" s="94"/>
      <c r="K221" s="98">
        <v>20.554559413060677</v>
      </c>
      <c r="L221" s="94"/>
      <c r="M221" s="98">
        <v>50.342814991927064</v>
      </c>
      <c r="N221" s="94"/>
      <c r="O221" s="98">
        <v>54.870772276424475</v>
      </c>
      <c r="P221" s="94"/>
      <c r="Q221" s="98">
        <v>52.568873481822848</v>
      </c>
      <c r="R221" s="94"/>
      <c r="S221" s="98">
        <v>75.818953983292005</v>
      </c>
      <c r="T221" s="94"/>
      <c r="U221" s="98">
        <v>53.34450038161215</v>
      </c>
      <c r="V221" s="94"/>
      <c r="W221" s="98">
        <v>90.786008993556138</v>
      </c>
      <c r="X221" s="94"/>
      <c r="Y221" s="98">
        <v>74.30527505430635</v>
      </c>
      <c r="Z221" s="94"/>
      <c r="AA221" s="98">
        <v>2.7283696712155296</v>
      </c>
      <c r="AB221" s="87"/>
    </row>
    <row r="222" spans="1:28" x14ac:dyDescent="0.25">
      <c r="A222" s="87"/>
      <c r="B222" s="94"/>
      <c r="C222" s="95"/>
      <c r="D222" s="94"/>
      <c r="E222" s="95"/>
      <c r="F222" s="94"/>
      <c r="G222" s="95"/>
      <c r="H222" s="94"/>
      <c r="I222" s="98"/>
      <c r="J222" s="94"/>
      <c r="K222" s="98"/>
      <c r="L222" s="94"/>
      <c r="M222" s="98"/>
      <c r="N222" s="94"/>
      <c r="O222" s="98"/>
      <c r="P222" s="94"/>
      <c r="Q222" s="98"/>
      <c r="R222" s="94"/>
      <c r="S222" s="98"/>
      <c r="T222" s="94"/>
      <c r="U222" s="98"/>
      <c r="V222" s="94"/>
      <c r="W222" s="98"/>
      <c r="X222" s="94"/>
      <c r="Y222" s="98"/>
      <c r="Z222" s="94"/>
      <c r="AA222" s="98"/>
      <c r="AB222" s="87"/>
    </row>
    <row r="223" spans="1:28" x14ac:dyDescent="0.25">
      <c r="A223" s="87"/>
      <c r="B223" s="94" t="s">
        <v>1100</v>
      </c>
      <c r="C223" s="95" t="s">
        <v>1086</v>
      </c>
      <c r="D223" s="94"/>
      <c r="E223" s="96">
        <v>0.4921544651355263</v>
      </c>
      <c r="F223" s="94"/>
      <c r="G223" s="97">
        <v>175.61921983604086</v>
      </c>
      <c r="H223" s="94"/>
      <c r="I223" s="98">
        <v>58.146054077814682</v>
      </c>
      <c r="J223" s="94"/>
      <c r="K223" s="98">
        <v>17.65231809535042</v>
      </c>
      <c r="L223" s="94"/>
      <c r="M223" s="98">
        <v>50.831876224704651</v>
      </c>
      <c r="N223" s="94"/>
      <c r="O223" s="98">
        <v>61.669077951057311</v>
      </c>
      <c r="P223" s="94"/>
      <c r="Q223" s="98">
        <v>51.455397305762574</v>
      </c>
      <c r="R223" s="94"/>
      <c r="S223" s="98">
        <v>78.024389335767907</v>
      </c>
      <c r="T223" s="94"/>
      <c r="U223" s="98">
        <v>61.647739765892801</v>
      </c>
      <c r="V223" s="94"/>
      <c r="W223" s="98">
        <v>82.737262663946026</v>
      </c>
      <c r="X223" s="94"/>
      <c r="Y223" s="98">
        <v>76.446266937723138</v>
      </c>
      <c r="Z223" s="94"/>
      <c r="AA223" s="98">
        <v>2.4431115587538184</v>
      </c>
      <c r="AB223" s="87"/>
    </row>
    <row r="224" spans="1:28" x14ac:dyDescent="0.25">
      <c r="A224" s="99"/>
      <c r="B224" s="87"/>
      <c r="C224" s="91"/>
      <c r="D224" s="100"/>
      <c r="E224" s="89"/>
      <c r="F224" s="100"/>
      <c r="G224" s="88"/>
      <c r="H224" s="100"/>
      <c r="I224" s="90"/>
      <c r="J224" s="100"/>
      <c r="K224" s="90"/>
      <c r="L224" s="100"/>
      <c r="M224" s="90"/>
      <c r="N224" s="100"/>
      <c r="O224" s="90"/>
      <c r="P224" s="100"/>
      <c r="Q224" s="90"/>
      <c r="R224" s="100"/>
      <c r="S224" s="90"/>
      <c r="T224" s="100"/>
      <c r="U224" s="90"/>
      <c r="V224" s="100"/>
      <c r="W224" s="88"/>
      <c r="X224" s="100"/>
      <c r="Y224" s="88"/>
      <c r="Z224" s="100"/>
      <c r="AA224" s="90"/>
      <c r="AB224" s="101"/>
    </row>
    <row r="225" spans="1:145" x14ac:dyDescent="0.25">
      <c r="A225" s="102" t="s">
        <v>1101</v>
      </c>
      <c r="B225" s="10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EO225" s="60"/>
    </row>
    <row r="226" spans="1:145" x14ac:dyDescent="0.25">
      <c r="A226" s="87" t="s">
        <v>98</v>
      </c>
      <c r="B226" s="87"/>
      <c r="C226" s="87"/>
      <c r="D226" s="87"/>
      <c r="E226" s="87"/>
      <c r="F226" s="87"/>
      <c r="G226" s="73"/>
      <c r="H226" s="68"/>
      <c r="I226" s="72"/>
      <c r="J226" s="72"/>
      <c r="K226" s="72"/>
      <c r="L226" s="72"/>
      <c r="M226" s="72"/>
      <c r="N226" s="72"/>
      <c r="O226" s="72"/>
      <c r="P226" s="72"/>
      <c r="Q226" s="72"/>
      <c r="R226" s="72"/>
      <c r="S226" s="72"/>
      <c r="T226" s="72"/>
      <c r="U226" s="72"/>
      <c r="V226" s="68"/>
      <c r="W226" s="73"/>
      <c r="X226" s="73"/>
      <c r="Y226" s="73"/>
      <c r="Z226" s="73"/>
      <c r="AA226" s="72"/>
      <c r="EO226" s="60"/>
    </row>
    <row r="227" spans="1:145" x14ac:dyDescent="0.25">
      <c r="A227" s="87" t="s">
        <v>99</v>
      </c>
      <c r="B227" s="87"/>
      <c r="C227" s="87"/>
      <c r="D227" s="87"/>
      <c r="E227" s="87"/>
      <c r="F227" s="87"/>
      <c r="G227" s="68"/>
      <c r="H227" s="72"/>
      <c r="I227" s="72"/>
      <c r="J227" s="72"/>
      <c r="K227" s="72"/>
      <c r="L227" s="72"/>
      <c r="M227" s="72"/>
      <c r="N227" s="72"/>
      <c r="O227" s="72"/>
      <c r="P227" s="72"/>
      <c r="Q227" s="72"/>
      <c r="R227" s="72"/>
      <c r="S227" s="72"/>
      <c r="T227" s="72"/>
      <c r="U227" s="68"/>
      <c r="V227" s="73"/>
      <c r="W227" s="73"/>
      <c r="X227" s="73"/>
      <c r="Y227" s="73"/>
      <c r="Z227" s="72"/>
      <c r="AA227" s="63"/>
      <c r="EO227" s="60"/>
    </row>
    <row r="228" spans="1:145" x14ac:dyDescent="0.25">
      <c r="A228" s="87" t="s">
        <v>100</v>
      </c>
      <c r="B228" s="87"/>
      <c r="C228" s="87"/>
      <c r="D228" s="87"/>
      <c r="E228" s="87"/>
      <c r="F228" s="87"/>
      <c r="G228" s="68"/>
      <c r="H228" s="72"/>
      <c r="I228" s="72"/>
      <c r="J228" s="72"/>
      <c r="K228" s="72"/>
      <c r="L228" s="72"/>
      <c r="M228" s="72"/>
      <c r="N228" s="72"/>
      <c r="O228" s="72"/>
      <c r="P228" s="72"/>
      <c r="Q228" s="72"/>
      <c r="R228" s="72"/>
      <c r="S228" s="72"/>
      <c r="T228" s="72"/>
      <c r="U228" s="68"/>
      <c r="V228" s="73"/>
      <c r="W228" s="73"/>
      <c r="X228" s="73"/>
      <c r="Y228" s="73"/>
      <c r="Z228" s="72"/>
      <c r="AA228" s="63"/>
      <c r="EO228" s="60"/>
    </row>
    <row r="229" spans="1:145" x14ac:dyDescent="0.25">
      <c r="A229" s="87" t="s">
        <v>101</v>
      </c>
      <c r="B229" s="87"/>
      <c r="C229" s="87"/>
      <c r="D229" s="87"/>
      <c r="E229" s="87"/>
      <c r="F229" s="87"/>
      <c r="G229" s="68"/>
      <c r="H229" s="72"/>
      <c r="I229" s="72"/>
      <c r="J229" s="72"/>
      <c r="K229" s="72"/>
      <c r="L229" s="72"/>
      <c r="M229" s="72"/>
      <c r="N229" s="72"/>
      <c r="O229" s="72"/>
      <c r="P229" s="72"/>
      <c r="Q229" s="72"/>
      <c r="R229" s="72"/>
      <c r="S229" s="72"/>
      <c r="T229" s="72"/>
      <c r="U229" s="68"/>
      <c r="V229" s="73"/>
      <c r="W229" s="73"/>
      <c r="X229" s="73"/>
      <c r="Y229" s="73"/>
      <c r="Z229" s="72"/>
      <c r="AA229" s="63"/>
      <c r="EO229" s="60"/>
    </row>
    <row r="230" spans="1:145" x14ac:dyDescent="0.25">
      <c r="A230" s="87" t="s">
        <v>102</v>
      </c>
      <c r="B230" s="87"/>
      <c r="C230" s="87"/>
      <c r="D230" s="87"/>
      <c r="E230" s="87"/>
      <c r="F230" s="87"/>
      <c r="G230" s="68"/>
      <c r="H230" s="72"/>
      <c r="I230" s="72"/>
      <c r="J230" s="72"/>
      <c r="K230" s="72"/>
      <c r="L230" s="72"/>
      <c r="M230" s="72"/>
      <c r="N230" s="72"/>
      <c r="O230" s="72"/>
      <c r="P230" s="72"/>
      <c r="Q230" s="72"/>
      <c r="R230" s="72"/>
      <c r="S230" s="72"/>
      <c r="T230" s="72"/>
      <c r="U230" s="68"/>
      <c r="V230" s="73"/>
      <c r="W230" s="73"/>
      <c r="X230" s="73"/>
      <c r="Y230" s="73"/>
      <c r="Z230" s="72"/>
      <c r="AA230" s="63"/>
      <c r="EO230" s="60"/>
    </row>
    <row r="231" spans="1:145" x14ac:dyDescent="0.25">
      <c r="A231" s="87" t="s">
        <v>103</v>
      </c>
      <c r="B231" s="87"/>
      <c r="C231" s="87"/>
      <c r="D231" s="87"/>
      <c r="E231" s="87"/>
      <c r="F231" s="87"/>
      <c r="G231" s="68"/>
      <c r="H231" s="72"/>
      <c r="I231" s="72"/>
      <c r="J231" s="72"/>
      <c r="K231" s="72"/>
      <c r="L231" s="72"/>
      <c r="M231" s="72"/>
      <c r="N231" s="72"/>
      <c r="O231" s="72"/>
      <c r="P231" s="72"/>
      <c r="Q231" s="72"/>
      <c r="R231" s="72"/>
      <c r="S231" s="72"/>
      <c r="T231" s="72"/>
      <c r="U231" s="68"/>
      <c r="V231" s="73"/>
      <c r="W231" s="73"/>
      <c r="X231" s="73"/>
      <c r="Y231" s="73"/>
      <c r="Z231" s="72"/>
      <c r="AA231" s="63"/>
      <c r="EO231" s="60"/>
    </row>
    <row r="232" spans="1:145" x14ac:dyDescent="0.25">
      <c r="A232" s="87" t="s">
        <v>104</v>
      </c>
      <c r="B232" s="87"/>
      <c r="C232" s="87"/>
      <c r="D232" s="87"/>
      <c r="E232" s="87"/>
      <c r="F232" s="87"/>
      <c r="G232" s="68"/>
      <c r="H232" s="72"/>
      <c r="I232" s="72"/>
      <c r="J232" s="72"/>
      <c r="K232" s="72"/>
      <c r="L232" s="72"/>
      <c r="M232" s="72"/>
      <c r="N232" s="72"/>
      <c r="O232" s="72"/>
      <c r="P232" s="72"/>
      <c r="Q232" s="72"/>
      <c r="R232" s="72"/>
      <c r="S232" s="72"/>
      <c r="T232" s="72"/>
      <c r="U232" s="68"/>
      <c r="V232" s="73"/>
      <c r="W232" s="73"/>
      <c r="X232" s="73"/>
      <c r="Y232" s="73"/>
      <c r="Z232" s="72"/>
      <c r="AA232" s="63"/>
      <c r="EO232" s="60"/>
    </row>
    <row r="233" spans="1:145" x14ac:dyDescent="0.25">
      <c r="A233" s="87" t="s">
        <v>105</v>
      </c>
      <c r="B233" s="87"/>
      <c r="C233" s="87"/>
      <c r="D233" s="87"/>
      <c r="E233" s="87"/>
      <c r="F233" s="87"/>
      <c r="G233" s="68"/>
      <c r="H233" s="72"/>
      <c r="I233" s="72"/>
      <c r="J233" s="72"/>
      <c r="K233" s="72"/>
      <c r="L233" s="72"/>
      <c r="M233" s="72"/>
      <c r="N233" s="72"/>
      <c r="O233" s="72"/>
      <c r="P233" s="72"/>
      <c r="Q233" s="72"/>
      <c r="R233" s="72"/>
      <c r="S233" s="72"/>
      <c r="T233" s="72"/>
      <c r="U233" s="68"/>
      <c r="V233" s="73"/>
      <c r="W233" s="73"/>
      <c r="X233" s="73"/>
      <c r="Y233" s="73"/>
      <c r="Z233" s="72"/>
      <c r="AA233" s="63"/>
      <c r="EO233" s="60"/>
    </row>
    <row r="234" spans="1:145" x14ac:dyDescent="0.25">
      <c r="A234" s="87" t="s">
        <v>106</v>
      </c>
      <c r="B234" s="87"/>
      <c r="C234" s="87"/>
      <c r="D234" s="87"/>
      <c r="E234" s="87"/>
      <c r="F234" s="87"/>
      <c r="G234" s="68"/>
      <c r="H234" s="72"/>
      <c r="I234" s="72"/>
      <c r="J234" s="72"/>
      <c r="K234" s="72"/>
      <c r="L234" s="72"/>
      <c r="M234" s="72"/>
      <c r="N234" s="72"/>
      <c r="O234" s="72"/>
      <c r="P234" s="72"/>
      <c r="Q234" s="72"/>
      <c r="R234" s="72"/>
      <c r="S234" s="72"/>
      <c r="T234" s="72"/>
      <c r="U234" s="68"/>
      <c r="V234" s="73"/>
      <c r="W234" s="73"/>
      <c r="X234" s="73"/>
      <c r="Y234" s="73"/>
      <c r="Z234" s="72"/>
      <c r="AA234" s="63"/>
      <c r="EO234" s="60"/>
    </row>
    <row r="235" spans="1:145" x14ac:dyDescent="0.25">
      <c r="A235" s="87" t="s">
        <v>107</v>
      </c>
      <c r="B235" s="87"/>
      <c r="C235" s="87"/>
      <c r="D235" s="87"/>
      <c r="E235" s="87"/>
      <c r="F235" s="87"/>
      <c r="G235" s="68"/>
      <c r="H235" s="72"/>
      <c r="I235" s="72"/>
      <c r="J235" s="72"/>
      <c r="K235" s="72"/>
      <c r="L235" s="72"/>
      <c r="M235" s="72"/>
      <c r="N235" s="72"/>
      <c r="O235" s="72"/>
      <c r="P235" s="72"/>
      <c r="Q235" s="72"/>
      <c r="R235" s="72"/>
      <c r="S235" s="72"/>
      <c r="T235" s="72"/>
      <c r="U235" s="68"/>
      <c r="V235" s="73"/>
      <c r="W235" s="73"/>
      <c r="X235" s="73"/>
      <c r="Y235" s="73"/>
      <c r="Z235" s="72"/>
      <c r="AA235" s="63"/>
      <c r="EO235" s="60"/>
    </row>
    <row r="236" spans="1:145" x14ac:dyDescent="0.25">
      <c r="A236" s="87" t="s">
        <v>108</v>
      </c>
      <c r="B236" s="87"/>
      <c r="C236" s="87"/>
      <c r="D236" s="87"/>
      <c r="E236" s="87"/>
      <c r="F236" s="87"/>
      <c r="G236" s="68"/>
      <c r="H236" s="72"/>
      <c r="I236" s="72"/>
      <c r="J236" s="72"/>
      <c r="K236" s="72"/>
      <c r="L236" s="72"/>
      <c r="M236" s="72"/>
      <c r="N236" s="72"/>
      <c r="O236" s="72"/>
      <c r="P236" s="72"/>
      <c r="Q236" s="72"/>
      <c r="R236" s="72"/>
      <c r="S236" s="72"/>
      <c r="T236" s="72"/>
      <c r="U236" s="68"/>
      <c r="V236" s="73"/>
      <c r="W236" s="73"/>
      <c r="X236" s="73"/>
      <c r="Y236" s="73"/>
      <c r="Z236" s="72"/>
      <c r="AA236" s="63"/>
      <c r="EO236" s="60"/>
    </row>
    <row r="237" spans="1:145" x14ac:dyDescent="0.25">
      <c r="A237" s="87"/>
      <c r="B237" s="87"/>
      <c r="C237" s="87"/>
      <c r="D237" s="87"/>
      <c r="E237" s="87"/>
      <c r="F237" s="87"/>
      <c r="G237" s="87"/>
      <c r="H237" s="87"/>
      <c r="I237" s="87"/>
      <c r="J237" s="87"/>
      <c r="K237" s="87"/>
      <c r="L237" s="72"/>
      <c r="M237" s="72"/>
      <c r="N237" s="72"/>
      <c r="O237" s="72"/>
      <c r="P237" s="72"/>
      <c r="Q237" s="72"/>
      <c r="R237" s="72"/>
      <c r="S237" s="72"/>
      <c r="T237" s="72"/>
      <c r="U237" s="68"/>
      <c r="V237" s="73"/>
      <c r="W237" s="73"/>
      <c r="X237" s="73"/>
      <c r="Y237" s="73"/>
      <c r="Z237" s="72"/>
      <c r="AA237" s="63"/>
      <c r="EO237" s="60"/>
    </row>
    <row r="238" spans="1:145" x14ac:dyDescent="0.25">
      <c r="A238" s="102" t="s">
        <v>1125</v>
      </c>
      <c r="B238" s="103"/>
      <c r="C238" s="105"/>
      <c r="D238" s="106"/>
      <c r="E238" s="68"/>
      <c r="F238" s="73"/>
      <c r="G238" s="68"/>
      <c r="H238" s="72"/>
      <c r="I238" s="72"/>
      <c r="J238" s="72"/>
      <c r="K238" s="72"/>
      <c r="L238" s="72"/>
      <c r="M238" s="72"/>
      <c r="N238" s="72"/>
      <c r="O238" s="72"/>
      <c r="P238" s="72"/>
      <c r="Q238" s="72"/>
      <c r="R238" s="72"/>
      <c r="S238" s="72"/>
      <c r="T238" s="72"/>
      <c r="U238" s="68"/>
      <c r="V238" s="73"/>
      <c r="W238" s="73"/>
      <c r="X238" s="73"/>
      <c r="Y238" s="73"/>
      <c r="Z238" s="72"/>
      <c r="AA238" s="63"/>
      <c r="EO238" s="60"/>
    </row>
    <row r="239" spans="1:145" ht="23.25" customHeight="1" x14ac:dyDescent="0.25">
      <c r="A239" s="143" t="s">
        <v>118</v>
      </c>
      <c r="B239" s="144"/>
      <c r="C239" s="144"/>
      <c r="D239" s="144"/>
      <c r="E239" s="144"/>
      <c r="F239" s="144"/>
      <c r="G239" s="144"/>
      <c r="H239" s="144"/>
      <c r="I239" s="144"/>
      <c r="J239" s="144"/>
      <c r="K239" s="144"/>
      <c r="L239" s="144"/>
      <c r="M239" s="144"/>
      <c r="N239" s="144"/>
      <c r="O239" s="144"/>
      <c r="P239" s="72"/>
      <c r="Q239" s="72"/>
      <c r="R239" s="72"/>
      <c r="S239" s="72"/>
      <c r="T239" s="72"/>
      <c r="U239" s="68"/>
      <c r="V239" s="73"/>
      <c r="W239" s="73"/>
      <c r="X239" s="73"/>
      <c r="Y239" s="73"/>
      <c r="Z239" s="72"/>
      <c r="AA239" s="63"/>
      <c r="EO239" s="60"/>
    </row>
    <row r="240" spans="1:145" x14ac:dyDescent="0.25">
      <c r="A240" s="103" t="s">
        <v>119</v>
      </c>
      <c r="B240" s="103"/>
      <c r="C240" s="105"/>
      <c r="D240" s="106"/>
      <c r="E240" s="68"/>
      <c r="F240" s="73"/>
      <c r="G240" s="68"/>
      <c r="H240" s="72"/>
      <c r="I240" s="72"/>
      <c r="J240" s="72"/>
      <c r="K240" s="72"/>
      <c r="L240" s="72"/>
      <c r="M240" s="72"/>
      <c r="N240" s="72"/>
      <c r="O240" s="72"/>
      <c r="P240" s="72"/>
      <c r="Q240" s="72"/>
      <c r="R240" s="72"/>
      <c r="S240" s="72"/>
      <c r="T240" s="72"/>
      <c r="U240" s="68"/>
      <c r="V240" s="73"/>
      <c r="W240" s="73"/>
      <c r="X240" s="73"/>
      <c r="Y240" s="73"/>
      <c r="Z240" s="72"/>
      <c r="AA240" s="63"/>
      <c r="EO240" s="60"/>
    </row>
    <row r="241" spans="1:145" x14ac:dyDescent="0.25">
      <c r="A241" s="103" t="s">
        <v>120</v>
      </c>
      <c r="B241" s="10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EO241" s="60"/>
    </row>
    <row r="242" spans="1:145" x14ac:dyDescent="0.25">
      <c r="A242" s="103" t="s">
        <v>121</v>
      </c>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73"/>
      <c r="Y242" s="73"/>
      <c r="Z242" s="72"/>
      <c r="AA242" s="63"/>
      <c r="EO242" s="60"/>
    </row>
    <row r="243" spans="1:145" x14ac:dyDescent="0.25">
      <c r="A243" s="103" t="s">
        <v>122</v>
      </c>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73"/>
      <c r="Y243" s="73"/>
      <c r="Z243" s="72"/>
      <c r="AA243" s="63"/>
      <c r="EO243" s="60"/>
    </row>
    <row r="244" spans="1:145" x14ac:dyDescent="0.25">
      <c r="A244" s="103" t="s">
        <v>123</v>
      </c>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73"/>
      <c r="Y244" s="73"/>
      <c r="Z244" s="72"/>
      <c r="AA244" s="63"/>
      <c r="EO244" s="60"/>
    </row>
    <row r="245" spans="1:145" x14ac:dyDescent="0.25">
      <c r="A245" s="103" t="s">
        <v>124</v>
      </c>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73"/>
      <c r="Y245" s="73"/>
      <c r="Z245" s="72"/>
      <c r="AA245" s="63"/>
      <c r="EO245" s="60"/>
    </row>
    <row r="246" spans="1:145" x14ac:dyDescent="0.25">
      <c r="A246" s="103" t="s">
        <v>125</v>
      </c>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73"/>
      <c r="Y246" s="73"/>
      <c r="Z246" s="72"/>
      <c r="AA246" s="63"/>
      <c r="EO246" s="60"/>
    </row>
    <row r="247" spans="1:145" ht="24.75" customHeight="1" x14ac:dyDescent="0.25">
      <c r="A247" s="143" t="s">
        <v>126</v>
      </c>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73"/>
      <c r="Y247" s="73"/>
      <c r="Z247" s="72"/>
      <c r="AA247" s="63"/>
      <c r="EO247" s="60"/>
    </row>
    <row r="248" spans="1:145" x14ac:dyDescent="0.25">
      <c r="A248" s="103" t="s">
        <v>127</v>
      </c>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73"/>
      <c r="Y248" s="73"/>
      <c r="Z248" s="72"/>
      <c r="AA248" s="63"/>
      <c r="EO248" s="60"/>
    </row>
    <row r="249" spans="1:145" x14ac:dyDescent="0.25">
      <c r="A249" s="107"/>
      <c r="B249" s="10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EO249" s="60"/>
    </row>
    <row r="250" spans="1:145" x14ac:dyDescent="0.25">
      <c r="A250" s="102" t="s">
        <v>3</v>
      </c>
      <c r="B250" s="103"/>
      <c r="C250" s="105"/>
      <c r="D250" s="106"/>
      <c r="E250" s="68"/>
      <c r="F250" s="73"/>
      <c r="G250" s="68"/>
      <c r="H250" s="72"/>
      <c r="I250" s="72"/>
      <c r="J250" s="72"/>
      <c r="K250" s="72"/>
      <c r="L250" s="72"/>
      <c r="M250" s="72"/>
      <c r="N250" s="72"/>
      <c r="O250" s="72"/>
      <c r="P250" s="72"/>
      <c r="Q250" s="72"/>
      <c r="R250" s="72"/>
      <c r="S250" s="72"/>
      <c r="T250" s="72"/>
      <c r="U250" s="68"/>
      <c r="V250" s="73"/>
      <c r="W250" s="73"/>
      <c r="X250" s="73"/>
      <c r="Y250" s="73"/>
      <c r="Z250" s="72"/>
      <c r="AA250" s="63"/>
      <c r="EO250" s="60"/>
    </row>
    <row r="251" spans="1:145" x14ac:dyDescent="0.25">
      <c r="A251" s="108" t="s">
        <v>128</v>
      </c>
      <c r="B251" s="103"/>
      <c r="X251" s="103"/>
      <c r="AA251" s="63"/>
      <c r="EO251" s="60"/>
    </row>
    <row r="252" spans="1:145" x14ac:dyDescent="0.25">
      <c r="A252" s="108" t="s">
        <v>129</v>
      </c>
      <c r="B252" s="103"/>
      <c r="C252" s="105"/>
      <c r="D252" s="108"/>
      <c r="E252" s="103"/>
      <c r="F252" s="105"/>
      <c r="G252" s="108"/>
      <c r="H252" s="103"/>
      <c r="I252" s="105"/>
      <c r="J252" s="108"/>
      <c r="K252" s="103"/>
      <c r="L252" s="103"/>
      <c r="M252" s="105"/>
      <c r="N252" s="108"/>
      <c r="O252" s="103"/>
      <c r="P252" s="105"/>
      <c r="AA252" s="63"/>
      <c r="EO252" s="60"/>
    </row>
    <row r="253" spans="1:145" x14ac:dyDescent="0.25">
      <c r="A253" s="108" t="s">
        <v>130</v>
      </c>
      <c r="B253" s="103"/>
      <c r="C253" s="105"/>
      <c r="D253" s="108"/>
      <c r="E253" s="103"/>
      <c r="F253" s="105"/>
      <c r="G253" s="108"/>
      <c r="H253" s="103"/>
      <c r="I253" s="105"/>
      <c r="J253" s="108"/>
      <c r="K253" s="103"/>
      <c r="L253" s="103"/>
      <c r="M253" s="105"/>
      <c r="N253" s="108"/>
      <c r="O253" s="103"/>
      <c r="P253" s="105"/>
      <c r="AA253" s="63"/>
      <c r="EO253" s="60"/>
    </row>
    <row r="254" spans="1:145" x14ac:dyDescent="0.25">
      <c r="A254" s="108" t="s">
        <v>131</v>
      </c>
      <c r="B254" s="103"/>
      <c r="C254" s="105"/>
      <c r="D254" s="108"/>
      <c r="E254" s="103"/>
      <c r="F254" s="105"/>
      <c r="G254" s="108"/>
      <c r="H254" s="103"/>
      <c r="I254" s="105"/>
      <c r="J254" s="108"/>
      <c r="K254" s="103"/>
      <c r="L254" s="103"/>
      <c r="M254" s="105"/>
      <c r="N254" s="108"/>
      <c r="O254" s="103"/>
      <c r="P254" s="105"/>
      <c r="AA254" s="63"/>
      <c r="EO254" s="60"/>
    </row>
    <row r="255" spans="1:145" ht="15" customHeight="1" x14ac:dyDescent="0.25">
      <c r="A255" s="142" t="s">
        <v>132</v>
      </c>
      <c r="B255" s="142"/>
      <c r="C255" s="142"/>
      <c r="D255" s="142"/>
      <c r="E255" s="142"/>
      <c r="F255" s="142"/>
      <c r="G255" s="142"/>
      <c r="H255" s="142"/>
      <c r="I255" s="142"/>
      <c r="J255" s="142"/>
      <c r="K255" s="142"/>
      <c r="L255" s="142"/>
      <c r="M255" s="142"/>
      <c r="N255" s="142"/>
      <c r="O255" s="142"/>
      <c r="P255" s="142"/>
      <c r="Q255" s="142"/>
      <c r="R255" s="142"/>
      <c r="S255" s="142"/>
      <c r="T255" s="142"/>
      <c r="U255" s="142"/>
      <c r="V255" s="142"/>
      <c r="W255" s="142"/>
      <c r="X255" s="142"/>
      <c r="Y255" s="142"/>
      <c r="Z255" s="142"/>
      <c r="AA255" s="142"/>
      <c r="AB255" s="142"/>
      <c r="EO255" s="60"/>
    </row>
    <row r="256" spans="1:145" x14ac:dyDescent="0.25">
      <c r="A256" s="108" t="s">
        <v>133</v>
      </c>
      <c r="B256" s="103"/>
      <c r="C256" s="105"/>
      <c r="D256" s="108"/>
      <c r="E256" s="103"/>
      <c r="F256" s="105"/>
      <c r="G256" s="108"/>
      <c r="H256" s="103"/>
      <c r="I256" s="105"/>
      <c r="J256" s="108"/>
      <c r="K256" s="103"/>
      <c r="L256" s="103"/>
      <c r="M256" s="105"/>
      <c r="N256" s="108"/>
      <c r="O256" s="103"/>
      <c r="P256" s="105"/>
      <c r="AA256" s="63"/>
      <c r="EO256" s="60"/>
    </row>
    <row r="257" spans="1:145" x14ac:dyDescent="0.25">
      <c r="A257" s="108" t="s">
        <v>134</v>
      </c>
      <c r="B257" s="103"/>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EO257" s="60"/>
    </row>
    <row r="258" spans="1:145" x14ac:dyDescent="0.25">
      <c r="C258" s="105"/>
      <c r="D258" s="108"/>
      <c r="E258" s="103"/>
      <c r="F258" s="105"/>
      <c r="G258" s="108"/>
      <c r="H258" s="103"/>
      <c r="I258" s="105"/>
      <c r="J258" s="108"/>
      <c r="K258" s="103"/>
      <c r="L258" s="103"/>
      <c r="M258" s="105"/>
      <c r="N258" s="108"/>
      <c r="O258" s="103"/>
      <c r="P258" s="105"/>
      <c r="AA258" s="63"/>
    </row>
    <row r="259" spans="1:145" x14ac:dyDescent="0.25">
      <c r="C259" s="105"/>
      <c r="D259" s="108"/>
      <c r="E259" s="103"/>
      <c r="F259" s="105"/>
      <c r="G259" s="108"/>
      <c r="H259" s="103"/>
      <c r="I259" s="105"/>
      <c r="J259" s="108"/>
      <c r="K259" s="103"/>
      <c r="L259" s="103"/>
      <c r="M259" s="105"/>
      <c r="N259" s="108"/>
      <c r="O259" s="103"/>
      <c r="P259" s="105"/>
      <c r="AA259" s="63"/>
    </row>
    <row r="269" spans="1:145" x14ac:dyDescent="0.25">
      <c r="B269" s="87"/>
    </row>
    <row r="270" spans="1:145" x14ac:dyDescent="0.25">
      <c r="B270" s="87"/>
    </row>
    <row r="271" spans="1:145" x14ac:dyDescent="0.25">
      <c r="B271" s="87"/>
    </row>
    <row r="272" spans="1:145" x14ac:dyDescent="0.25">
      <c r="B272" s="87"/>
    </row>
    <row r="273" spans="2:2" x14ac:dyDescent="0.25">
      <c r="B273" s="87"/>
    </row>
    <row r="274" spans="2:2" x14ac:dyDescent="0.25">
      <c r="B274" s="87"/>
    </row>
    <row r="275" spans="2:2" x14ac:dyDescent="0.25">
      <c r="B275" s="87"/>
    </row>
  </sheetData>
  <mergeCells count="20">
    <mergeCell ref="Y5:Y6"/>
    <mergeCell ref="K7:L7"/>
    <mergeCell ref="A8:AB8"/>
    <mergeCell ref="A56:AB56"/>
    <mergeCell ref="A104:AB104"/>
    <mergeCell ref="A255:AB255"/>
    <mergeCell ref="A152:AB152"/>
    <mergeCell ref="A199:AB199"/>
    <mergeCell ref="A239:O239"/>
    <mergeCell ref="A247:W247"/>
    <mergeCell ref="A1:K1"/>
    <mergeCell ref="U4:Y4"/>
    <mergeCell ref="C5:E5"/>
    <mergeCell ref="G5:G6"/>
    <mergeCell ref="I5:I6"/>
    <mergeCell ref="K5:K6"/>
    <mergeCell ref="M5:O5"/>
    <mergeCell ref="Q5:S5"/>
    <mergeCell ref="U5:U6"/>
    <mergeCell ref="W5:W6"/>
  </mergeCells>
  <phoneticPr fontId="2"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98"/>
  <sheetViews>
    <sheetView topLeftCell="AF1" workbookViewId="0">
      <selection activeCell="AQ1" sqref="AQ1:AQ3"/>
    </sheetView>
  </sheetViews>
  <sheetFormatPr defaultRowHeight="12.75" x14ac:dyDescent="0.2"/>
  <cols>
    <col min="1" max="1" width="39" customWidth="1"/>
    <col min="42" max="42" width="3.28515625" customWidth="1"/>
    <col min="43" max="43" width="54.7109375" customWidth="1"/>
  </cols>
  <sheetData>
    <row r="1" spans="1:43" x14ac:dyDescent="0.2">
      <c r="A1" s="115" t="s">
        <v>1138</v>
      </c>
      <c r="B1" s="115"/>
      <c r="C1" s="115"/>
      <c r="D1" s="115"/>
      <c r="AQ1" t="s">
        <v>1140</v>
      </c>
    </row>
    <row r="2" spans="1:43" x14ac:dyDescent="0.2">
      <c r="AQ2" t="s">
        <v>1141</v>
      </c>
    </row>
    <row r="3" spans="1:43" x14ac:dyDescent="0.2">
      <c r="AQ3" t="s">
        <v>1142</v>
      </c>
    </row>
    <row r="4" spans="1:43" x14ac:dyDescent="0.2">
      <c r="A4" t="s">
        <v>972</v>
      </c>
      <c r="B4" t="s">
        <v>973</v>
      </c>
      <c r="C4" t="s">
        <v>974</v>
      </c>
      <c r="D4" t="s">
        <v>975</v>
      </c>
      <c r="E4" t="s">
        <v>976</v>
      </c>
      <c r="F4" t="s">
        <v>977</v>
      </c>
      <c r="G4" t="s">
        <v>978</v>
      </c>
      <c r="H4" t="s">
        <v>979</v>
      </c>
      <c r="I4" t="s">
        <v>980</v>
      </c>
      <c r="J4" t="s">
        <v>981</v>
      </c>
      <c r="K4" t="s">
        <v>982</v>
      </c>
      <c r="L4" t="s">
        <v>983</v>
      </c>
      <c r="M4" t="s">
        <v>984</v>
      </c>
      <c r="N4" t="s">
        <v>985</v>
      </c>
      <c r="O4" t="s">
        <v>986</v>
      </c>
      <c r="P4" t="s">
        <v>987</v>
      </c>
      <c r="Q4" t="s">
        <v>988</v>
      </c>
      <c r="R4" t="s">
        <v>989</v>
      </c>
      <c r="S4" t="s">
        <v>990</v>
      </c>
      <c r="T4" t="s">
        <v>991</v>
      </c>
      <c r="U4" t="s">
        <v>992</v>
      </c>
      <c r="V4" t="s">
        <v>993</v>
      </c>
      <c r="W4" t="s">
        <v>994</v>
      </c>
      <c r="X4" t="s">
        <v>995</v>
      </c>
      <c r="Y4" t="s">
        <v>996</v>
      </c>
      <c r="Z4" t="s">
        <v>997</v>
      </c>
      <c r="AA4" t="s">
        <v>998</v>
      </c>
      <c r="AB4" t="s">
        <v>999</v>
      </c>
      <c r="AC4" t="s">
        <v>1000</v>
      </c>
      <c r="AD4" t="s">
        <v>1001</v>
      </c>
      <c r="AE4" t="s">
        <v>1002</v>
      </c>
      <c r="AF4" t="s">
        <v>1003</v>
      </c>
      <c r="AG4" t="s">
        <v>1004</v>
      </c>
      <c r="AH4" t="s">
        <v>1005</v>
      </c>
      <c r="AI4" t="s">
        <v>1006</v>
      </c>
      <c r="AJ4" t="s">
        <v>1007</v>
      </c>
      <c r="AK4" t="s">
        <v>1008</v>
      </c>
      <c r="AL4" t="s">
        <v>1009</v>
      </c>
      <c r="AM4" t="s">
        <v>1010</v>
      </c>
      <c r="AN4" t="s">
        <v>1011</v>
      </c>
      <c r="AO4" t="s">
        <v>1012</v>
      </c>
      <c r="AQ4" t="s">
        <v>145</v>
      </c>
    </row>
    <row r="5" spans="1:43" x14ac:dyDescent="0.2">
      <c r="A5" t="s">
        <v>560</v>
      </c>
      <c r="B5">
        <v>7.6999999999999999E-2</v>
      </c>
      <c r="C5">
        <v>0.107</v>
      </c>
      <c r="D5">
        <v>0.13100000000000001</v>
      </c>
      <c r="E5">
        <v>0.14099999999999999</v>
      </c>
      <c r="F5">
        <v>0.14499999999999999</v>
      </c>
      <c r="G5">
        <v>0.29599999999999999</v>
      </c>
      <c r="H5">
        <v>0.32100000000000001</v>
      </c>
      <c r="I5">
        <v>0.32500000000000001</v>
      </c>
      <c r="J5">
        <v>0.34200000000000003</v>
      </c>
      <c r="K5">
        <v>0.36699999999999999</v>
      </c>
      <c r="L5">
        <v>0.30299999999999999</v>
      </c>
      <c r="M5">
        <v>0.32800000000000001</v>
      </c>
      <c r="N5">
        <v>0.35199999999999998</v>
      </c>
      <c r="O5">
        <v>0.376</v>
      </c>
      <c r="P5">
        <v>0.39900000000000002</v>
      </c>
      <c r="Q5">
        <v>0.42</v>
      </c>
      <c r="R5">
        <v>0.42399999999999999</v>
      </c>
      <c r="S5">
        <v>0.42899999999999999</v>
      </c>
      <c r="T5">
        <v>0.434</v>
      </c>
      <c r="U5">
        <v>0.45200000000000001</v>
      </c>
      <c r="V5">
        <v>0.33</v>
      </c>
      <c r="W5">
        <v>0.36399999999999999</v>
      </c>
      <c r="X5">
        <v>0.32200000000000001</v>
      </c>
      <c r="Y5">
        <v>0.254</v>
      </c>
      <c r="Z5">
        <v>0.21099999999999999</v>
      </c>
      <c r="AA5">
        <v>0.317</v>
      </c>
      <c r="AB5">
        <v>0.32700000000000001</v>
      </c>
      <c r="AC5">
        <v>0.34300000000000003</v>
      </c>
      <c r="AD5">
        <v>0.34200000000000003</v>
      </c>
      <c r="AE5">
        <v>0.38</v>
      </c>
      <c r="AF5">
        <v>0.19800000000000001</v>
      </c>
      <c r="AG5">
        <v>0.23400000000000001</v>
      </c>
      <c r="AH5">
        <v>0.246</v>
      </c>
      <c r="AI5">
        <v>0.23799999999999999</v>
      </c>
      <c r="AJ5">
        <v>0.23</v>
      </c>
      <c r="AK5">
        <v>0.34</v>
      </c>
      <c r="AL5">
        <v>0.35399999999999998</v>
      </c>
      <c r="AM5">
        <v>0.36299999999999999</v>
      </c>
      <c r="AN5">
        <v>0.37</v>
      </c>
      <c r="AO5">
        <v>0.39800000000000002</v>
      </c>
      <c r="AQ5" t="s">
        <v>12</v>
      </c>
    </row>
    <row r="6" spans="1:43" x14ac:dyDescent="0.2">
      <c r="A6" t="s">
        <v>489</v>
      </c>
      <c r="B6">
        <v>0.60099999999999998</v>
      </c>
      <c r="C6">
        <v>0.61699999999999999</v>
      </c>
      <c r="D6">
        <v>0.66</v>
      </c>
      <c r="E6">
        <v>0.65400000000000003</v>
      </c>
      <c r="F6">
        <v>0.69299999999999995</v>
      </c>
      <c r="G6">
        <v>0.71499999999999997</v>
      </c>
      <c r="H6">
        <v>0.71599999999999997</v>
      </c>
      <c r="I6">
        <v>0.71699999999999997</v>
      </c>
      <c r="J6">
        <v>0.71799999999999997</v>
      </c>
      <c r="K6">
        <v>0.72099999999999997</v>
      </c>
      <c r="L6">
        <v>0.78300000000000003</v>
      </c>
      <c r="M6">
        <v>0.81</v>
      </c>
      <c r="N6">
        <v>0.81399999999999995</v>
      </c>
      <c r="O6">
        <v>0.81799999999999995</v>
      </c>
      <c r="P6">
        <v>0.85399999999999998</v>
      </c>
      <c r="Q6">
        <v>0.88300000000000001</v>
      </c>
      <c r="R6">
        <v>0.88600000000000001</v>
      </c>
      <c r="S6">
        <v>0.88900000000000001</v>
      </c>
      <c r="T6">
        <v>0.89100000000000001</v>
      </c>
      <c r="U6">
        <v>0.89800000000000002</v>
      </c>
      <c r="X6">
        <v>0.52600000000000002</v>
      </c>
      <c r="Y6">
        <v>0.51500000000000001</v>
      </c>
      <c r="Z6">
        <v>0.55800000000000005</v>
      </c>
      <c r="AA6">
        <v>0.59299999999999997</v>
      </c>
      <c r="AB6">
        <v>0.59899999999999998</v>
      </c>
      <c r="AC6">
        <v>0.60799999999999998</v>
      </c>
      <c r="AD6">
        <v>0.61599999999999999</v>
      </c>
      <c r="AE6">
        <v>0.624</v>
      </c>
      <c r="AH6">
        <v>0.65600000000000003</v>
      </c>
      <c r="AI6">
        <v>0.65100000000000002</v>
      </c>
      <c r="AJ6">
        <v>0.69099999999999995</v>
      </c>
      <c r="AK6">
        <v>0.72099999999999997</v>
      </c>
      <c r="AL6">
        <v>0.72399999999999998</v>
      </c>
      <c r="AM6">
        <v>0.72899999999999998</v>
      </c>
      <c r="AN6">
        <v>0.73299999999999998</v>
      </c>
      <c r="AO6">
        <v>0.73899999999999999</v>
      </c>
      <c r="AQ6" t="s">
        <v>17</v>
      </c>
    </row>
    <row r="7" spans="1:43" x14ac:dyDescent="0.2">
      <c r="A7" t="s">
        <v>433</v>
      </c>
      <c r="B7">
        <v>0.253</v>
      </c>
      <c r="C7">
        <v>0.32</v>
      </c>
      <c r="D7">
        <v>0.38400000000000001</v>
      </c>
      <c r="E7">
        <v>0.44600000000000001</v>
      </c>
      <c r="F7">
        <v>0.52800000000000002</v>
      </c>
      <c r="G7">
        <v>0.60299999999999998</v>
      </c>
      <c r="H7">
        <v>0.61299999999999999</v>
      </c>
      <c r="I7">
        <v>0.624</v>
      </c>
      <c r="J7">
        <v>0.63500000000000001</v>
      </c>
      <c r="K7">
        <v>0.65200000000000002</v>
      </c>
      <c r="L7">
        <v>0.625</v>
      </c>
      <c r="M7">
        <v>0.69</v>
      </c>
      <c r="N7">
        <v>0.74299999999999999</v>
      </c>
      <c r="O7">
        <v>0.76500000000000001</v>
      </c>
      <c r="P7">
        <v>0.79</v>
      </c>
      <c r="Q7">
        <v>0.81499999999999995</v>
      </c>
      <c r="R7">
        <v>0.81899999999999995</v>
      </c>
      <c r="S7">
        <v>0.82299999999999995</v>
      </c>
      <c r="T7">
        <v>0.82699999999999996</v>
      </c>
      <c r="U7">
        <v>0.83799999999999997</v>
      </c>
      <c r="V7">
        <v>0.59</v>
      </c>
      <c r="W7">
        <v>0.60099999999999998</v>
      </c>
      <c r="X7">
        <v>0.58699999999999997</v>
      </c>
      <c r="Y7">
        <v>0.56899999999999995</v>
      </c>
      <c r="Z7">
        <v>0.58199999999999996</v>
      </c>
      <c r="AA7">
        <v>0.60499999999999998</v>
      </c>
      <c r="AB7">
        <v>0.60699999999999998</v>
      </c>
      <c r="AC7">
        <v>0.61299999999999999</v>
      </c>
      <c r="AD7">
        <v>0.61499999999999999</v>
      </c>
      <c r="AE7">
        <v>0.621</v>
      </c>
      <c r="AF7">
        <v>0.45400000000000001</v>
      </c>
      <c r="AG7">
        <v>0.51</v>
      </c>
      <c r="AH7">
        <v>0.55100000000000005</v>
      </c>
      <c r="AI7">
        <v>0.57899999999999996</v>
      </c>
      <c r="AJ7">
        <v>0.624</v>
      </c>
      <c r="AK7">
        <v>0.66700000000000004</v>
      </c>
      <c r="AL7">
        <v>0.67300000000000004</v>
      </c>
      <c r="AM7">
        <v>0.68</v>
      </c>
      <c r="AN7">
        <v>0.68600000000000005</v>
      </c>
      <c r="AO7">
        <v>0.69799999999999995</v>
      </c>
    </row>
    <row r="8" spans="1:43" x14ac:dyDescent="0.2">
      <c r="A8" t="s">
        <v>539</v>
      </c>
      <c r="K8">
        <v>0.72699999999999998</v>
      </c>
      <c r="L8">
        <v>0.86499999999999999</v>
      </c>
      <c r="M8">
        <v>0.88100000000000001</v>
      </c>
      <c r="N8">
        <v>0.89100000000000001</v>
      </c>
      <c r="O8">
        <v>0.90600000000000003</v>
      </c>
      <c r="P8">
        <v>0.92900000000000005</v>
      </c>
      <c r="Q8">
        <v>0.94899999999999995</v>
      </c>
      <c r="R8">
        <v>0.95199999999999996</v>
      </c>
      <c r="S8">
        <v>0.95399999999999996</v>
      </c>
      <c r="T8">
        <v>0.95599999999999996</v>
      </c>
      <c r="U8">
        <v>0.96099999999999997</v>
      </c>
      <c r="V8">
        <v>0.80800000000000005</v>
      </c>
      <c r="W8">
        <v>0.78300000000000003</v>
      </c>
      <c r="X8">
        <v>0.79900000000000004</v>
      </c>
      <c r="Y8">
        <v>0.78100000000000003</v>
      </c>
      <c r="Z8">
        <v>0.80800000000000005</v>
      </c>
      <c r="AA8">
        <v>0.83299999999999996</v>
      </c>
      <c r="AB8">
        <v>0.83899999999999997</v>
      </c>
      <c r="AC8">
        <v>0.83799999999999997</v>
      </c>
      <c r="AD8">
        <v>0.84099999999999997</v>
      </c>
      <c r="AE8">
        <v>0.84299999999999997</v>
      </c>
      <c r="AO8">
        <v>0.83799999999999997</v>
      </c>
      <c r="AQ8" t="s">
        <v>13</v>
      </c>
    </row>
    <row r="9" spans="1:43" x14ac:dyDescent="0.2">
      <c r="A9" t="s">
        <v>463</v>
      </c>
      <c r="F9">
        <v>0.32600000000000001</v>
      </c>
      <c r="G9">
        <v>0.39700000000000002</v>
      </c>
      <c r="H9">
        <v>0.40899999999999997</v>
      </c>
      <c r="I9">
        <v>0.42199999999999999</v>
      </c>
      <c r="J9">
        <v>0.42199999999999999</v>
      </c>
      <c r="K9">
        <v>0.42199999999999999</v>
      </c>
      <c r="L9">
        <v>0.318</v>
      </c>
      <c r="M9">
        <v>0.32800000000000001</v>
      </c>
      <c r="N9">
        <v>0.33400000000000002</v>
      </c>
      <c r="O9">
        <v>0.34799999999999998</v>
      </c>
      <c r="P9">
        <v>0.39800000000000002</v>
      </c>
      <c r="Q9">
        <v>0.45100000000000001</v>
      </c>
      <c r="R9">
        <v>0.45800000000000002</v>
      </c>
      <c r="S9">
        <v>0.46500000000000002</v>
      </c>
      <c r="T9">
        <v>0.47099999999999997</v>
      </c>
      <c r="U9">
        <v>0.49</v>
      </c>
      <c r="X9">
        <v>0.46400000000000002</v>
      </c>
      <c r="Y9">
        <v>0.39500000000000002</v>
      </c>
      <c r="Z9">
        <v>0.435</v>
      </c>
      <c r="AA9">
        <v>0.49399999999999999</v>
      </c>
      <c r="AB9">
        <v>0.51600000000000001</v>
      </c>
      <c r="AC9">
        <v>0.53400000000000003</v>
      </c>
      <c r="AD9">
        <v>0.54400000000000004</v>
      </c>
      <c r="AE9">
        <v>0.55700000000000005</v>
      </c>
      <c r="AJ9">
        <v>0.38400000000000001</v>
      </c>
      <c r="AK9">
        <v>0.44500000000000001</v>
      </c>
      <c r="AL9">
        <v>0.45900000000000002</v>
      </c>
      <c r="AM9">
        <v>0.47099999999999997</v>
      </c>
      <c r="AN9">
        <v>0.47599999999999998</v>
      </c>
      <c r="AO9">
        <v>0.48599999999999999</v>
      </c>
      <c r="AQ9" t="s">
        <v>14</v>
      </c>
    </row>
    <row r="10" spans="1:43" x14ac:dyDescent="0.2">
      <c r="A10" t="s">
        <v>540</v>
      </c>
      <c r="K10">
        <v>0.74399999999999999</v>
      </c>
      <c r="L10">
        <v>0.73899999999999999</v>
      </c>
      <c r="M10">
        <v>0.75600000000000001</v>
      </c>
      <c r="N10">
        <v>0.77100000000000002</v>
      </c>
      <c r="O10">
        <v>0.78600000000000003</v>
      </c>
      <c r="P10">
        <v>0.80400000000000005</v>
      </c>
      <c r="Q10">
        <v>0.81699999999999995</v>
      </c>
      <c r="R10">
        <v>0.81899999999999995</v>
      </c>
      <c r="S10">
        <v>0.82199999999999995</v>
      </c>
      <c r="T10">
        <v>0.82399999999999995</v>
      </c>
      <c r="U10">
        <v>0.83</v>
      </c>
      <c r="V10">
        <v>0.58499999999999996</v>
      </c>
      <c r="W10">
        <v>0.63200000000000001</v>
      </c>
      <c r="X10">
        <v>0.67600000000000005</v>
      </c>
      <c r="Y10">
        <v>0.68700000000000006</v>
      </c>
      <c r="Z10">
        <v>0.69699999999999995</v>
      </c>
      <c r="AA10">
        <v>0.71499999999999997</v>
      </c>
      <c r="AB10">
        <v>0.73099999999999998</v>
      </c>
      <c r="AC10">
        <v>0.74299999999999999</v>
      </c>
      <c r="AD10">
        <v>0.74199999999999999</v>
      </c>
      <c r="AE10">
        <v>0.72299999999999998</v>
      </c>
      <c r="AO10">
        <v>0.76400000000000001</v>
      </c>
      <c r="AQ10" t="s">
        <v>15</v>
      </c>
    </row>
    <row r="11" spans="1:43" x14ac:dyDescent="0.2">
      <c r="A11" t="s">
        <v>508</v>
      </c>
      <c r="B11">
        <v>0.58299999999999996</v>
      </c>
      <c r="C11">
        <v>0.65</v>
      </c>
      <c r="D11">
        <v>0.68100000000000005</v>
      </c>
      <c r="E11">
        <v>0.70699999999999996</v>
      </c>
      <c r="F11">
        <v>0.751</v>
      </c>
      <c r="G11">
        <v>0.77700000000000002</v>
      </c>
      <c r="H11">
        <v>0.78600000000000003</v>
      </c>
      <c r="I11">
        <v>0.79</v>
      </c>
      <c r="J11">
        <v>0.79900000000000004</v>
      </c>
      <c r="K11">
        <v>0.80600000000000005</v>
      </c>
      <c r="L11">
        <v>0.77900000000000003</v>
      </c>
      <c r="M11">
        <v>0.79800000000000004</v>
      </c>
      <c r="N11">
        <v>0.81299999999999994</v>
      </c>
      <c r="O11">
        <v>0.83099999999999996</v>
      </c>
      <c r="P11">
        <v>0.84799999999999998</v>
      </c>
      <c r="Q11">
        <v>0.86499999999999999</v>
      </c>
      <c r="R11">
        <v>0.86799999999999999</v>
      </c>
      <c r="S11">
        <v>0.871</v>
      </c>
      <c r="T11">
        <v>0.874</v>
      </c>
      <c r="U11">
        <v>0.88200000000000001</v>
      </c>
      <c r="V11">
        <v>0.65900000000000003</v>
      </c>
      <c r="W11">
        <v>0.624</v>
      </c>
      <c r="X11">
        <v>0.61199999999999999</v>
      </c>
      <c r="Y11">
        <v>0.65100000000000002</v>
      </c>
      <c r="Z11">
        <v>0.66</v>
      </c>
      <c r="AA11">
        <v>0.66600000000000004</v>
      </c>
      <c r="AB11">
        <v>0.67800000000000005</v>
      </c>
      <c r="AC11">
        <v>0.68899999999999995</v>
      </c>
      <c r="AD11">
        <v>0.69599999999999995</v>
      </c>
      <c r="AE11">
        <v>0.71299999999999997</v>
      </c>
      <c r="AF11">
        <v>0.66900000000000004</v>
      </c>
      <c r="AG11">
        <v>0.68700000000000006</v>
      </c>
      <c r="AH11">
        <v>0.69699999999999995</v>
      </c>
      <c r="AI11">
        <v>0.72599999999999998</v>
      </c>
      <c r="AJ11">
        <v>0.749</v>
      </c>
      <c r="AK11">
        <v>0.76500000000000001</v>
      </c>
      <c r="AL11">
        <v>0.77300000000000002</v>
      </c>
      <c r="AM11">
        <v>0.78</v>
      </c>
      <c r="AN11">
        <v>0.78600000000000003</v>
      </c>
      <c r="AO11">
        <v>0.79700000000000004</v>
      </c>
      <c r="AQ11" t="s">
        <v>16</v>
      </c>
    </row>
    <row r="12" spans="1:43" x14ac:dyDescent="0.2">
      <c r="A12" t="s">
        <v>442</v>
      </c>
      <c r="B12">
        <v>0.63400000000000001</v>
      </c>
      <c r="C12">
        <v>0.64800000000000002</v>
      </c>
      <c r="D12">
        <v>0.66500000000000004</v>
      </c>
      <c r="E12">
        <v>0.67700000000000005</v>
      </c>
      <c r="F12">
        <v>0.72599999999999998</v>
      </c>
      <c r="G12">
        <v>0.72799999999999998</v>
      </c>
      <c r="H12">
        <v>0.74299999999999999</v>
      </c>
      <c r="I12">
        <v>0.75600000000000001</v>
      </c>
      <c r="J12">
        <v>0.751</v>
      </c>
      <c r="K12">
        <v>0.76</v>
      </c>
      <c r="L12">
        <v>0.80300000000000005</v>
      </c>
      <c r="M12">
        <v>0.78400000000000003</v>
      </c>
      <c r="N12">
        <v>0.755</v>
      </c>
      <c r="O12">
        <v>0.76900000000000002</v>
      </c>
      <c r="P12">
        <v>0.80700000000000005</v>
      </c>
      <c r="Q12">
        <v>0.83899999999999997</v>
      </c>
      <c r="R12">
        <v>0.84199999999999997</v>
      </c>
      <c r="S12">
        <v>0.84599999999999997</v>
      </c>
      <c r="T12">
        <v>0.84799999999999998</v>
      </c>
      <c r="U12">
        <v>0.85599999999999998</v>
      </c>
      <c r="Y12">
        <v>0.40500000000000003</v>
      </c>
      <c r="Z12">
        <v>0.45300000000000001</v>
      </c>
      <c r="AA12">
        <v>0.53600000000000003</v>
      </c>
      <c r="AB12">
        <v>0.55500000000000005</v>
      </c>
      <c r="AC12">
        <v>0.57299999999999995</v>
      </c>
      <c r="AD12">
        <v>0.58299999999999996</v>
      </c>
      <c r="AE12">
        <v>0.56599999999999995</v>
      </c>
      <c r="AI12">
        <v>0.59499999999999997</v>
      </c>
      <c r="AJ12">
        <v>0.64300000000000002</v>
      </c>
      <c r="AK12">
        <v>0.68899999999999995</v>
      </c>
      <c r="AL12">
        <v>0.70299999999999996</v>
      </c>
      <c r="AM12">
        <v>0.71499999999999997</v>
      </c>
      <c r="AN12">
        <v>0.71899999999999997</v>
      </c>
      <c r="AO12">
        <v>0.71599999999999997</v>
      </c>
    </row>
    <row r="13" spans="1:43" x14ac:dyDescent="0.2">
      <c r="A13" t="s">
        <v>534</v>
      </c>
      <c r="B13">
        <v>0.94599999999999995</v>
      </c>
      <c r="C13">
        <v>0.94699999999999995</v>
      </c>
      <c r="D13">
        <v>0.95199999999999996</v>
      </c>
      <c r="E13">
        <v>0.97299999999999998</v>
      </c>
      <c r="F13">
        <v>0.97399999999999998</v>
      </c>
      <c r="G13">
        <v>0.97699999999999998</v>
      </c>
      <c r="H13">
        <v>0.97799999999999998</v>
      </c>
      <c r="I13">
        <v>0.97799999999999998</v>
      </c>
      <c r="J13">
        <v>0.97899999999999998</v>
      </c>
      <c r="K13">
        <v>0.98099999999999998</v>
      </c>
      <c r="L13">
        <v>0.85699999999999998</v>
      </c>
      <c r="M13">
        <v>0.876</v>
      </c>
      <c r="N13">
        <v>0.89500000000000002</v>
      </c>
      <c r="O13">
        <v>0.91700000000000004</v>
      </c>
      <c r="P13">
        <v>0.93899999999999995</v>
      </c>
      <c r="Q13">
        <v>0.96099999999999997</v>
      </c>
      <c r="R13">
        <v>0.96499999999999997</v>
      </c>
      <c r="S13">
        <v>0.96699999999999997</v>
      </c>
      <c r="T13">
        <v>0.97</v>
      </c>
      <c r="U13">
        <v>0.97599999999999998</v>
      </c>
      <c r="V13">
        <v>0.75700000000000001</v>
      </c>
      <c r="W13">
        <v>0.76500000000000001</v>
      </c>
      <c r="X13">
        <v>0.77900000000000003</v>
      </c>
      <c r="Y13">
        <v>0.78800000000000003</v>
      </c>
      <c r="Z13">
        <v>0.81200000000000006</v>
      </c>
      <c r="AA13">
        <v>0.82399999999999995</v>
      </c>
      <c r="AB13">
        <v>0.82599999999999996</v>
      </c>
      <c r="AC13">
        <v>0.82799999999999996</v>
      </c>
      <c r="AD13">
        <v>0.83099999999999996</v>
      </c>
      <c r="AE13">
        <v>0.83699999999999997</v>
      </c>
      <c r="AF13">
        <v>0.85</v>
      </c>
      <c r="AG13">
        <v>0.85899999999999999</v>
      </c>
      <c r="AH13">
        <v>0.873</v>
      </c>
      <c r="AI13">
        <v>0.88900000000000001</v>
      </c>
      <c r="AJ13">
        <v>0.90600000000000003</v>
      </c>
      <c r="AK13">
        <v>0.91800000000000004</v>
      </c>
      <c r="AL13">
        <v>0.92</v>
      </c>
      <c r="AM13">
        <v>0.92200000000000004</v>
      </c>
      <c r="AN13">
        <v>0.92400000000000004</v>
      </c>
      <c r="AO13">
        <v>0.92900000000000005</v>
      </c>
    </row>
    <row r="14" spans="1:43" x14ac:dyDescent="0.2">
      <c r="A14" t="s">
        <v>482</v>
      </c>
      <c r="B14">
        <v>0.64</v>
      </c>
      <c r="C14">
        <v>0.66900000000000004</v>
      </c>
      <c r="D14">
        <v>0.70899999999999996</v>
      </c>
      <c r="E14">
        <v>0.751</v>
      </c>
      <c r="F14">
        <v>0.78500000000000003</v>
      </c>
      <c r="G14">
        <v>0.81299999999999994</v>
      </c>
      <c r="H14">
        <v>0.82399999999999995</v>
      </c>
      <c r="I14">
        <v>0.82899999999999996</v>
      </c>
      <c r="J14">
        <v>0.84</v>
      </c>
      <c r="K14">
        <v>0.85799999999999998</v>
      </c>
      <c r="L14">
        <v>0.82899999999999996</v>
      </c>
      <c r="M14">
        <v>0.85099999999999998</v>
      </c>
      <c r="N14">
        <v>0.875</v>
      </c>
      <c r="O14">
        <v>0.89400000000000002</v>
      </c>
      <c r="P14">
        <v>0.91600000000000004</v>
      </c>
      <c r="Q14">
        <v>0.94</v>
      </c>
      <c r="R14">
        <v>0.94399999999999995</v>
      </c>
      <c r="S14">
        <v>0.94799999999999995</v>
      </c>
      <c r="T14">
        <v>0.95099999999999996</v>
      </c>
      <c r="U14">
        <v>0.96</v>
      </c>
      <c r="V14">
        <v>0.76500000000000001</v>
      </c>
      <c r="W14">
        <v>0.77600000000000002</v>
      </c>
      <c r="X14">
        <v>0.79300000000000004</v>
      </c>
      <c r="Y14">
        <v>0.80300000000000005</v>
      </c>
      <c r="Z14">
        <v>0.82199999999999995</v>
      </c>
      <c r="AA14">
        <v>0.83099999999999996</v>
      </c>
      <c r="AB14">
        <v>0.83499999999999996</v>
      </c>
      <c r="AC14">
        <v>0.84</v>
      </c>
      <c r="AD14">
        <v>0.84199999999999997</v>
      </c>
      <c r="AE14">
        <v>0.84199999999999997</v>
      </c>
      <c r="AF14">
        <v>0.74</v>
      </c>
      <c r="AG14">
        <v>0.76200000000000001</v>
      </c>
      <c r="AH14">
        <v>0.79</v>
      </c>
      <c r="AI14">
        <v>0.81399999999999995</v>
      </c>
      <c r="AJ14">
        <v>0.83899999999999997</v>
      </c>
      <c r="AK14">
        <v>0.86</v>
      </c>
      <c r="AL14">
        <v>0.86599999999999999</v>
      </c>
      <c r="AM14">
        <v>0.87</v>
      </c>
      <c r="AN14">
        <v>0.876</v>
      </c>
      <c r="AO14">
        <v>0.88500000000000001</v>
      </c>
    </row>
    <row r="15" spans="1:43" x14ac:dyDescent="0.2">
      <c r="A15" t="s">
        <v>430</v>
      </c>
      <c r="K15">
        <v>0.67100000000000004</v>
      </c>
      <c r="L15">
        <v>0.70899999999999996</v>
      </c>
      <c r="M15">
        <v>0.72</v>
      </c>
      <c r="N15">
        <v>0.70799999999999996</v>
      </c>
      <c r="O15">
        <v>0.70399999999999996</v>
      </c>
      <c r="P15">
        <v>0.73899999999999999</v>
      </c>
      <c r="Q15">
        <v>0.77300000000000002</v>
      </c>
      <c r="R15">
        <v>0.78</v>
      </c>
      <c r="S15">
        <v>0.78600000000000003</v>
      </c>
      <c r="T15">
        <v>0.79100000000000004</v>
      </c>
      <c r="U15">
        <v>0.8</v>
      </c>
      <c r="Y15">
        <v>0.41899999999999998</v>
      </c>
      <c r="Z15">
        <v>0.45200000000000001</v>
      </c>
      <c r="AA15">
        <v>0.52600000000000002</v>
      </c>
      <c r="AB15">
        <v>0.56599999999999995</v>
      </c>
      <c r="AC15">
        <v>0.59199999999999997</v>
      </c>
      <c r="AD15">
        <v>0.61199999999999999</v>
      </c>
      <c r="AE15">
        <v>0.63900000000000001</v>
      </c>
      <c r="AO15">
        <v>0.7</v>
      </c>
    </row>
    <row r="16" spans="1:43" x14ac:dyDescent="0.2">
      <c r="A16" t="s">
        <v>435</v>
      </c>
      <c r="F16">
        <v>0.65700000000000003</v>
      </c>
      <c r="G16">
        <v>0.67400000000000004</v>
      </c>
      <c r="H16">
        <v>0.67100000000000004</v>
      </c>
      <c r="I16">
        <v>0.67100000000000004</v>
      </c>
      <c r="J16">
        <v>0.67100000000000004</v>
      </c>
      <c r="K16">
        <v>0.67100000000000004</v>
      </c>
      <c r="L16">
        <v>0.752</v>
      </c>
      <c r="M16">
        <v>0.77200000000000002</v>
      </c>
      <c r="N16">
        <v>0.77800000000000002</v>
      </c>
      <c r="O16">
        <v>0.79</v>
      </c>
      <c r="P16">
        <v>0.81599999999999995</v>
      </c>
      <c r="Q16">
        <v>0.84699999999999998</v>
      </c>
      <c r="R16">
        <v>0.85399999999999998</v>
      </c>
      <c r="S16">
        <v>0.86</v>
      </c>
      <c r="T16">
        <v>0.86499999999999999</v>
      </c>
      <c r="U16">
        <v>0.877</v>
      </c>
      <c r="V16">
        <v>0.75700000000000001</v>
      </c>
      <c r="W16">
        <v>0.76800000000000002</v>
      </c>
      <c r="X16">
        <v>0.77800000000000002</v>
      </c>
      <c r="Y16">
        <v>0.76600000000000001</v>
      </c>
      <c r="Z16">
        <v>0.79200000000000004</v>
      </c>
      <c r="AA16">
        <v>0.78600000000000003</v>
      </c>
      <c r="AB16">
        <v>0.79100000000000004</v>
      </c>
      <c r="AC16">
        <v>0.79200000000000004</v>
      </c>
      <c r="AD16">
        <v>0.78900000000000003</v>
      </c>
      <c r="AE16">
        <v>0.77900000000000003</v>
      </c>
      <c r="AJ16">
        <v>0.752</v>
      </c>
      <c r="AK16">
        <v>0.76600000000000001</v>
      </c>
      <c r="AL16">
        <v>0.76800000000000002</v>
      </c>
      <c r="AM16">
        <v>0.77</v>
      </c>
      <c r="AN16">
        <v>0.77100000000000002</v>
      </c>
      <c r="AO16">
        <v>0.77100000000000002</v>
      </c>
    </row>
    <row r="17" spans="1:41" x14ac:dyDescent="0.2">
      <c r="A17" t="s">
        <v>570</v>
      </c>
      <c r="B17">
        <v>0.42699999999999999</v>
      </c>
      <c r="C17">
        <v>0.55100000000000005</v>
      </c>
      <c r="D17">
        <v>0.60199999999999998</v>
      </c>
      <c r="E17">
        <v>0.65600000000000003</v>
      </c>
      <c r="F17">
        <v>0.70299999999999996</v>
      </c>
      <c r="G17">
        <v>0.73</v>
      </c>
      <c r="H17">
        <v>0.73399999999999999</v>
      </c>
      <c r="I17">
        <v>0.73699999999999999</v>
      </c>
      <c r="J17">
        <v>0.74099999999999999</v>
      </c>
      <c r="K17">
        <v>0.747</v>
      </c>
      <c r="L17">
        <v>0.78300000000000003</v>
      </c>
      <c r="M17">
        <v>0.81</v>
      </c>
      <c r="N17">
        <v>0.82499999999999996</v>
      </c>
      <c r="O17">
        <v>0.83599999999999997</v>
      </c>
      <c r="P17">
        <v>0.84699999999999998</v>
      </c>
      <c r="Q17">
        <v>0.85699999999999998</v>
      </c>
      <c r="R17">
        <v>0.85799999999999998</v>
      </c>
      <c r="S17">
        <v>0.86</v>
      </c>
      <c r="T17">
        <v>0.86199999999999999</v>
      </c>
      <c r="U17">
        <v>0.86799999999999999</v>
      </c>
      <c r="V17">
        <v>0.82599999999999996</v>
      </c>
      <c r="W17">
        <v>0.76700000000000002</v>
      </c>
      <c r="X17">
        <v>0.754</v>
      </c>
      <c r="Y17">
        <v>0.76800000000000002</v>
      </c>
      <c r="Z17">
        <v>0.77700000000000002</v>
      </c>
      <c r="AA17">
        <v>0.80200000000000005</v>
      </c>
      <c r="AB17">
        <v>0.80900000000000005</v>
      </c>
      <c r="AC17">
        <v>0.81899999999999995</v>
      </c>
      <c r="AD17">
        <v>0.82099999999999995</v>
      </c>
      <c r="AE17">
        <v>0.80800000000000005</v>
      </c>
      <c r="AF17">
        <v>0.65100000000000002</v>
      </c>
      <c r="AG17">
        <v>0.7</v>
      </c>
      <c r="AH17">
        <v>0.72099999999999997</v>
      </c>
      <c r="AI17">
        <v>0.75</v>
      </c>
      <c r="AJ17">
        <v>0.77300000000000002</v>
      </c>
      <c r="AK17">
        <v>0.79500000000000004</v>
      </c>
      <c r="AL17">
        <v>0.79900000000000004</v>
      </c>
      <c r="AM17">
        <v>0.80400000000000005</v>
      </c>
      <c r="AN17">
        <v>0.80600000000000005</v>
      </c>
      <c r="AO17">
        <v>0.80600000000000005</v>
      </c>
    </row>
    <row r="18" spans="1:41" x14ac:dyDescent="0.2">
      <c r="A18" t="s">
        <v>452</v>
      </c>
      <c r="B18">
        <v>0.19700000000000001</v>
      </c>
      <c r="C18">
        <v>0.218</v>
      </c>
      <c r="D18">
        <v>0.253</v>
      </c>
      <c r="E18">
        <v>0.29799999999999999</v>
      </c>
      <c r="F18">
        <v>0.33900000000000002</v>
      </c>
      <c r="G18">
        <v>0.38500000000000001</v>
      </c>
      <c r="H18">
        <v>0.39300000000000002</v>
      </c>
      <c r="I18">
        <v>0.4</v>
      </c>
      <c r="J18">
        <v>0.40500000000000003</v>
      </c>
      <c r="K18">
        <v>0.41499999999999998</v>
      </c>
      <c r="L18">
        <v>0.55600000000000005</v>
      </c>
      <c r="M18">
        <v>0.58299999999999996</v>
      </c>
      <c r="N18">
        <v>0.623</v>
      </c>
      <c r="O18">
        <v>0.66400000000000003</v>
      </c>
      <c r="P18">
        <v>0.70599999999999996</v>
      </c>
      <c r="Q18">
        <v>0.74</v>
      </c>
      <c r="R18">
        <v>0.746</v>
      </c>
      <c r="S18">
        <v>0.752</v>
      </c>
      <c r="T18">
        <v>0.75700000000000001</v>
      </c>
      <c r="U18">
        <v>0.77200000000000002</v>
      </c>
      <c r="V18">
        <v>0.253</v>
      </c>
      <c r="W18">
        <v>0.26700000000000002</v>
      </c>
      <c r="X18">
        <v>0.27700000000000002</v>
      </c>
      <c r="Y18">
        <v>0.29499999999999998</v>
      </c>
      <c r="Z18">
        <v>0.315</v>
      </c>
      <c r="AA18">
        <v>0.34599999999999997</v>
      </c>
      <c r="AB18">
        <v>0.35299999999999998</v>
      </c>
      <c r="AC18">
        <v>0.36299999999999999</v>
      </c>
      <c r="AD18">
        <v>0.37</v>
      </c>
      <c r="AE18">
        <v>0.39100000000000001</v>
      </c>
      <c r="AF18">
        <v>0.30299999999999999</v>
      </c>
      <c r="AG18">
        <v>0.32400000000000001</v>
      </c>
      <c r="AH18">
        <v>0.35199999999999998</v>
      </c>
      <c r="AI18">
        <v>0.38800000000000001</v>
      </c>
      <c r="AJ18">
        <v>0.42199999999999999</v>
      </c>
      <c r="AK18">
        <v>0.46200000000000002</v>
      </c>
      <c r="AL18">
        <v>0.47</v>
      </c>
      <c r="AM18">
        <v>0.47799999999999998</v>
      </c>
      <c r="AN18">
        <v>0.48399999999999999</v>
      </c>
      <c r="AO18">
        <v>0.5</v>
      </c>
    </row>
    <row r="19" spans="1:41" x14ac:dyDescent="0.2">
      <c r="A19" t="s">
        <v>491</v>
      </c>
      <c r="G19">
        <v>0.74</v>
      </c>
      <c r="H19">
        <v>0.74199999999999999</v>
      </c>
      <c r="I19">
        <v>0.74299999999999999</v>
      </c>
      <c r="J19">
        <v>0.74399999999999999</v>
      </c>
      <c r="K19">
        <v>0.747</v>
      </c>
      <c r="L19">
        <v>0.82199999999999995</v>
      </c>
      <c r="M19">
        <v>0.84499999999999997</v>
      </c>
      <c r="N19">
        <v>0.86199999999999999</v>
      </c>
      <c r="O19">
        <v>0.87</v>
      </c>
      <c r="P19">
        <v>0.876</v>
      </c>
      <c r="Q19">
        <v>0.88300000000000001</v>
      </c>
      <c r="R19">
        <v>0.88400000000000001</v>
      </c>
      <c r="S19">
        <v>0.88600000000000001</v>
      </c>
      <c r="T19">
        <v>0.88900000000000001</v>
      </c>
      <c r="U19">
        <v>0.89600000000000002</v>
      </c>
      <c r="V19">
        <v>0.71</v>
      </c>
      <c r="W19">
        <v>0.70699999999999996</v>
      </c>
      <c r="X19">
        <v>0.72</v>
      </c>
      <c r="Y19">
        <v>0.71199999999999997</v>
      </c>
      <c r="Z19">
        <v>0.73799999999999999</v>
      </c>
      <c r="AA19">
        <v>0.746</v>
      </c>
      <c r="AB19">
        <v>0.75</v>
      </c>
      <c r="AC19">
        <v>0.751</v>
      </c>
      <c r="AD19">
        <v>0.751</v>
      </c>
      <c r="AE19">
        <v>0.74299999999999999</v>
      </c>
      <c r="AK19">
        <v>0.78700000000000003</v>
      </c>
      <c r="AL19">
        <v>0.79</v>
      </c>
      <c r="AM19">
        <v>0.79100000000000004</v>
      </c>
      <c r="AN19">
        <v>0.79200000000000004</v>
      </c>
      <c r="AO19">
        <v>0.79300000000000004</v>
      </c>
    </row>
    <row r="20" spans="1:41" x14ac:dyDescent="0.2">
      <c r="A20" t="s">
        <v>531</v>
      </c>
      <c r="G20">
        <v>0.77</v>
      </c>
      <c r="H20">
        <v>0.77300000000000002</v>
      </c>
      <c r="I20">
        <v>0.77600000000000002</v>
      </c>
      <c r="J20">
        <v>0.77600000000000002</v>
      </c>
      <c r="K20">
        <v>0.77600000000000002</v>
      </c>
      <c r="L20">
        <v>0.80100000000000005</v>
      </c>
      <c r="M20">
        <v>0.80600000000000005</v>
      </c>
      <c r="N20">
        <v>0.8</v>
      </c>
      <c r="O20">
        <v>0.77</v>
      </c>
      <c r="P20">
        <v>0.75900000000000001</v>
      </c>
      <c r="Q20">
        <v>0.77100000000000002</v>
      </c>
      <c r="R20">
        <v>0.77400000000000002</v>
      </c>
      <c r="S20">
        <v>0.77800000000000002</v>
      </c>
      <c r="T20">
        <v>0.78200000000000003</v>
      </c>
      <c r="U20">
        <v>0.79400000000000004</v>
      </c>
      <c r="Y20">
        <v>0.53700000000000003</v>
      </c>
      <c r="Z20">
        <v>0.58399999999999996</v>
      </c>
      <c r="AA20">
        <v>0.63700000000000001</v>
      </c>
      <c r="AB20">
        <v>0.65100000000000002</v>
      </c>
      <c r="AC20">
        <v>0.66500000000000004</v>
      </c>
      <c r="AD20">
        <v>0.68</v>
      </c>
      <c r="AE20">
        <v>0.70199999999999996</v>
      </c>
      <c r="AK20">
        <v>0.72299999999999998</v>
      </c>
      <c r="AL20">
        <v>0.73099999999999998</v>
      </c>
      <c r="AM20">
        <v>0.73799999999999999</v>
      </c>
      <c r="AN20">
        <v>0.74399999999999999</v>
      </c>
      <c r="AO20">
        <v>0.75600000000000001</v>
      </c>
    </row>
    <row r="21" spans="1:41" x14ac:dyDescent="0.2">
      <c r="A21" t="s">
        <v>480</v>
      </c>
      <c r="B21">
        <v>0.67600000000000005</v>
      </c>
      <c r="C21">
        <v>0.70499999999999996</v>
      </c>
      <c r="D21">
        <v>0.76400000000000001</v>
      </c>
      <c r="E21">
        <v>0.86499999999999999</v>
      </c>
      <c r="F21">
        <v>0.89600000000000002</v>
      </c>
      <c r="G21">
        <v>0.86499999999999999</v>
      </c>
      <c r="H21">
        <v>0.86799999999999999</v>
      </c>
      <c r="I21">
        <v>0.87</v>
      </c>
      <c r="J21">
        <v>0.873</v>
      </c>
      <c r="K21">
        <v>0.88200000000000001</v>
      </c>
      <c r="L21">
        <v>0.84</v>
      </c>
      <c r="M21">
        <v>0.86399999999999999</v>
      </c>
      <c r="N21">
        <v>0.88400000000000001</v>
      </c>
      <c r="O21">
        <v>0.89800000000000002</v>
      </c>
      <c r="P21">
        <v>0.91200000000000003</v>
      </c>
      <c r="Q21">
        <v>0.93100000000000005</v>
      </c>
      <c r="R21">
        <v>0.93500000000000005</v>
      </c>
      <c r="S21">
        <v>0.93899999999999995</v>
      </c>
      <c r="T21">
        <v>0.94199999999999995</v>
      </c>
      <c r="U21">
        <v>0.94699999999999995</v>
      </c>
      <c r="V21">
        <v>0.76400000000000001</v>
      </c>
      <c r="W21">
        <v>0.77</v>
      </c>
      <c r="X21">
        <v>0.79100000000000004</v>
      </c>
      <c r="Y21">
        <v>0.80200000000000005</v>
      </c>
      <c r="Z21">
        <v>0.82199999999999995</v>
      </c>
      <c r="AA21">
        <v>0.82799999999999996</v>
      </c>
      <c r="AB21">
        <v>0.83099999999999996</v>
      </c>
      <c r="AC21">
        <v>0.83399999999999996</v>
      </c>
      <c r="AD21">
        <v>0.83399999999999996</v>
      </c>
      <c r="AE21">
        <v>0.83199999999999996</v>
      </c>
      <c r="AF21">
        <v>0.75700000000000001</v>
      </c>
      <c r="AG21">
        <v>0.77700000000000002</v>
      </c>
      <c r="AH21">
        <v>0.81100000000000005</v>
      </c>
      <c r="AI21">
        <v>0.85399999999999998</v>
      </c>
      <c r="AJ21">
        <v>0.876</v>
      </c>
      <c r="AK21">
        <v>0.873</v>
      </c>
      <c r="AL21">
        <v>0.877</v>
      </c>
      <c r="AM21">
        <v>0.88</v>
      </c>
      <c r="AN21">
        <v>0.88200000000000001</v>
      </c>
      <c r="AO21">
        <v>0.88600000000000001</v>
      </c>
    </row>
    <row r="22" spans="1:41" x14ac:dyDescent="0.2">
      <c r="A22" t="s">
        <v>466</v>
      </c>
      <c r="B22">
        <v>0.58599999999999997</v>
      </c>
      <c r="C22">
        <v>0.59799999999999998</v>
      </c>
      <c r="D22">
        <v>0.61499999999999999</v>
      </c>
      <c r="E22">
        <v>0.63300000000000001</v>
      </c>
      <c r="F22">
        <v>0.624</v>
      </c>
      <c r="G22">
        <v>0.65500000000000003</v>
      </c>
      <c r="H22">
        <v>0.65</v>
      </c>
      <c r="I22">
        <v>0.65300000000000002</v>
      </c>
      <c r="J22">
        <v>0.65700000000000003</v>
      </c>
      <c r="K22">
        <v>0.66300000000000003</v>
      </c>
      <c r="L22">
        <v>0.79100000000000004</v>
      </c>
      <c r="M22">
        <v>0.81299999999999994</v>
      </c>
      <c r="N22">
        <v>0.82799999999999996</v>
      </c>
      <c r="O22">
        <v>0.83799999999999997</v>
      </c>
      <c r="P22">
        <v>0.84399999999999997</v>
      </c>
      <c r="Q22">
        <v>0.86</v>
      </c>
      <c r="R22">
        <v>0.86499999999999999</v>
      </c>
      <c r="S22">
        <v>0.86899999999999999</v>
      </c>
      <c r="T22">
        <v>0.874</v>
      </c>
      <c r="U22">
        <v>0.88400000000000001</v>
      </c>
      <c r="V22">
        <v>0.51300000000000001</v>
      </c>
      <c r="W22">
        <v>0.49</v>
      </c>
      <c r="X22">
        <v>0.54</v>
      </c>
      <c r="Y22">
        <v>0.54700000000000004</v>
      </c>
      <c r="Z22">
        <v>0.56399999999999995</v>
      </c>
      <c r="AA22">
        <v>0.57999999999999996</v>
      </c>
      <c r="AB22">
        <v>0.58499999999999996</v>
      </c>
      <c r="AC22">
        <v>0.58299999999999996</v>
      </c>
      <c r="AD22">
        <v>0.58499999999999996</v>
      </c>
      <c r="AE22">
        <v>0.58199999999999996</v>
      </c>
      <c r="AF22">
        <v>0.61899999999999999</v>
      </c>
      <c r="AG22">
        <v>0.62</v>
      </c>
      <c r="AH22">
        <v>0.65100000000000002</v>
      </c>
      <c r="AI22">
        <v>0.66200000000000003</v>
      </c>
      <c r="AJ22">
        <v>0.66800000000000004</v>
      </c>
      <c r="AK22">
        <v>0.68899999999999995</v>
      </c>
      <c r="AL22">
        <v>0.69</v>
      </c>
      <c r="AM22">
        <v>0.69199999999999995</v>
      </c>
      <c r="AN22">
        <v>0.69499999999999995</v>
      </c>
      <c r="AO22">
        <v>0.69899999999999995</v>
      </c>
    </row>
    <row r="23" spans="1:41" x14ac:dyDescent="0.2">
      <c r="A23" t="s">
        <v>470</v>
      </c>
      <c r="B23">
        <v>0.115</v>
      </c>
      <c r="C23">
        <v>0.16500000000000001</v>
      </c>
      <c r="D23">
        <v>0.20300000000000001</v>
      </c>
      <c r="E23">
        <v>0.253</v>
      </c>
      <c r="F23">
        <v>0.28999999999999998</v>
      </c>
      <c r="G23">
        <v>0.34799999999999998</v>
      </c>
      <c r="H23">
        <v>0.35099999999999998</v>
      </c>
      <c r="I23">
        <v>0.35499999999999998</v>
      </c>
      <c r="J23">
        <v>0.35799999999999998</v>
      </c>
      <c r="K23">
        <v>0.36499999999999999</v>
      </c>
      <c r="L23">
        <v>0.4</v>
      </c>
      <c r="M23">
        <v>0.42399999999999999</v>
      </c>
      <c r="N23">
        <v>0.45300000000000001</v>
      </c>
      <c r="O23">
        <v>0.48899999999999999</v>
      </c>
      <c r="P23">
        <v>0.51500000000000001</v>
      </c>
      <c r="Q23">
        <v>0.53500000000000003</v>
      </c>
      <c r="R23">
        <v>0.53900000000000003</v>
      </c>
      <c r="S23">
        <v>0.54400000000000004</v>
      </c>
      <c r="T23">
        <v>0.55000000000000004</v>
      </c>
      <c r="U23">
        <v>0.56899999999999995</v>
      </c>
      <c r="V23">
        <v>0.34799999999999998</v>
      </c>
      <c r="W23">
        <v>0.35699999999999998</v>
      </c>
      <c r="X23">
        <v>0.34200000000000003</v>
      </c>
      <c r="Y23">
        <v>0.34599999999999997</v>
      </c>
      <c r="Z23">
        <v>0.36199999999999999</v>
      </c>
      <c r="AA23">
        <v>0.36699999999999999</v>
      </c>
      <c r="AB23">
        <v>0.36599999999999999</v>
      </c>
      <c r="AC23">
        <v>0.36899999999999999</v>
      </c>
      <c r="AD23">
        <v>0.373</v>
      </c>
      <c r="AE23">
        <v>0.374</v>
      </c>
      <c r="AF23">
        <v>0.252</v>
      </c>
      <c r="AG23">
        <v>0.29299999999999998</v>
      </c>
      <c r="AH23">
        <v>0.316</v>
      </c>
      <c r="AI23">
        <v>0.35</v>
      </c>
      <c r="AJ23">
        <v>0.378</v>
      </c>
      <c r="AK23">
        <v>0.40899999999999997</v>
      </c>
      <c r="AL23">
        <v>0.41099999999999998</v>
      </c>
      <c r="AM23">
        <v>0.41399999999999998</v>
      </c>
      <c r="AN23">
        <v>0.41899999999999998</v>
      </c>
      <c r="AO23">
        <v>0.42699999999999999</v>
      </c>
    </row>
    <row r="24" spans="1:41" x14ac:dyDescent="0.2">
      <c r="A24" t="s">
        <v>564</v>
      </c>
      <c r="K24">
        <v>0.33600000000000002</v>
      </c>
      <c r="L24">
        <v>0.41499999999999998</v>
      </c>
      <c r="M24">
        <v>0.46200000000000002</v>
      </c>
      <c r="N24">
        <v>0.51300000000000001</v>
      </c>
      <c r="O24">
        <v>0.57899999999999996</v>
      </c>
      <c r="P24">
        <v>0.65200000000000002</v>
      </c>
      <c r="Q24">
        <v>0.70699999999999996</v>
      </c>
      <c r="R24">
        <v>0.71399999999999997</v>
      </c>
      <c r="S24">
        <v>0.72099999999999997</v>
      </c>
      <c r="T24">
        <v>0.72699999999999998</v>
      </c>
      <c r="U24">
        <v>0.74399999999999999</v>
      </c>
      <c r="W24">
        <v>0.32400000000000001</v>
      </c>
      <c r="X24">
        <v>0.41499999999999998</v>
      </c>
      <c r="Y24">
        <v>0.44800000000000001</v>
      </c>
      <c r="Z24">
        <v>0.47199999999999998</v>
      </c>
      <c r="AA24">
        <v>0.50600000000000001</v>
      </c>
      <c r="AB24">
        <v>0.51400000000000001</v>
      </c>
      <c r="AC24">
        <v>0.53700000000000003</v>
      </c>
      <c r="AD24">
        <v>0.53900000000000003</v>
      </c>
      <c r="AE24">
        <v>0.56799999999999995</v>
      </c>
      <c r="AO24">
        <v>0.52200000000000002</v>
      </c>
    </row>
    <row r="25" spans="1:41" x14ac:dyDescent="0.2">
      <c r="A25" t="s">
        <v>1013</v>
      </c>
      <c r="B25">
        <v>0.504</v>
      </c>
      <c r="C25">
        <v>0.55100000000000005</v>
      </c>
      <c r="D25">
        <v>0.60399999999999998</v>
      </c>
      <c r="E25">
        <v>0.63600000000000001</v>
      </c>
      <c r="F25">
        <v>0.67300000000000004</v>
      </c>
      <c r="G25">
        <v>0.71899999999999997</v>
      </c>
      <c r="H25">
        <v>0.72299999999999998</v>
      </c>
      <c r="I25">
        <v>0.72699999999999998</v>
      </c>
      <c r="J25">
        <v>0.73399999999999999</v>
      </c>
      <c r="K25">
        <v>0.749</v>
      </c>
      <c r="L25">
        <v>0.504</v>
      </c>
      <c r="M25">
        <v>0.56299999999999994</v>
      </c>
      <c r="N25">
        <v>0.61199999999999999</v>
      </c>
      <c r="O25">
        <v>0.64900000000000002</v>
      </c>
      <c r="P25">
        <v>0.67800000000000005</v>
      </c>
      <c r="Q25">
        <v>0.70599999999999996</v>
      </c>
      <c r="R25">
        <v>0.71099999999999997</v>
      </c>
      <c r="S25">
        <v>0.71599999999999997</v>
      </c>
      <c r="T25">
        <v>0.72099999999999997</v>
      </c>
      <c r="U25">
        <v>0.73499999999999999</v>
      </c>
      <c r="V25">
        <v>0.51400000000000001</v>
      </c>
      <c r="W25">
        <v>0.47299999999999998</v>
      </c>
      <c r="X25">
        <v>0.47599999999999998</v>
      </c>
      <c r="Y25">
        <v>0.49099999999999999</v>
      </c>
      <c r="Z25">
        <v>0.502</v>
      </c>
      <c r="AA25">
        <v>0.53900000000000003</v>
      </c>
      <c r="AB25">
        <v>0.53400000000000003</v>
      </c>
      <c r="AC25">
        <v>0.51500000000000001</v>
      </c>
      <c r="AD25">
        <v>0.52200000000000002</v>
      </c>
      <c r="AE25">
        <v>0.53</v>
      </c>
      <c r="AF25">
        <v>0.50700000000000001</v>
      </c>
      <c r="AG25">
        <v>0.52700000000000002</v>
      </c>
      <c r="AH25">
        <v>0.56000000000000005</v>
      </c>
      <c r="AI25">
        <v>0.58699999999999997</v>
      </c>
      <c r="AJ25">
        <v>0.61199999999999999</v>
      </c>
      <c r="AK25">
        <v>0.64900000000000002</v>
      </c>
      <c r="AL25">
        <v>0.65</v>
      </c>
      <c r="AM25">
        <v>0.64500000000000002</v>
      </c>
      <c r="AN25">
        <v>0.65100000000000002</v>
      </c>
      <c r="AO25">
        <v>0.66300000000000003</v>
      </c>
    </row>
    <row r="26" spans="1:41" x14ac:dyDescent="0.2">
      <c r="A26" t="s">
        <v>157</v>
      </c>
      <c r="G26">
        <v>0.71199999999999997</v>
      </c>
      <c r="H26">
        <v>0.71199999999999997</v>
      </c>
      <c r="I26">
        <v>0.71199999999999997</v>
      </c>
      <c r="J26">
        <v>0.71699999999999997</v>
      </c>
      <c r="K26">
        <v>0.72299999999999998</v>
      </c>
      <c r="L26">
        <v>0.79600000000000004</v>
      </c>
      <c r="M26">
        <v>0.81200000000000006</v>
      </c>
      <c r="N26">
        <v>0.73699999999999999</v>
      </c>
      <c r="O26">
        <v>0.755</v>
      </c>
      <c r="P26">
        <v>0.86</v>
      </c>
      <c r="Q26">
        <v>0.86499999999999999</v>
      </c>
      <c r="R26">
        <v>0.86699999999999999</v>
      </c>
      <c r="S26">
        <v>0.86899999999999999</v>
      </c>
      <c r="T26">
        <v>0.871</v>
      </c>
      <c r="U26">
        <v>0.878</v>
      </c>
      <c r="Z26">
        <v>0.57499999999999996</v>
      </c>
      <c r="AA26">
        <v>0.59799999999999998</v>
      </c>
      <c r="AB26">
        <v>0.60499999999999998</v>
      </c>
      <c r="AC26">
        <v>0.61399999999999999</v>
      </c>
      <c r="AD26">
        <v>0.622</v>
      </c>
      <c r="AE26">
        <v>0.621</v>
      </c>
      <c r="AK26">
        <v>0.71699999999999997</v>
      </c>
      <c r="AL26">
        <v>0.72</v>
      </c>
      <c r="AM26">
        <v>0.72499999999999998</v>
      </c>
      <c r="AN26">
        <v>0.73</v>
      </c>
      <c r="AO26">
        <v>0.73299999999999998</v>
      </c>
    </row>
    <row r="27" spans="1:41" x14ac:dyDescent="0.2">
      <c r="A27" t="s">
        <v>500</v>
      </c>
      <c r="B27">
        <v>0.27500000000000002</v>
      </c>
      <c r="C27">
        <v>0.38200000000000001</v>
      </c>
      <c r="D27">
        <v>0.497</v>
      </c>
      <c r="E27">
        <v>0.56799999999999995</v>
      </c>
      <c r="F27">
        <v>0.63700000000000001</v>
      </c>
      <c r="G27">
        <v>0.67300000000000004</v>
      </c>
      <c r="H27">
        <v>0.68</v>
      </c>
      <c r="I27">
        <v>0.67900000000000005</v>
      </c>
      <c r="J27">
        <v>0.68400000000000005</v>
      </c>
      <c r="K27">
        <v>0.69299999999999995</v>
      </c>
      <c r="L27">
        <v>0.64100000000000001</v>
      </c>
      <c r="M27">
        <v>0.67900000000000005</v>
      </c>
      <c r="N27">
        <v>0.69599999999999995</v>
      </c>
      <c r="O27">
        <v>0.62</v>
      </c>
      <c r="P27">
        <v>0.48699999999999999</v>
      </c>
      <c r="Q27">
        <v>0.48199999999999998</v>
      </c>
      <c r="R27">
        <v>0.496</v>
      </c>
      <c r="S27">
        <v>0.50800000000000001</v>
      </c>
      <c r="T27">
        <v>0.51800000000000002</v>
      </c>
      <c r="U27">
        <v>0.52300000000000002</v>
      </c>
      <c r="V27">
        <v>0.503</v>
      </c>
      <c r="W27">
        <v>0.53500000000000003</v>
      </c>
      <c r="X27">
        <v>0.60699999999999998</v>
      </c>
      <c r="Y27">
        <v>0.61799999999999999</v>
      </c>
      <c r="Z27">
        <v>0.64600000000000002</v>
      </c>
      <c r="AA27">
        <v>0.67100000000000004</v>
      </c>
      <c r="AB27">
        <v>0.67800000000000005</v>
      </c>
      <c r="AC27">
        <v>0.68400000000000005</v>
      </c>
      <c r="AD27">
        <v>0.68700000000000006</v>
      </c>
      <c r="AE27">
        <v>0.69799999999999995</v>
      </c>
      <c r="AF27">
        <v>0.44600000000000001</v>
      </c>
      <c r="AG27">
        <v>0.51800000000000002</v>
      </c>
      <c r="AH27">
        <v>0.59399999999999997</v>
      </c>
      <c r="AI27">
        <v>0.60099999999999998</v>
      </c>
      <c r="AJ27">
        <v>0.58499999999999996</v>
      </c>
      <c r="AK27">
        <v>0.60099999999999998</v>
      </c>
      <c r="AL27">
        <v>0.61099999999999999</v>
      </c>
      <c r="AM27">
        <v>0.61799999999999999</v>
      </c>
      <c r="AN27">
        <v>0.624</v>
      </c>
      <c r="AO27">
        <v>0.63300000000000001</v>
      </c>
    </row>
    <row r="28" spans="1:41" x14ac:dyDescent="0.2">
      <c r="A28" t="s">
        <v>460</v>
      </c>
      <c r="B28">
        <v>0.40200000000000002</v>
      </c>
      <c r="C28">
        <v>0.45100000000000001</v>
      </c>
      <c r="D28">
        <v>0.48599999999999999</v>
      </c>
      <c r="E28">
        <v>0.54</v>
      </c>
      <c r="F28">
        <v>0.59899999999999998</v>
      </c>
      <c r="G28">
        <v>0.64500000000000002</v>
      </c>
      <c r="H28">
        <v>0.64600000000000002</v>
      </c>
      <c r="I28">
        <v>0.64600000000000002</v>
      </c>
      <c r="J28">
        <v>0.65200000000000002</v>
      </c>
      <c r="K28">
        <v>0.66300000000000003</v>
      </c>
      <c r="L28">
        <v>0.67</v>
      </c>
      <c r="M28">
        <v>0.7</v>
      </c>
      <c r="N28">
        <v>0.73</v>
      </c>
      <c r="O28">
        <v>0.76200000000000001</v>
      </c>
      <c r="P28">
        <v>0.79100000000000004</v>
      </c>
      <c r="Q28">
        <v>0.81299999999999994</v>
      </c>
      <c r="R28">
        <v>0.81799999999999995</v>
      </c>
      <c r="S28">
        <v>0.82199999999999995</v>
      </c>
      <c r="T28">
        <v>0.82799999999999996</v>
      </c>
      <c r="U28">
        <v>0.84399999999999997</v>
      </c>
      <c r="V28">
        <v>0.61499999999999999</v>
      </c>
      <c r="W28">
        <v>0.60299999999999998</v>
      </c>
      <c r="X28">
        <v>0.60799999999999998</v>
      </c>
      <c r="Y28">
        <v>0.62</v>
      </c>
      <c r="Z28">
        <v>0.622</v>
      </c>
      <c r="AA28">
        <v>0.63200000000000001</v>
      </c>
      <c r="AB28">
        <v>0.63700000000000001</v>
      </c>
      <c r="AC28">
        <v>0.64400000000000002</v>
      </c>
      <c r="AD28">
        <v>0.65</v>
      </c>
      <c r="AE28">
        <v>0.66200000000000003</v>
      </c>
      <c r="AF28">
        <v>0.54900000000000004</v>
      </c>
      <c r="AG28">
        <v>0.57499999999999996</v>
      </c>
      <c r="AH28">
        <v>0.6</v>
      </c>
      <c r="AI28">
        <v>0.63400000000000001</v>
      </c>
      <c r="AJ28">
        <v>0.66500000000000004</v>
      </c>
      <c r="AK28">
        <v>0.69199999999999995</v>
      </c>
      <c r="AL28">
        <v>0.69499999999999995</v>
      </c>
      <c r="AM28">
        <v>0.7</v>
      </c>
      <c r="AN28">
        <v>0.70499999999999996</v>
      </c>
      <c r="AO28">
        <v>0.71799999999999997</v>
      </c>
    </row>
    <row r="29" spans="1:41" x14ac:dyDescent="0.2">
      <c r="A29" t="s">
        <v>542</v>
      </c>
      <c r="B29">
        <v>0.54500000000000004</v>
      </c>
      <c r="C29">
        <v>0.58099999999999996</v>
      </c>
      <c r="D29">
        <v>0.64200000000000002</v>
      </c>
      <c r="E29">
        <v>0.68100000000000005</v>
      </c>
      <c r="F29">
        <v>0.7</v>
      </c>
      <c r="G29">
        <v>0.71899999999999997</v>
      </c>
      <c r="H29">
        <v>0.72499999999999998</v>
      </c>
      <c r="I29">
        <v>0.72599999999999998</v>
      </c>
      <c r="J29">
        <v>0.72599999999999998</v>
      </c>
      <c r="K29">
        <v>0.73299999999999998</v>
      </c>
      <c r="L29">
        <v>0.79800000000000004</v>
      </c>
      <c r="M29">
        <v>0.82099999999999995</v>
      </c>
      <c r="N29">
        <v>0.84399999999999997</v>
      </c>
      <c r="O29">
        <v>0.86499999999999999</v>
      </c>
      <c r="P29">
        <v>0.88600000000000001</v>
      </c>
      <c r="Q29">
        <v>0.90200000000000002</v>
      </c>
      <c r="R29">
        <v>0.90400000000000003</v>
      </c>
      <c r="S29">
        <v>0.90600000000000003</v>
      </c>
      <c r="T29">
        <v>0.90900000000000003</v>
      </c>
      <c r="U29">
        <v>0.91500000000000004</v>
      </c>
      <c r="V29">
        <v>0.96899999999999997</v>
      </c>
      <c r="W29">
        <v>0.92200000000000004</v>
      </c>
      <c r="X29">
        <v>0.88800000000000001</v>
      </c>
      <c r="Y29">
        <v>0.89100000000000001</v>
      </c>
      <c r="Z29">
        <v>0.88300000000000001</v>
      </c>
      <c r="AA29">
        <v>0.88300000000000001</v>
      </c>
      <c r="AB29">
        <v>0.88600000000000001</v>
      </c>
      <c r="AC29">
        <v>0.88300000000000001</v>
      </c>
      <c r="AD29">
        <v>0.878</v>
      </c>
      <c r="AE29">
        <v>0.877</v>
      </c>
      <c r="AF29">
        <v>0.75</v>
      </c>
      <c r="AG29">
        <v>0.76</v>
      </c>
      <c r="AH29">
        <v>0.78400000000000003</v>
      </c>
      <c r="AI29">
        <v>0.80700000000000005</v>
      </c>
      <c r="AJ29">
        <v>0.81799999999999995</v>
      </c>
      <c r="AK29">
        <v>0.83</v>
      </c>
      <c r="AL29">
        <v>0.83399999999999996</v>
      </c>
      <c r="AM29">
        <v>0.83499999999999996</v>
      </c>
      <c r="AN29">
        <v>0.83399999999999996</v>
      </c>
      <c r="AO29">
        <v>0.83799999999999997</v>
      </c>
    </row>
    <row r="30" spans="1:41" x14ac:dyDescent="0.2">
      <c r="A30" t="s">
        <v>459</v>
      </c>
      <c r="B30">
        <v>0.63200000000000001</v>
      </c>
      <c r="C30">
        <v>0.66900000000000004</v>
      </c>
      <c r="D30">
        <v>0.69199999999999995</v>
      </c>
      <c r="E30">
        <v>0.70699999999999996</v>
      </c>
      <c r="F30">
        <v>0.74199999999999999</v>
      </c>
      <c r="G30">
        <v>0.77300000000000002</v>
      </c>
      <c r="H30">
        <v>0.77800000000000002</v>
      </c>
      <c r="I30">
        <v>0.78900000000000003</v>
      </c>
      <c r="J30">
        <v>0.79200000000000004</v>
      </c>
      <c r="K30">
        <v>0.80200000000000005</v>
      </c>
      <c r="L30">
        <v>0.80700000000000005</v>
      </c>
      <c r="M30">
        <v>0.80900000000000005</v>
      </c>
      <c r="N30">
        <v>0.80800000000000005</v>
      </c>
      <c r="O30">
        <v>0.80300000000000005</v>
      </c>
      <c r="P30">
        <v>0.81100000000000005</v>
      </c>
      <c r="Q30">
        <v>0.82699999999999996</v>
      </c>
      <c r="R30">
        <v>0.82899999999999996</v>
      </c>
      <c r="S30">
        <v>0.83099999999999996</v>
      </c>
      <c r="T30">
        <v>0.83299999999999996</v>
      </c>
      <c r="U30">
        <v>0.84199999999999997</v>
      </c>
      <c r="W30">
        <v>0.60399999999999998</v>
      </c>
      <c r="X30">
        <v>0.60699999999999998</v>
      </c>
      <c r="Y30">
        <v>0.6</v>
      </c>
      <c r="Z30">
        <v>0.60899999999999999</v>
      </c>
      <c r="AA30">
        <v>0.65700000000000003</v>
      </c>
      <c r="AB30">
        <v>0.66300000000000003</v>
      </c>
      <c r="AC30">
        <v>0.66500000000000004</v>
      </c>
      <c r="AD30">
        <v>0.67800000000000005</v>
      </c>
      <c r="AE30">
        <v>0.67800000000000005</v>
      </c>
      <c r="AG30">
        <v>0.68899999999999995</v>
      </c>
      <c r="AH30">
        <v>0.69799999999999995</v>
      </c>
      <c r="AI30">
        <v>0.69799999999999995</v>
      </c>
      <c r="AJ30">
        <v>0.71499999999999997</v>
      </c>
      <c r="AK30">
        <v>0.749</v>
      </c>
      <c r="AL30">
        <v>0.753</v>
      </c>
      <c r="AM30">
        <v>0.75800000000000001</v>
      </c>
      <c r="AN30">
        <v>0.76500000000000001</v>
      </c>
      <c r="AO30">
        <v>0.77100000000000002</v>
      </c>
    </row>
    <row r="31" spans="1:41" x14ac:dyDescent="0.2">
      <c r="A31" t="s">
        <v>423</v>
      </c>
      <c r="G31">
        <v>0.16</v>
      </c>
      <c r="H31">
        <v>0.16500000000000001</v>
      </c>
      <c r="I31">
        <v>0.17199999999999999</v>
      </c>
      <c r="J31">
        <v>0.18</v>
      </c>
      <c r="K31">
        <v>0.187</v>
      </c>
      <c r="L31">
        <v>0.41599999999999998</v>
      </c>
      <c r="M31">
        <v>0.442</v>
      </c>
      <c r="N31">
        <v>0.45</v>
      </c>
      <c r="O31">
        <v>0.45900000000000002</v>
      </c>
      <c r="P31">
        <v>0.47799999999999998</v>
      </c>
      <c r="Q31">
        <v>0.51300000000000001</v>
      </c>
      <c r="R31">
        <v>0.52100000000000002</v>
      </c>
      <c r="S31">
        <v>0.52900000000000003</v>
      </c>
      <c r="T31">
        <v>0.53700000000000003</v>
      </c>
      <c r="U31">
        <v>0.55900000000000005</v>
      </c>
      <c r="V31">
        <v>0.26800000000000002</v>
      </c>
      <c r="W31">
        <v>0.28299999999999997</v>
      </c>
      <c r="X31">
        <v>0.28299999999999997</v>
      </c>
      <c r="Y31">
        <v>0.28899999999999998</v>
      </c>
      <c r="Z31">
        <v>0.31900000000000001</v>
      </c>
      <c r="AA31">
        <v>0.33500000000000002</v>
      </c>
      <c r="AB31">
        <v>0.33900000000000002</v>
      </c>
      <c r="AC31">
        <v>0.33800000000000002</v>
      </c>
      <c r="AD31">
        <v>0.34100000000000003</v>
      </c>
      <c r="AE31">
        <v>0.34899999999999998</v>
      </c>
      <c r="AK31">
        <v>0.30199999999999999</v>
      </c>
      <c r="AL31">
        <v>0.307</v>
      </c>
      <c r="AM31">
        <v>0.313</v>
      </c>
      <c r="AN31">
        <v>0.32100000000000001</v>
      </c>
      <c r="AO31">
        <v>0.33100000000000002</v>
      </c>
    </row>
    <row r="32" spans="1:41" x14ac:dyDescent="0.2">
      <c r="A32" t="s">
        <v>448</v>
      </c>
      <c r="B32">
        <v>0.09</v>
      </c>
      <c r="C32">
        <v>0.13500000000000001</v>
      </c>
      <c r="D32">
        <v>0.17100000000000001</v>
      </c>
      <c r="E32">
        <v>0.186</v>
      </c>
      <c r="F32">
        <v>0.20699999999999999</v>
      </c>
      <c r="G32">
        <v>0.254</v>
      </c>
      <c r="H32">
        <v>0.28799999999999998</v>
      </c>
      <c r="I32">
        <v>0.31</v>
      </c>
      <c r="J32">
        <v>0.32700000000000001</v>
      </c>
      <c r="K32">
        <v>0.35299999999999998</v>
      </c>
      <c r="L32">
        <v>0.42599999999999999</v>
      </c>
      <c r="M32">
        <v>0.44600000000000001</v>
      </c>
      <c r="N32">
        <v>0.41499999999999998</v>
      </c>
      <c r="O32">
        <v>0.38900000000000001</v>
      </c>
      <c r="P32">
        <v>0.41199999999999998</v>
      </c>
      <c r="Q32">
        <v>0.439</v>
      </c>
      <c r="R32">
        <v>0.44500000000000001</v>
      </c>
      <c r="S32">
        <v>0.45200000000000001</v>
      </c>
      <c r="T32">
        <v>0.45800000000000002</v>
      </c>
      <c r="U32">
        <v>0.48</v>
      </c>
      <c r="V32">
        <v>0.20799999999999999</v>
      </c>
      <c r="W32">
        <v>0.214</v>
      </c>
      <c r="X32">
        <v>0.221</v>
      </c>
      <c r="Y32">
        <v>0.192</v>
      </c>
      <c r="Z32">
        <v>0.17299999999999999</v>
      </c>
      <c r="AA32">
        <v>0.17100000000000001</v>
      </c>
      <c r="AB32">
        <v>0.17199999999999999</v>
      </c>
      <c r="AC32">
        <v>0.17199999999999999</v>
      </c>
      <c r="AD32">
        <v>0.182</v>
      </c>
      <c r="AE32">
        <v>0.186</v>
      </c>
      <c r="AF32">
        <v>0.2</v>
      </c>
      <c r="AG32">
        <v>0.23499999999999999</v>
      </c>
      <c r="AH32">
        <v>0.25</v>
      </c>
      <c r="AI32">
        <v>0.24</v>
      </c>
      <c r="AJ32">
        <v>0.245</v>
      </c>
      <c r="AK32">
        <v>0.26700000000000002</v>
      </c>
      <c r="AL32">
        <v>0.28100000000000003</v>
      </c>
      <c r="AM32">
        <v>0.28899999999999998</v>
      </c>
      <c r="AN32">
        <v>0.30099999999999999</v>
      </c>
      <c r="AO32">
        <v>0.316</v>
      </c>
    </row>
    <row r="33" spans="1:41" x14ac:dyDescent="0.2">
      <c r="A33" t="s">
        <v>503</v>
      </c>
      <c r="B33">
        <v>0.36699999999999999</v>
      </c>
      <c r="C33">
        <v>0.373</v>
      </c>
      <c r="D33">
        <v>0.378</v>
      </c>
      <c r="E33">
        <v>0.39700000000000002</v>
      </c>
      <c r="F33">
        <v>0.433</v>
      </c>
      <c r="G33">
        <v>0.496</v>
      </c>
      <c r="H33">
        <v>0.499</v>
      </c>
      <c r="I33">
        <v>0.501</v>
      </c>
      <c r="J33">
        <v>0.501</v>
      </c>
      <c r="K33">
        <v>0.502</v>
      </c>
      <c r="L33">
        <v>0.29499999999999998</v>
      </c>
      <c r="M33">
        <v>0.51400000000000001</v>
      </c>
      <c r="N33">
        <v>0.56100000000000005</v>
      </c>
      <c r="O33">
        <v>0.57199999999999995</v>
      </c>
      <c r="P33">
        <v>0.59399999999999997</v>
      </c>
      <c r="Q33">
        <v>0.63300000000000001</v>
      </c>
      <c r="R33">
        <v>0.64200000000000002</v>
      </c>
      <c r="S33">
        <v>0.65</v>
      </c>
      <c r="T33">
        <v>0.65800000000000003</v>
      </c>
      <c r="U33">
        <v>0.68</v>
      </c>
      <c r="Y33">
        <v>0.29599999999999999</v>
      </c>
      <c r="Z33">
        <v>0.32600000000000001</v>
      </c>
      <c r="AA33">
        <v>0.377</v>
      </c>
      <c r="AB33">
        <v>0.39200000000000002</v>
      </c>
      <c r="AC33">
        <v>0.40300000000000002</v>
      </c>
      <c r="AD33">
        <v>0.40799999999999997</v>
      </c>
      <c r="AE33">
        <v>0.41799999999999998</v>
      </c>
      <c r="AI33">
        <v>0.40699999999999997</v>
      </c>
      <c r="AJ33">
        <v>0.438</v>
      </c>
      <c r="AK33">
        <v>0.49099999999999999</v>
      </c>
      <c r="AL33">
        <v>0.501</v>
      </c>
      <c r="AM33">
        <v>0.50800000000000001</v>
      </c>
      <c r="AN33">
        <v>0.51300000000000001</v>
      </c>
      <c r="AO33">
        <v>0.52300000000000002</v>
      </c>
    </row>
    <row r="34" spans="1:41" x14ac:dyDescent="0.2">
      <c r="A34" t="s">
        <v>559</v>
      </c>
      <c r="B34">
        <v>0.255</v>
      </c>
      <c r="C34">
        <v>0.30099999999999999</v>
      </c>
      <c r="D34">
        <v>0.34599999999999997</v>
      </c>
      <c r="E34">
        <v>0.371</v>
      </c>
      <c r="F34">
        <v>0.40100000000000002</v>
      </c>
      <c r="G34">
        <v>0.46300000000000002</v>
      </c>
      <c r="H34">
        <v>0.46100000000000002</v>
      </c>
      <c r="I34">
        <v>0.47899999999999998</v>
      </c>
      <c r="J34">
        <v>0.497</v>
      </c>
      <c r="K34">
        <v>0.52</v>
      </c>
      <c r="L34">
        <v>0.49199999999999999</v>
      </c>
      <c r="M34">
        <v>0.51900000000000002</v>
      </c>
      <c r="N34">
        <v>0.52500000000000002</v>
      </c>
      <c r="O34">
        <v>0.505</v>
      </c>
      <c r="P34">
        <v>0.47499999999999998</v>
      </c>
      <c r="Q34">
        <v>0.46400000000000002</v>
      </c>
      <c r="R34">
        <v>0.46700000000000003</v>
      </c>
      <c r="S34">
        <v>0.47099999999999997</v>
      </c>
      <c r="T34">
        <v>0.47599999999999998</v>
      </c>
      <c r="U34">
        <v>0.499</v>
      </c>
      <c r="V34">
        <v>0.40500000000000003</v>
      </c>
      <c r="W34">
        <v>0.46899999999999997</v>
      </c>
      <c r="X34">
        <v>0.42799999999999999</v>
      </c>
      <c r="Y34">
        <v>0.39200000000000002</v>
      </c>
      <c r="Z34">
        <v>0.40799999999999997</v>
      </c>
      <c r="AA34">
        <v>0.42199999999999999</v>
      </c>
      <c r="AB34">
        <v>0.42599999999999999</v>
      </c>
      <c r="AC34">
        <v>0.42799999999999999</v>
      </c>
      <c r="AD34">
        <v>0.42799999999999999</v>
      </c>
      <c r="AE34">
        <v>0.43099999999999999</v>
      </c>
      <c r="AF34">
        <v>0.37</v>
      </c>
      <c r="AG34">
        <v>0.41799999999999998</v>
      </c>
      <c r="AH34">
        <v>0.42699999999999999</v>
      </c>
      <c r="AI34">
        <v>0.41899999999999998</v>
      </c>
      <c r="AJ34">
        <v>0.42699999999999999</v>
      </c>
      <c r="AK34">
        <v>0.44900000000000001</v>
      </c>
      <c r="AL34">
        <v>0.45100000000000001</v>
      </c>
      <c r="AM34">
        <v>0.45900000000000002</v>
      </c>
      <c r="AN34">
        <v>0.46600000000000003</v>
      </c>
      <c r="AO34">
        <v>0.48199999999999998</v>
      </c>
    </row>
    <row r="35" spans="1:41" x14ac:dyDescent="0.2">
      <c r="A35" t="s">
        <v>499</v>
      </c>
      <c r="B35">
        <v>0.81100000000000005</v>
      </c>
      <c r="C35">
        <v>0.82799999999999996</v>
      </c>
      <c r="D35">
        <v>0.875</v>
      </c>
      <c r="E35">
        <v>0.89600000000000002</v>
      </c>
      <c r="F35">
        <v>0.88300000000000001</v>
      </c>
      <c r="G35">
        <v>0.89500000000000002</v>
      </c>
      <c r="H35">
        <v>0.90200000000000002</v>
      </c>
      <c r="I35">
        <v>0.90800000000000003</v>
      </c>
      <c r="J35">
        <v>0.91400000000000003</v>
      </c>
      <c r="K35">
        <v>0.92700000000000005</v>
      </c>
      <c r="L35">
        <v>0.86799999999999999</v>
      </c>
      <c r="M35">
        <v>0.88900000000000001</v>
      </c>
      <c r="N35">
        <v>0.90400000000000003</v>
      </c>
      <c r="O35">
        <v>0.91700000000000004</v>
      </c>
      <c r="P35">
        <v>0.93200000000000005</v>
      </c>
      <c r="Q35">
        <v>0.94899999999999995</v>
      </c>
      <c r="R35">
        <v>0.95099999999999996</v>
      </c>
      <c r="S35">
        <v>0.95399999999999996</v>
      </c>
      <c r="T35">
        <v>0.95599999999999996</v>
      </c>
      <c r="U35">
        <v>0.96199999999999997</v>
      </c>
      <c r="V35">
        <v>0.77500000000000002</v>
      </c>
      <c r="W35">
        <v>0.78700000000000003</v>
      </c>
      <c r="X35">
        <v>0.79600000000000004</v>
      </c>
      <c r="Y35">
        <v>0.80100000000000005</v>
      </c>
      <c r="Z35">
        <v>0.82399999999999995</v>
      </c>
      <c r="AA35">
        <v>0.83599999999999997</v>
      </c>
      <c r="AB35">
        <v>0.84</v>
      </c>
      <c r="AC35">
        <v>0.84099999999999997</v>
      </c>
      <c r="AD35">
        <v>0.84099999999999997</v>
      </c>
      <c r="AE35">
        <v>0.84</v>
      </c>
      <c r="AF35">
        <v>0.81699999999999995</v>
      </c>
      <c r="AG35">
        <v>0.83399999999999996</v>
      </c>
      <c r="AH35">
        <v>0.85699999999999998</v>
      </c>
      <c r="AI35">
        <v>0.87</v>
      </c>
      <c r="AJ35">
        <v>0.879</v>
      </c>
      <c r="AK35">
        <v>0.89200000000000002</v>
      </c>
      <c r="AL35">
        <v>0.89700000000000002</v>
      </c>
      <c r="AM35">
        <v>0.9</v>
      </c>
      <c r="AN35">
        <v>0.90300000000000002</v>
      </c>
      <c r="AO35">
        <v>0.90800000000000003</v>
      </c>
    </row>
    <row r="36" spans="1:41" x14ac:dyDescent="0.2">
      <c r="A36" t="s">
        <v>1014</v>
      </c>
      <c r="F36">
        <v>0.41099999999999998</v>
      </c>
      <c r="G36">
        <v>0.41599999999999998</v>
      </c>
      <c r="H36">
        <v>0.43099999999999999</v>
      </c>
      <c r="I36">
        <v>0.42699999999999999</v>
      </c>
      <c r="J36">
        <v>0.42799999999999999</v>
      </c>
      <c r="K36">
        <v>0.42499999999999999</v>
      </c>
      <c r="L36">
        <v>0.63</v>
      </c>
      <c r="M36">
        <v>0.67500000000000004</v>
      </c>
      <c r="N36">
        <v>0.71399999999999997</v>
      </c>
      <c r="O36">
        <v>0.748</v>
      </c>
      <c r="P36">
        <v>0.78400000000000003</v>
      </c>
      <c r="Q36">
        <v>0.82599999999999996</v>
      </c>
      <c r="R36">
        <v>0.83399999999999996</v>
      </c>
      <c r="S36">
        <v>0.84</v>
      </c>
      <c r="T36">
        <v>0.84499999999999997</v>
      </c>
      <c r="U36">
        <v>0.85399999999999998</v>
      </c>
      <c r="X36">
        <v>0.39800000000000002</v>
      </c>
      <c r="Y36">
        <v>0.41499999999999998</v>
      </c>
      <c r="Z36">
        <v>0.44400000000000001</v>
      </c>
      <c r="AA36">
        <v>0.46600000000000003</v>
      </c>
      <c r="AB36">
        <v>0.47699999999999998</v>
      </c>
      <c r="AC36">
        <v>0.49</v>
      </c>
      <c r="AD36">
        <v>0.495</v>
      </c>
      <c r="AE36">
        <v>0.505</v>
      </c>
      <c r="AJ36">
        <v>0.52300000000000002</v>
      </c>
      <c r="AK36">
        <v>0.54300000000000004</v>
      </c>
      <c r="AL36">
        <v>0.55500000000000005</v>
      </c>
      <c r="AM36">
        <v>0.56000000000000005</v>
      </c>
      <c r="AN36">
        <v>0.56299999999999994</v>
      </c>
      <c r="AO36">
        <v>0.56799999999999995</v>
      </c>
    </row>
    <row r="37" spans="1:41" x14ac:dyDescent="0.2">
      <c r="A37" t="s">
        <v>558</v>
      </c>
      <c r="B37">
        <v>0.152</v>
      </c>
      <c r="C37">
        <v>0.19500000000000001</v>
      </c>
      <c r="D37">
        <v>0.219</v>
      </c>
      <c r="E37">
        <v>0.22500000000000001</v>
      </c>
      <c r="F37">
        <v>0.26600000000000001</v>
      </c>
      <c r="G37">
        <v>0.28799999999999998</v>
      </c>
      <c r="H37">
        <v>0.29499999999999998</v>
      </c>
      <c r="I37">
        <v>0.30299999999999999</v>
      </c>
      <c r="J37">
        <v>0.31</v>
      </c>
      <c r="K37">
        <v>0.32100000000000001</v>
      </c>
      <c r="L37">
        <v>0.45500000000000002</v>
      </c>
      <c r="M37">
        <v>0.47</v>
      </c>
      <c r="N37">
        <v>0.45500000000000002</v>
      </c>
      <c r="O37">
        <v>0.41199999999999998</v>
      </c>
      <c r="P37">
        <v>0.374</v>
      </c>
      <c r="Q37">
        <v>0.38500000000000001</v>
      </c>
      <c r="R37">
        <v>0.39300000000000002</v>
      </c>
      <c r="S37">
        <v>0.40300000000000002</v>
      </c>
      <c r="T37">
        <v>0.41399999999999998</v>
      </c>
      <c r="U37">
        <v>0.44800000000000001</v>
      </c>
      <c r="V37">
        <v>0.32700000000000001</v>
      </c>
      <c r="W37">
        <v>0.316</v>
      </c>
      <c r="X37">
        <v>0.3</v>
      </c>
      <c r="Y37">
        <v>0.28699999999999998</v>
      </c>
      <c r="Z37">
        <v>0.28699999999999998</v>
      </c>
      <c r="AA37">
        <v>0.27</v>
      </c>
      <c r="AB37">
        <v>0.27300000000000002</v>
      </c>
      <c r="AC37">
        <v>0.27700000000000002</v>
      </c>
      <c r="AD37">
        <v>0.27300000000000002</v>
      </c>
      <c r="AE37">
        <v>0.28000000000000003</v>
      </c>
      <c r="AF37">
        <v>0.28299999999999997</v>
      </c>
      <c r="AG37">
        <v>0.307</v>
      </c>
      <c r="AH37">
        <v>0.31</v>
      </c>
      <c r="AI37">
        <v>0.29899999999999999</v>
      </c>
      <c r="AJ37">
        <v>0.30599999999999999</v>
      </c>
      <c r="AK37">
        <v>0.311</v>
      </c>
      <c r="AL37">
        <v>0.316</v>
      </c>
      <c r="AM37">
        <v>0.32300000000000001</v>
      </c>
      <c r="AN37">
        <v>0.32700000000000001</v>
      </c>
      <c r="AO37">
        <v>0.34300000000000003</v>
      </c>
    </row>
    <row r="38" spans="1:41" x14ac:dyDescent="0.2">
      <c r="A38" t="s">
        <v>446</v>
      </c>
      <c r="F38">
        <v>0.182</v>
      </c>
      <c r="G38">
        <v>0.2</v>
      </c>
      <c r="H38">
        <v>0.20100000000000001</v>
      </c>
      <c r="I38">
        <v>0.20300000000000001</v>
      </c>
      <c r="J38">
        <v>0.21199999999999999</v>
      </c>
      <c r="K38">
        <v>0.219</v>
      </c>
      <c r="L38">
        <v>0.44</v>
      </c>
      <c r="M38">
        <v>0.47399999999999998</v>
      </c>
      <c r="N38">
        <v>0.48399999999999999</v>
      </c>
      <c r="O38">
        <v>0.47099999999999997</v>
      </c>
      <c r="P38">
        <v>0.45</v>
      </c>
      <c r="Q38">
        <v>0.443</v>
      </c>
      <c r="R38">
        <v>0.44500000000000001</v>
      </c>
      <c r="S38">
        <v>0.44800000000000001</v>
      </c>
      <c r="T38">
        <v>0.45200000000000001</v>
      </c>
      <c r="U38">
        <v>0.46600000000000003</v>
      </c>
      <c r="V38">
        <v>0.26600000000000001</v>
      </c>
      <c r="W38">
        <v>0.307</v>
      </c>
      <c r="X38">
        <v>0.3</v>
      </c>
      <c r="Y38">
        <v>0.28799999999999998</v>
      </c>
      <c r="Z38">
        <v>0.28399999999999997</v>
      </c>
      <c r="AA38">
        <v>0.34100000000000003</v>
      </c>
      <c r="AB38">
        <v>0.33700000000000002</v>
      </c>
      <c r="AC38">
        <v>0.33700000000000002</v>
      </c>
      <c r="AD38">
        <v>0.32900000000000001</v>
      </c>
      <c r="AE38">
        <v>0.34399999999999997</v>
      </c>
      <c r="AJ38">
        <v>0.28599999999999998</v>
      </c>
      <c r="AK38">
        <v>0.312</v>
      </c>
      <c r="AL38">
        <v>0.311</v>
      </c>
      <c r="AM38">
        <v>0.313</v>
      </c>
      <c r="AN38">
        <v>0.316</v>
      </c>
      <c r="AO38">
        <v>0.32800000000000001</v>
      </c>
    </row>
    <row r="39" spans="1:41" x14ac:dyDescent="0.2">
      <c r="A39" t="s">
        <v>529</v>
      </c>
      <c r="B39">
        <v>0.56899999999999995</v>
      </c>
      <c r="C39">
        <v>0.623</v>
      </c>
      <c r="D39">
        <v>0.67700000000000005</v>
      </c>
      <c r="E39">
        <v>0.67400000000000004</v>
      </c>
      <c r="F39">
        <v>0.70899999999999996</v>
      </c>
      <c r="G39">
        <v>0.76100000000000001</v>
      </c>
      <c r="H39">
        <v>0.76400000000000001</v>
      </c>
      <c r="I39">
        <v>0.78100000000000003</v>
      </c>
      <c r="J39">
        <v>0.79</v>
      </c>
      <c r="K39">
        <v>0.79700000000000004</v>
      </c>
      <c r="L39">
        <v>0.77700000000000002</v>
      </c>
      <c r="M39">
        <v>0.82</v>
      </c>
      <c r="N39">
        <v>0.84699999999999998</v>
      </c>
      <c r="O39">
        <v>0.87</v>
      </c>
      <c r="P39">
        <v>0.89800000000000002</v>
      </c>
      <c r="Q39">
        <v>0.92100000000000004</v>
      </c>
      <c r="R39">
        <v>0.92300000000000004</v>
      </c>
      <c r="S39">
        <v>0.92500000000000004</v>
      </c>
      <c r="T39">
        <v>0.92700000000000005</v>
      </c>
      <c r="U39">
        <v>0.93200000000000005</v>
      </c>
      <c r="V39">
        <v>0.56499999999999995</v>
      </c>
      <c r="W39">
        <v>0.54700000000000004</v>
      </c>
      <c r="X39">
        <v>0.59199999999999997</v>
      </c>
      <c r="Y39">
        <v>0.64100000000000001</v>
      </c>
      <c r="Z39">
        <v>0.66100000000000003</v>
      </c>
      <c r="AA39">
        <v>0.67400000000000004</v>
      </c>
      <c r="AB39">
        <v>0.67300000000000004</v>
      </c>
      <c r="AC39">
        <v>0.68</v>
      </c>
      <c r="AD39">
        <v>0.69</v>
      </c>
      <c r="AE39">
        <v>0.70099999999999996</v>
      </c>
      <c r="AF39">
        <v>0.63</v>
      </c>
      <c r="AG39">
        <v>0.65400000000000003</v>
      </c>
      <c r="AH39">
        <v>0.69799999999999995</v>
      </c>
      <c r="AI39">
        <v>0.72199999999999998</v>
      </c>
      <c r="AJ39">
        <v>0.749</v>
      </c>
      <c r="AK39">
        <v>0.77900000000000003</v>
      </c>
      <c r="AL39">
        <v>0.78</v>
      </c>
      <c r="AM39">
        <v>0.78900000000000003</v>
      </c>
      <c r="AN39">
        <v>0.79600000000000004</v>
      </c>
      <c r="AO39">
        <v>0.80500000000000005</v>
      </c>
    </row>
    <row r="40" spans="1:41" x14ac:dyDescent="0.2">
      <c r="A40" t="s">
        <v>492</v>
      </c>
      <c r="B40">
        <v>0.372</v>
      </c>
      <c r="C40">
        <v>0.39600000000000002</v>
      </c>
      <c r="D40">
        <v>0.437</v>
      </c>
      <c r="E40">
        <v>0.48199999999999998</v>
      </c>
      <c r="F40">
        <v>0.53500000000000003</v>
      </c>
      <c r="G40">
        <v>0.57899999999999996</v>
      </c>
      <c r="H40">
        <v>0.58799999999999997</v>
      </c>
      <c r="I40">
        <v>0.59899999999999998</v>
      </c>
      <c r="J40">
        <v>0.61</v>
      </c>
      <c r="K40">
        <v>0.623</v>
      </c>
      <c r="L40">
        <v>0.74199999999999999</v>
      </c>
      <c r="M40">
        <v>0.76200000000000001</v>
      </c>
      <c r="N40">
        <v>0.78</v>
      </c>
      <c r="O40">
        <v>0.79500000000000004</v>
      </c>
      <c r="P40">
        <v>0.80800000000000005</v>
      </c>
      <c r="Q40">
        <v>0.82199999999999995</v>
      </c>
      <c r="R40">
        <v>0.82599999999999996</v>
      </c>
      <c r="S40">
        <v>0.82899999999999996</v>
      </c>
      <c r="T40">
        <v>0.83299999999999996</v>
      </c>
      <c r="U40">
        <v>0.84299999999999997</v>
      </c>
      <c r="V40">
        <v>0.23899999999999999</v>
      </c>
      <c r="W40">
        <v>0.29799999999999999</v>
      </c>
      <c r="X40">
        <v>0.34499999999999997</v>
      </c>
      <c r="Y40">
        <v>0.41399999999999998</v>
      </c>
      <c r="Z40">
        <v>0.46899999999999997</v>
      </c>
      <c r="AA40">
        <v>0.53300000000000003</v>
      </c>
      <c r="AB40">
        <v>0.54900000000000004</v>
      </c>
      <c r="AC40">
        <v>0.56799999999999995</v>
      </c>
      <c r="AD40">
        <v>0.57999999999999996</v>
      </c>
      <c r="AE40">
        <v>0.61799999999999999</v>
      </c>
      <c r="AF40">
        <v>0.40400000000000003</v>
      </c>
      <c r="AG40">
        <v>0.44800000000000001</v>
      </c>
      <c r="AH40">
        <v>0.49</v>
      </c>
      <c r="AI40">
        <v>0.54100000000000004</v>
      </c>
      <c r="AJ40">
        <v>0.58799999999999997</v>
      </c>
      <c r="AK40">
        <v>0.63300000000000001</v>
      </c>
      <c r="AL40">
        <v>0.64400000000000002</v>
      </c>
      <c r="AM40">
        <v>0.65600000000000003</v>
      </c>
      <c r="AN40">
        <v>0.66500000000000004</v>
      </c>
      <c r="AO40">
        <v>0.68700000000000006</v>
      </c>
    </row>
    <row r="41" spans="1:41" x14ac:dyDescent="0.2">
      <c r="A41" t="s">
        <v>532</v>
      </c>
      <c r="B41">
        <v>0.40899999999999997</v>
      </c>
      <c r="C41">
        <v>0.434</v>
      </c>
      <c r="D41">
        <v>0.47399999999999998</v>
      </c>
      <c r="E41">
        <v>0.52800000000000002</v>
      </c>
      <c r="F41">
        <v>0.57699999999999996</v>
      </c>
      <c r="G41">
        <v>0.61</v>
      </c>
      <c r="H41">
        <v>0.624</v>
      </c>
      <c r="I41">
        <v>0.63600000000000001</v>
      </c>
      <c r="J41">
        <v>0.64700000000000002</v>
      </c>
      <c r="K41">
        <v>0.66700000000000004</v>
      </c>
      <c r="L41">
        <v>0.71699999999999997</v>
      </c>
      <c r="M41">
        <v>0.751</v>
      </c>
      <c r="N41">
        <v>0.76200000000000001</v>
      </c>
      <c r="O41">
        <v>0.78</v>
      </c>
      <c r="P41">
        <v>0.80500000000000005</v>
      </c>
      <c r="Q41">
        <v>0.82499999999999996</v>
      </c>
      <c r="R41">
        <v>0.82899999999999996</v>
      </c>
      <c r="S41">
        <v>0.83299999999999996</v>
      </c>
      <c r="T41">
        <v>0.83699999999999997</v>
      </c>
      <c r="U41">
        <v>0.84699999999999998</v>
      </c>
      <c r="V41">
        <v>0.56699999999999995</v>
      </c>
      <c r="W41">
        <v>0.56100000000000005</v>
      </c>
      <c r="X41">
        <v>0.58199999999999996</v>
      </c>
      <c r="Y41">
        <v>0.60199999999999998</v>
      </c>
      <c r="Z41">
        <v>0.59699999999999998</v>
      </c>
      <c r="AA41">
        <v>0.60899999999999999</v>
      </c>
      <c r="AB41">
        <v>0.61599999999999999</v>
      </c>
      <c r="AC41">
        <v>0.623</v>
      </c>
      <c r="AD41">
        <v>0.625</v>
      </c>
      <c r="AE41">
        <v>0.63300000000000001</v>
      </c>
      <c r="AF41">
        <v>0.55000000000000004</v>
      </c>
      <c r="AG41">
        <v>0.56799999999999995</v>
      </c>
      <c r="AH41">
        <v>0.59399999999999997</v>
      </c>
      <c r="AI41">
        <v>0.628</v>
      </c>
      <c r="AJ41">
        <v>0.65200000000000002</v>
      </c>
      <c r="AK41">
        <v>0.67500000000000004</v>
      </c>
      <c r="AL41">
        <v>0.68300000000000005</v>
      </c>
      <c r="AM41">
        <v>0.69099999999999995</v>
      </c>
      <c r="AN41">
        <v>0.69699999999999995</v>
      </c>
      <c r="AO41">
        <v>0.71</v>
      </c>
    </row>
    <row r="42" spans="1:41" x14ac:dyDescent="0.2">
      <c r="A42" t="s">
        <v>553</v>
      </c>
      <c r="G42">
        <v>0.36799999999999999</v>
      </c>
      <c r="H42">
        <v>0.36799999999999999</v>
      </c>
      <c r="I42">
        <v>0.36799999999999999</v>
      </c>
      <c r="J42">
        <v>0.36799999999999999</v>
      </c>
      <c r="K42">
        <v>0.36799999999999999</v>
      </c>
      <c r="L42">
        <v>0.504</v>
      </c>
      <c r="M42">
        <v>0.53700000000000003</v>
      </c>
      <c r="N42">
        <v>0.56200000000000006</v>
      </c>
      <c r="O42">
        <v>0.57899999999999996</v>
      </c>
      <c r="P42">
        <v>0.59799999999999998</v>
      </c>
      <c r="Q42">
        <v>0.61499999999999999</v>
      </c>
      <c r="R42">
        <v>0.61899999999999999</v>
      </c>
      <c r="S42">
        <v>0.624</v>
      </c>
      <c r="T42">
        <v>0.629</v>
      </c>
      <c r="U42">
        <v>0.64800000000000002</v>
      </c>
      <c r="W42">
        <v>0.36599999999999999</v>
      </c>
      <c r="X42">
        <v>0.35699999999999998</v>
      </c>
      <c r="Y42">
        <v>0.34699999999999998</v>
      </c>
      <c r="Z42">
        <v>0.34200000000000003</v>
      </c>
      <c r="AA42">
        <v>0.34599999999999997</v>
      </c>
      <c r="AB42">
        <v>0.34499999999999997</v>
      </c>
      <c r="AC42">
        <v>0.34200000000000003</v>
      </c>
      <c r="AD42">
        <v>0.34</v>
      </c>
      <c r="AE42">
        <v>0.34100000000000003</v>
      </c>
      <c r="AK42">
        <v>0.42799999999999999</v>
      </c>
      <c r="AL42">
        <v>0.42799999999999999</v>
      </c>
      <c r="AM42">
        <v>0.42799999999999999</v>
      </c>
      <c r="AN42">
        <v>0.42899999999999999</v>
      </c>
      <c r="AO42">
        <v>0.433</v>
      </c>
    </row>
    <row r="43" spans="1:41" x14ac:dyDescent="0.2">
      <c r="A43" t="s">
        <v>1015</v>
      </c>
      <c r="B43">
        <v>0.373</v>
      </c>
      <c r="C43">
        <v>0.42599999999999999</v>
      </c>
      <c r="D43">
        <v>0.45900000000000002</v>
      </c>
      <c r="E43">
        <v>0.47</v>
      </c>
      <c r="F43">
        <v>0.45200000000000001</v>
      </c>
      <c r="G43">
        <v>0.52</v>
      </c>
      <c r="H43">
        <v>0.52</v>
      </c>
      <c r="I43">
        <v>0.52100000000000002</v>
      </c>
      <c r="J43">
        <v>0.52100000000000002</v>
      </c>
      <c r="K43">
        <v>0.52300000000000002</v>
      </c>
      <c r="L43">
        <v>0.57199999999999995</v>
      </c>
      <c r="M43">
        <v>0.58499999999999996</v>
      </c>
      <c r="N43">
        <v>0.57199999999999995</v>
      </c>
      <c r="O43">
        <v>0.54600000000000004</v>
      </c>
      <c r="P43">
        <v>0.53900000000000003</v>
      </c>
      <c r="Q43">
        <v>0.55400000000000005</v>
      </c>
      <c r="R43">
        <v>0.55900000000000005</v>
      </c>
      <c r="S43">
        <v>0.56499999999999995</v>
      </c>
      <c r="T43">
        <v>0.57099999999999995</v>
      </c>
      <c r="U43">
        <v>0.59</v>
      </c>
      <c r="V43">
        <v>0.46899999999999997</v>
      </c>
      <c r="W43">
        <v>0.52200000000000002</v>
      </c>
      <c r="X43">
        <v>0.48099999999999998</v>
      </c>
      <c r="Y43">
        <v>0.41399999999999998</v>
      </c>
      <c r="Z43">
        <v>0.44700000000000001</v>
      </c>
      <c r="AA43">
        <v>0.45</v>
      </c>
      <c r="AB43">
        <v>0.45600000000000002</v>
      </c>
      <c r="AC43">
        <v>0.45600000000000002</v>
      </c>
      <c r="AD43">
        <v>0.47199999999999998</v>
      </c>
      <c r="AE43">
        <v>0.49</v>
      </c>
      <c r="AF43">
        <v>0.46500000000000002</v>
      </c>
      <c r="AG43">
        <v>0.50700000000000001</v>
      </c>
      <c r="AH43">
        <v>0.502</v>
      </c>
      <c r="AI43">
        <v>0.47399999999999998</v>
      </c>
      <c r="AJ43">
        <v>0.47799999999999998</v>
      </c>
      <c r="AK43">
        <v>0.50600000000000001</v>
      </c>
      <c r="AL43">
        <v>0.51</v>
      </c>
      <c r="AM43">
        <v>0.51200000000000001</v>
      </c>
      <c r="AN43">
        <v>0.52</v>
      </c>
      <c r="AO43">
        <v>0.53300000000000003</v>
      </c>
    </row>
    <row r="44" spans="1:41" x14ac:dyDescent="0.2">
      <c r="A44" t="s">
        <v>1016</v>
      </c>
      <c r="B44">
        <v>0.191</v>
      </c>
      <c r="C44">
        <v>0.21199999999999999</v>
      </c>
      <c r="D44">
        <v>0.23499999999999999</v>
      </c>
      <c r="E44">
        <v>0.26700000000000002</v>
      </c>
      <c r="F44">
        <v>0.25600000000000001</v>
      </c>
      <c r="G44">
        <v>0.315</v>
      </c>
      <c r="H44">
        <v>0.32600000000000001</v>
      </c>
      <c r="I44">
        <v>0.33800000000000002</v>
      </c>
      <c r="J44">
        <v>0.35099999999999998</v>
      </c>
      <c r="K44">
        <v>0.35599999999999998</v>
      </c>
      <c r="L44">
        <v>0.40799999999999997</v>
      </c>
      <c r="M44">
        <v>0.41699999999999998</v>
      </c>
      <c r="N44">
        <v>0.42399999999999999</v>
      </c>
      <c r="O44">
        <v>0.40899999999999997</v>
      </c>
      <c r="P44">
        <v>0.40500000000000003</v>
      </c>
      <c r="Q44">
        <v>0.42599999999999999</v>
      </c>
      <c r="R44">
        <v>0.42899999999999999</v>
      </c>
      <c r="S44">
        <v>0.432</v>
      </c>
      <c r="T44">
        <v>0.435</v>
      </c>
      <c r="U44">
        <v>0.44800000000000001</v>
      </c>
      <c r="V44">
        <v>0.28599999999999998</v>
      </c>
      <c r="W44">
        <v>0.27400000000000002</v>
      </c>
      <c r="X44">
        <v>0.24199999999999999</v>
      </c>
      <c r="Y44">
        <v>0.15</v>
      </c>
      <c r="Z44">
        <v>0.109</v>
      </c>
      <c r="AA44">
        <v>0.13100000000000001</v>
      </c>
      <c r="AB44">
        <v>0.13500000000000001</v>
      </c>
      <c r="AC44">
        <v>0.13600000000000001</v>
      </c>
      <c r="AD44">
        <v>0.129</v>
      </c>
      <c r="AE44">
        <v>0.14699999999999999</v>
      </c>
      <c r="AF44">
        <v>0.28199999999999997</v>
      </c>
      <c r="AG44">
        <v>0.28899999999999998</v>
      </c>
      <c r="AH44">
        <v>0.28899999999999998</v>
      </c>
      <c r="AI44">
        <v>0.254</v>
      </c>
      <c r="AJ44">
        <v>0.224</v>
      </c>
      <c r="AK44">
        <v>0.26</v>
      </c>
      <c r="AL44">
        <v>0.26600000000000001</v>
      </c>
      <c r="AM44">
        <v>0.27100000000000002</v>
      </c>
      <c r="AN44">
        <v>0.27</v>
      </c>
      <c r="AO44">
        <v>0.28599999999999998</v>
      </c>
    </row>
    <row r="45" spans="1:41" x14ac:dyDescent="0.2">
      <c r="A45" t="s">
        <v>533</v>
      </c>
      <c r="B45">
        <v>0.47599999999999998</v>
      </c>
      <c r="C45">
        <v>0.503</v>
      </c>
      <c r="D45">
        <v>0.54800000000000004</v>
      </c>
      <c r="E45">
        <v>0.58599999999999997</v>
      </c>
      <c r="F45">
        <v>0.61699999999999999</v>
      </c>
      <c r="G45">
        <v>0.64100000000000001</v>
      </c>
      <c r="H45">
        <v>0.64500000000000002</v>
      </c>
      <c r="I45">
        <v>0.64900000000000002</v>
      </c>
      <c r="J45">
        <v>0.65200000000000002</v>
      </c>
      <c r="K45">
        <v>0.65900000000000003</v>
      </c>
      <c r="L45">
        <v>0.82799999999999996</v>
      </c>
      <c r="M45">
        <v>0.86099999999999999</v>
      </c>
      <c r="N45">
        <v>0.879</v>
      </c>
      <c r="O45">
        <v>0.89600000000000002</v>
      </c>
      <c r="P45">
        <v>0.91200000000000003</v>
      </c>
      <c r="Q45">
        <v>0.92400000000000004</v>
      </c>
      <c r="R45">
        <v>0.92600000000000005</v>
      </c>
      <c r="S45">
        <v>0.92800000000000005</v>
      </c>
      <c r="T45">
        <v>0.93</v>
      </c>
      <c r="U45">
        <v>0.93600000000000005</v>
      </c>
      <c r="V45">
        <v>0.58799999999999997</v>
      </c>
      <c r="W45">
        <v>0.56599999999999995</v>
      </c>
      <c r="X45">
        <v>0.58699999999999997</v>
      </c>
      <c r="Y45">
        <v>0.61</v>
      </c>
      <c r="Z45">
        <v>0.61799999999999999</v>
      </c>
      <c r="AA45">
        <v>0.63900000000000001</v>
      </c>
      <c r="AB45">
        <v>0.65</v>
      </c>
      <c r="AC45">
        <v>0.65900000000000003</v>
      </c>
      <c r="AD45">
        <v>0.66100000000000003</v>
      </c>
      <c r="AE45">
        <v>0.66700000000000004</v>
      </c>
      <c r="AF45">
        <v>0.61399999999999999</v>
      </c>
      <c r="AG45">
        <v>0.626</v>
      </c>
      <c r="AH45">
        <v>0.65600000000000003</v>
      </c>
      <c r="AI45">
        <v>0.68400000000000005</v>
      </c>
      <c r="AJ45">
        <v>0.70299999999999996</v>
      </c>
      <c r="AK45">
        <v>0.72299999999999998</v>
      </c>
      <c r="AL45">
        <v>0.72899999999999998</v>
      </c>
      <c r="AM45">
        <v>0.73499999999999999</v>
      </c>
      <c r="AN45">
        <v>0.73699999999999999</v>
      </c>
      <c r="AO45">
        <v>0.74399999999999999</v>
      </c>
    </row>
    <row r="46" spans="1:41" x14ac:dyDescent="0.2">
      <c r="A46" t="s">
        <v>1017</v>
      </c>
      <c r="B46">
        <v>0.184</v>
      </c>
      <c r="C46">
        <v>0.20699999999999999</v>
      </c>
      <c r="D46">
        <v>0.23</v>
      </c>
      <c r="E46">
        <v>0.25600000000000001</v>
      </c>
      <c r="F46">
        <v>0.27800000000000002</v>
      </c>
      <c r="G46">
        <v>0.29199999999999998</v>
      </c>
      <c r="H46">
        <v>0.29499999999999998</v>
      </c>
      <c r="I46">
        <v>0.29699999999999999</v>
      </c>
      <c r="J46">
        <v>0.3</v>
      </c>
      <c r="K46">
        <v>0.30399999999999999</v>
      </c>
      <c r="L46">
        <v>0.49399999999999999</v>
      </c>
      <c r="M46">
        <v>0.52</v>
      </c>
      <c r="N46">
        <v>0.51300000000000001</v>
      </c>
      <c r="O46">
        <v>0.48799999999999999</v>
      </c>
      <c r="P46">
        <v>0.47399999999999998</v>
      </c>
      <c r="Q46">
        <v>0.497</v>
      </c>
      <c r="R46">
        <v>0.50600000000000001</v>
      </c>
      <c r="S46">
        <v>0.51500000000000001</v>
      </c>
      <c r="T46">
        <v>0.52600000000000002</v>
      </c>
      <c r="U46">
        <v>0.55800000000000005</v>
      </c>
      <c r="V46">
        <v>0.46100000000000002</v>
      </c>
      <c r="W46">
        <v>0.42299999999999999</v>
      </c>
      <c r="X46">
        <v>0.39700000000000002</v>
      </c>
      <c r="Y46">
        <v>0.39300000000000002</v>
      </c>
      <c r="Z46">
        <v>0.39700000000000002</v>
      </c>
      <c r="AA46">
        <v>0.38700000000000001</v>
      </c>
      <c r="AB46">
        <v>0.38400000000000001</v>
      </c>
      <c r="AC46">
        <v>0.38200000000000001</v>
      </c>
      <c r="AD46">
        <v>0.38300000000000001</v>
      </c>
      <c r="AE46">
        <v>0.377</v>
      </c>
      <c r="AF46">
        <v>0.34699999999999998</v>
      </c>
      <c r="AG46">
        <v>0.35699999999999998</v>
      </c>
      <c r="AH46">
        <v>0.36099999999999999</v>
      </c>
      <c r="AI46">
        <v>0.36599999999999999</v>
      </c>
      <c r="AJ46">
        <v>0.374</v>
      </c>
      <c r="AK46">
        <v>0.38300000000000001</v>
      </c>
      <c r="AL46">
        <v>0.38500000000000001</v>
      </c>
      <c r="AM46">
        <v>0.38800000000000001</v>
      </c>
      <c r="AN46">
        <v>0.39200000000000002</v>
      </c>
      <c r="AO46">
        <v>0.4</v>
      </c>
    </row>
    <row r="47" spans="1:41" x14ac:dyDescent="0.2">
      <c r="A47" t="s">
        <v>477</v>
      </c>
      <c r="B47">
        <v>0.58399999999999996</v>
      </c>
      <c r="C47">
        <v>0.60699999999999998</v>
      </c>
      <c r="D47">
        <v>0.624</v>
      </c>
      <c r="E47">
        <v>0.65100000000000002</v>
      </c>
      <c r="F47">
        <v>0.70399999999999996</v>
      </c>
      <c r="G47">
        <v>0.75600000000000001</v>
      </c>
      <c r="H47">
        <v>0.76200000000000001</v>
      </c>
      <c r="I47">
        <v>0.76900000000000002</v>
      </c>
      <c r="J47">
        <v>0.77300000000000002</v>
      </c>
      <c r="K47">
        <v>0.77800000000000002</v>
      </c>
      <c r="L47">
        <v>0.79700000000000004</v>
      </c>
      <c r="M47">
        <v>0.80300000000000005</v>
      </c>
      <c r="N47">
        <v>0.81899999999999995</v>
      </c>
      <c r="O47">
        <v>0.84499999999999997</v>
      </c>
      <c r="P47">
        <v>0.86399999999999999</v>
      </c>
      <c r="Q47">
        <v>0.874</v>
      </c>
      <c r="R47">
        <v>0.878</v>
      </c>
      <c r="S47">
        <v>0.88100000000000001</v>
      </c>
      <c r="T47">
        <v>0.88400000000000001</v>
      </c>
      <c r="U47">
        <v>0.89300000000000002</v>
      </c>
      <c r="Y47">
        <v>0.65800000000000003</v>
      </c>
      <c r="Z47">
        <v>0.68700000000000006</v>
      </c>
      <c r="AA47">
        <v>0.71699999999999997</v>
      </c>
      <c r="AB47">
        <v>0.72399999999999998</v>
      </c>
      <c r="AC47">
        <v>0.73099999999999998</v>
      </c>
      <c r="AD47">
        <v>0.73299999999999998</v>
      </c>
      <c r="AE47">
        <v>0.72399999999999998</v>
      </c>
      <c r="AI47">
        <v>0.71299999999999997</v>
      </c>
      <c r="AJ47">
        <v>0.748</v>
      </c>
      <c r="AK47">
        <v>0.78</v>
      </c>
      <c r="AL47">
        <v>0.78500000000000003</v>
      </c>
      <c r="AM47">
        <v>0.79100000000000004</v>
      </c>
      <c r="AN47">
        <v>0.79500000000000004</v>
      </c>
      <c r="AO47">
        <v>0.79600000000000004</v>
      </c>
    </row>
    <row r="48" spans="1:41" x14ac:dyDescent="0.2">
      <c r="A48" t="s">
        <v>1018</v>
      </c>
      <c r="B48">
        <v>0.59</v>
      </c>
      <c r="C48">
        <v>0.64500000000000002</v>
      </c>
      <c r="D48">
        <v>0.69</v>
      </c>
      <c r="E48">
        <v>0.66400000000000003</v>
      </c>
      <c r="F48">
        <v>0.71499999999999997</v>
      </c>
      <c r="G48">
        <v>0.78900000000000003</v>
      </c>
      <c r="H48">
        <v>0.82399999999999995</v>
      </c>
      <c r="I48">
        <v>0.85299999999999998</v>
      </c>
      <c r="J48">
        <v>0.87</v>
      </c>
      <c r="K48">
        <v>0.876</v>
      </c>
      <c r="L48">
        <v>0.84399999999999997</v>
      </c>
      <c r="M48">
        <v>0.85599999999999998</v>
      </c>
      <c r="N48">
        <v>0.85899999999999999</v>
      </c>
      <c r="O48">
        <v>0.871</v>
      </c>
      <c r="P48">
        <v>0.88900000000000001</v>
      </c>
      <c r="Q48">
        <v>0.91</v>
      </c>
      <c r="R48">
        <v>0.91500000000000004</v>
      </c>
      <c r="S48">
        <v>0.92</v>
      </c>
      <c r="T48">
        <v>0.92400000000000004</v>
      </c>
      <c r="U48">
        <v>0.93300000000000005</v>
      </c>
      <c r="W48">
        <v>0.53200000000000003</v>
      </c>
      <c r="X48">
        <v>0.52300000000000002</v>
      </c>
      <c r="Y48">
        <v>0.46600000000000003</v>
      </c>
      <c r="Z48">
        <v>0.496</v>
      </c>
      <c r="AA48">
        <v>0.53100000000000003</v>
      </c>
      <c r="AB48">
        <v>0.54700000000000004</v>
      </c>
      <c r="AC48">
        <v>0.55700000000000005</v>
      </c>
      <c r="AD48">
        <v>0.56299999999999994</v>
      </c>
      <c r="AE48">
        <v>0.57199999999999995</v>
      </c>
      <c r="AG48">
        <v>0.66500000000000004</v>
      </c>
      <c r="AH48">
        <v>0.67700000000000005</v>
      </c>
      <c r="AI48">
        <v>0.64600000000000002</v>
      </c>
      <c r="AJ48">
        <v>0.68100000000000005</v>
      </c>
      <c r="AK48">
        <v>0.72499999999999998</v>
      </c>
      <c r="AL48">
        <v>0.745</v>
      </c>
      <c r="AM48">
        <v>0.75900000000000001</v>
      </c>
      <c r="AN48">
        <v>0.76700000000000002</v>
      </c>
      <c r="AO48">
        <v>0.77600000000000002</v>
      </c>
    </row>
    <row r="49" spans="1:41" x14ac:dyDescent="0.2">
      <c r="A49" t="s">
        <v>1019</v>
      </c>
      <c r="B49">
        <v>0.55500000000000005</v>
      </c>
      <c r="C49">
        <v>0.59499999999999997</v>
      </c>
      <c r="D49">
        <v>0.626</v>
      </c>
      <c r="E49">
        <v>0.71599999999999997</v>
      </c>
      <c r="F49">
        <v>0.73</v>
      </c>
      <c r="G49">
        <v>0.73399999999999999</v>
      </c>
      <c r="H49">
        <v>0.74299999999999999</v>
      </c>
      <c r="I49">
        <v>0.754</v>
      </c>
      <c r="J49">
        <v>0.77100000000000002</v>
      </c>
      <c r="K49">
        <v>0.79800000000000004</v>
      </c>
      <c r="L49">
        <v>0.86399999999999999</v>
      </c>
      <c r="M49">
        <v>0.879</v>
      </c>
      <c r="N49">
        <v>0.89200000000000002</v>
      </c>
      <c r="O49">
        <v>0.90400000000000003</v>
      </c>
      <c r="P49">
        <v>0.91500000000000004</v>
      </c>
      <c r="Q49">
        <v>0.92400000000000004</v>
      </c>
      <c r="R49">
        <v>0.92700000000000005</v>
      </c>
      <c r="S49">
        <v>0.92900000000000005</v>
      </c>
      <c r="T49">
        <v>0.93200000000000005</v>
      </c>
      <c r="U49">
        <v>0.94</v>
      </c>
      <c r="W49">
        <v>0.70699999999999996</v>
      </c>
      <c r="X49">
        <v>0.747</v>
      </c>
      <c r="Y49">
        <v>0.75600000000000001</v>
      </c>
      <c r="Z49">
        <v>0.76800000000000002</v>
      </c>
      <c r="AA49">
        <v>0.78100000000000003</v>
      </c>
      <c r="AB49">
        <v>0.78300000000000003</v>
      </c>
      <c r="AC49">
        <v>0.78400000000000003</v>
      </c>
      <c r="AD49">
        <v>0.78800000000000003</v>
      </c>
      <c r="AE49">
        <v>0.79</v>
      </c>
      <c r="AG49">
        <v>0.71799999999999997</v>
      </c>
      <c r="AH49">
        <v>0.747</v>
      </c>
      <c r="AI49">
        <v>0.78800000000000003</v>
      </c>
      <c r="AJ49">
        <v>0.8</v>
      </c>
      <c r="AK49">
        <v>0.80900000000000005</v>
      </c>
      <c r="AL49">
        <v>0.81399999999999995</v>
      </c>
      <c r="AM49">
        <v>0.81899999999999995</v>
      </c>
      <c r="AN49">
        <v>0.82699999999999996</v>
      </c>
      <c r="AO49">
        <v>0.84</v>
      </c>
    </row>
    <row r="50" spans="1:41" x14ac:dyDescent="0.2">
      <c r="A50" t="s">
        <v>495</v>
      </c>
      <c r="B50">
        <v>0.77400000000000002</v>
      </c>
      <c r="C50">
        <v>0.755</v>
      </c>
      <c r="D50">
        <v>0.76200000000000001</v>
      </c>
      <c r="E50">
        <v>0.80300000000000005</v>
      </c>
      <c r="F50">
        <v>0.85699999999999998</v>
      </c>
      <c r="G50">
        <v>0.93</v>
      </c>
      <c r="H50">
        <v>0.92700000000000005</v>
      </c>
      <c r="I50">
        <v>0.92800000000000005</v>
      </c>
      <c r="J50">
        <v>0.93</v>
      </c>
      <c r="K50">
        <v>0.92400000000000004</v>
      </c>
      <c r="L50">
        <v>0.79900000000000004</v>
      </c>
      <c r="M50">
        <v>0.80500000000000005</v>
      </c>
      <c r="N50">
        <v>0.81899999999999995</v>
      </c>
      <c r="O50">
        <v>0.84099999999999997</v>
      </c>
      <c r="P50">
        <v>0.86599999999999999</v>
      </c>
      <c r="Q50">
        <v>0.88800000000000001</v>
      </c>
      <c r="R50">
        <v>0.89300000000000002</v>
      </c>
      <c r="S50">
        <v>0.89700000000000002</v>
      </c>
      <c r="T50">
        <v>0.90100000000000002</v>
      </c>
      <c r="U50">
        <v>0.91</v>
      </c>
      <c r="Y50">
        <v>0.72299999999999998</v>
      </c>
      <c r="Z50">
        <v>0.73099999999999998</v>
      </c>
      <c r="AA50">
        <v>0.755</v>
      </c>
      <c r="AB50">
        <v>0.76300000000000001</v>
      </c>
      <c r="AC50">
        <v>0.76800000000000002</v>
      </c>
      <c r="AD50">
        <v>0.77</v>
      </c>
      <c r="AE50">
        <v>0.76900000000000002</v>
      </c>
      <c r="AI50">
        <v>0.78800000000000003</v>
      </c>
      <c r="AJ50">
        <v>0.81599999999999995</v>
      </c>
      <c r="AK50">
        <v>0.85399999999999998</v>
      </c>
      <c r="AL50">
        <v>0.85799999999999998</v>
      </c>
      <c r="AM50">
        <v>0.86099999999999999</v>
      </c>
      <c r="AN50">
        <v>0.86399999999999999</v>
      </c>
      <c r="AO50">
        <v>0.86499999999999999</v>
      </c>
    </row>
    <row r="51" spans="1:41" x14ac:dyDescent="0.2">
      <c r="A51" t="s">
        <v>493</v>
      </c>
      <c r="B51">
        <v>0.73199999999999998</v>
      </c>
      <c r="C51">
        <v>0.76800000000000002</v>
      </c>
      <c r="D51">
        <v>0.77400000000000002</v>
      </c>
      <c r="E51">
        <v>0.81699999999999995</v>
      </c>
      <c r="F51">
        <v>0.872</v>
      </c>
      <c r="G51">
        <v>0.91400000000000003</v>
      </c>
      <c r="H51">
        <v>0.91100000000000003</v>
      </c>
      <c r="I51">
        <v>0.91700000000000004</v>
      </c>
      <c r="J51">
        <v>0.91800000000000004</v>
      </c>
      <c r="K51">
        <v>0.92400000000000004</v>
      </c>
      <c r="L51">
        <v>0.85699999999999998</v>
      </c>
      <c r="M51">
        <v>0.86</v>
      </c>
      <c r="N51">
        <v>0.86599999999999999</v>
      </c>
      <c r="O51">
        <v>0.876</v>
      </c>
      <c r="P51">
        <v>0.89200000000000002</v>
      </c>
      <c r="Q51">
        <v>0.91100000000000003</v>
      </c>
      <c r="R51">
        <v>0.91400000000000003</v>
      </c>
      <c r="S51">
        <v>0.91700000000000004</v>
      </c>
      <c r="T51">
        <v>0.92</v>
      </c>
      <c r="U51">
        <v>0.92800000000000005</v>
      </c>
      <c r="V51">
        <v>0.76400000000000001</v>
      </c>
      <c r="W51">
        <v>0.78</v>
      </c>
      <c r="X51">
        <v>0.79</v>
      </c>
      <c r="Y51">
        <v>0.80600000000000005</v>
      </c>
      <c r="Z51">
        <v>0.82199999999999995</v>
      </c>
      <c r="AA51">
        <v>0.83299999999999996</v>
      </c>
      <c r="AB51">
        <v>0.83799999999999997</v>
      </c>
      <c r="AC51">
        <v>0.83899999999999997</v>
      </c>
      <c r="AD51">
        <v>0.83699999999999997</v>
      </c>
      <c r="AE51">
        <v>0.83599999999999997</v>
      </c>
      <c r="AF51">
        <v>0.78300000000000003</v>
      </c>
      <c r="AG51">
        <v>0.80200000000000005</v>
      </c>
      <c r="AH51">
        <v>0.80900000000000005</v>
      </c>
      <c r="AI51">
        <v>0.83299999999999996</v>
      </c>
      <c r="AJ51">
        <v>0.86099999999999999</v>
      </c>
      <c r="AK51">
        <v>0.88500000000000001</v>
      </c>
      <c r="AL51">
        <v>0.88700000000000001</v>
      </c>
      <c r="AM51">
        <v>0.89</v>
      </c>
      <c r="AN51">
        <v>0.89100000000000001</v>
      </c>
      <c r="AO51">
        <v>0.89500000000000002</v>
      </c>
    </row>
    <row r="52" spans="1:41" x14ac:dyDescent="0.2">
      <c r="A52" t="s">
        <v>565</v>
      </c>
      <c r="G52">
        <v>0.26800000000000002</v>
      </c>
      <c r="H52">
        <v>0.27400000000000002</v>
      </c>
      <c r="I52">
        <v>0.28399999999999997</v>
      </c>
      <c r="J52">
        <v>0.28899999999999998</v>
      </c>
      <c r="K52">
        <v>0.29399999999999998</v>
      </c>
      <c r="L52">
        <v>0.441</v>
      </c>
      <c r="M52">
        <v>0.47399999999999998</v>
      </c>
      <c r="N52">
        <v>0.495</v>
      </c>
      <c r="O52">
        <v>0.51500000000000001</v>
      </c>
      <c r="P52">
        <v>0.53400000000000003</v>
      </c>
      <c r="Q52">
        <v>0.56100000000000005</v>
      </c>
      <c r="R52">
        <v>0.56799999999999995</v>
      </c>
      <c r="S52">
        <v>0.57399999999999995</v>
      </c>
      <c r="T52">
        <v>0.57999999999999996</v>
      </c>
      <c r="U52">
        <v>0.59799999999999998</v>
      </c>
      <c r="Y52">
        <v>0.442</v>
      </c>
      <c r="Z52">
        <v>0.41499999999999998</v>
      </c>
      <c r="AA52">
        <v>0.43</v>
      </c>
      <c r="AB52">
        <v>0.436</v>
      </c>
      <c r="AC52">
        <v>0.44</v>
      </c>
      <c r="AD52">
        <v>0.44400000000000001</v>
      </c>
      <c r="AE52">
        <v>0.45100000000000001</v>
      </c>
      <c r="AK52">
        <v>0.40200000000000002</v>
      </c>
      <c r="AL52">
        <v>0.40699999999999997</v>
      </c>
      <c r="AM52">
        <v>0.41599999999999998</v>
      </c>
      <c r="AN52">
        <v>0.42099999999999999</v>
      </c>
      <c r="AO52">
        <v>0.43</v>
      </c>
    </row>
    <row r="53" spans="1:41" x14ac:dyDescent="0.2">
      <c r="A53" t="s">
        <v>440</v>
      </c>
      <c r="F53">
        <v>0.65300000000000002</v>
      </c>
      <c r="G53">
        <v>0.66400000000000003</v>
      </c>
      <c r="H53">
        <v>0.66600000000000004</v>
      </c>
      <c r="I53">
        <v>0.66800000000000004</v>
      </c>
      <c r="J53">
        <v>0.67</v>
      </c>
      <c r="K53">
        <v>0.67</v>
      </c>
      <c r="L53">
        <v>0.79800000000000004</v>
      </c>
      <c r="M53">
        <v>0.84199999999999997</v>
      </c>
      <c r="N53">
        <v>0.877</v>
      </c>
      <c r="O53">
        <v>0.88800000000000001</v>
      </c>
      <c r="P53">
        <v>0.89100000000000001</v>
      </c>
      <c r="Q53">
        <v>0.89800000000000002</v>
      </c>
      <c r="R53">
        <v>0.89900000000000002</v>
      </c>
      <c r="S53">
        <v>0.90100000000000002</v>
      </c>
      <c r="T53">
        <v>0.90200000000000002</v>
      </c>
      <c r="U53">
        <v>0.90700000000000003</v>
      </c>
      <c r="V53">
        <v>0.505</v>
      </c>
      <c r="W53">
        <v>0.53200000000000003</v>
      </c>
      <c r="X53">
        <v>0.57699999999999996</v>
      </c>
      <c r="Y53">
        <v>0.58199999999999996</v>
      </c>
      <c r="Z53">
        <v>0.58599999999999997</v>
      </c>
      <c r="AA53">
        <v>0.59799999999999998</v>
      </c>
      <c r="AB53">
        <v>0.61299999999999999</v>
      </c>
      <c r="AC53">
        <v>0.61799999999999999</v>
      </c>
      <c r="AD53">
        <v>0.622</v>
      </c>
      <c r="AE53">
        <v>0.626</v>
      </c>
      <c r="AJ53">
        <v>0.69899999999999995</v>
      </c>
      <c r="AK53">
        <v>0.70899999999999996</v>
      </c>
      <c r="AL53">
        <v>0.71599999999999997</v>
      </c>
      <c r="AM53">
        <v>0.71899999999999997</v>
      </c>
      <c r="AN53">
        <v>0.72199999999999998</v>
      </c>
      <c r="AO53">
        <v>0.72399999999999998</v>
      </c>
    </row>
    <row r="54" spans="1:41" x14ac:dyDescent="0.2">
      <c r="A54" t="s">
        <v>456</v>
      </c>
      <c r="B54">
        <v>0.435</v>
      </c>
      <c r="C54">
        <v>0.46200000000000002</v>
      </c>
      <c r="D54">
        <v>0.499</v>
      </c>
      <c r="E54">
        <v>0.53800000000000003</v>
      </c>
      <c r="F54">
        <v>0.57299999999999995</v>
      </c>
      <c r="G54">
        <v>0.59699999999999998</v>
      </c>
      <c r="H54">
        <v>0.60099999999999998</v>
      </c>
      <c r="I54">
        <v>0.60499999999999998</v>
      </c>
      <c r="J54">
        <v>0.60799999999999998</v>
      </c>
      <c r="K54">
        <v>0.61599999999999999</v>
      </c>
      <c r="L54">
        <v>0.67700000000000005</v>
      </c>
      <c r="M54">
        <v>0.71099999999999997</v>
      </c>
      <c r="N54">
        <v>0.751</v>
      </c>
      <c r="O54">
        <v>0.78100000000000003</v>
      </c>
      <c r="P54">
        <v>0.80200000000000005</v>
      </c>
      <c r="Q54">
        <v>0.82099999999999995</v>
      </c>
      <c r="R54">
        <v>0.82399999999999995</v>
      </c>
      <c r="S54">
        <v>0.82699999999999996</v>
      </c>
      <c r="T54">
        <v>0.83099999999999996</v>
      </c>
      <c r="U54">
        <v>0.84199999999999997</v>
      </c>
      <c r="V54">
        <v>0.51200000000000001</v>
      </c>
      <c r="W54">
        <v>0.504</v>
      </c>
      <c r="X54">
        <v>0.51300000000000001</v>
      </c>
      <c r="Y54">
        <v>0.53500000000000003</v>
      </c>
      <c r="Z54">
        <v>0.57099999999999995</v>
      </c>
      <c r="AA54">
        <v>0.58299999999999996</v>
      </c>
      <c r="AB54">
        <v>0.59599999999999997</v>
      </c>
      <c r="AC54">
        <v>0.60599999999999998</v>
      </c>
      <c r="AD54">
        <v>0.61299999999999999</v>
      </c>
      <c r="AE54">
        <v>0.629</v>
      </c>
      <c r="AF54">
        <v>0.53200000000000003</v>
      </c>
      <c r="AG54">
        <v>0.54900000000000004</v>
      </c>
      <c r="AH54">
        <v>0.57699999999999996</v>
      </c>
      <c r="AI54">
        <v>0.60799999999999998</v>
      </c>
      <c r="AJ54">
        <v>0.64</v>
      </c>
      <c r="AK54">
        <v>0.65800000000000003</v>
      </c>
      <c r="AL54">
        <v>0.66600000000000004</v>
      </c>
      <c r="AM54">
        <v>0.67200000000000004</v>
      </c>
      <c r="AN54">
        <v>0.67700000000000005</v>
      </c>
      <c r="AO54">
        <v>0.68899999999999995</v>
      </c>
    </row>
    <row r="55" spans="1:41" x14ac:dyDescent="0.2">
      <c r="A55" t="s">
        <v>546</v>
      </c>
      <c r="B55">
        <v>0.53</v>
      </c>
      <c r="C55">
        <v>0.57099999999999995</v>
      </c>
      <c r="D55">
        <v>0.60099999999999998</v>
      </c>
      <c r="E55">
        <v>0.621</v>
      </c>
      <c r="F55">
        <v>0.63100000000000001</v>
      </c>
      <c r="G55">
        <v>0.65200000000000002</v>
      </c>
      <c r="H55">
        <v>0.65700000000000003</v>
      </c>
      <c r="I55">
        <v>0.66100000000000003</v>
      </c>
      <c r="J55">
        <v>0.68</v>
      </c>
      <c r="K55">
        <v>0.68600000000000005</v>
      </c>
      <c r="L55">
        <v>0.67700000000000005</v>
      </c>
      <c r="M55">
        <v>0.72699999999999998</v>
      </c>
      <c r="N55">
        <v>0.77100000000000002</v>
      </c>
      <c r="O55">
        <v>0.80800000000000005</v>
      </c>
      <c r="P55">
        <v>0.84199999999999997</v>
      </c>
      <c r="Q55">
        <v>0.86299999999999999</v>
      </c>
      <c r="R55">
        <v>0.86499999999999999</v>
      </c>
      <c r="S55">
        <v>0.86799999999999999</v>
      </c>
      <c r="T55">
        <v>0.87</v>
      </c>
      <c r="U55">
        <v>0.877</v>
      </c>
      <c r="V55">
        <v>0.57599999999999996</v>
      </c>
      <c r="W55">
        <v>0.55800000000000005</v>
      </c>
      <c r="X55">
        <v>0.55700000000000005</v>
      </c>
      <c r="Y55">
        <v>0.57099999999999995</v>
      </c>
      <c r="Z55">
        <v>0.56000000000000005</v>
      </c>
      <c r="AA55">
        <v>0.59499999999999997</v>
      </c>
      <c r="AB55">
        <v>0.6</v>
      </c>
      <c r="AC55">
        <v>0.60399999999999998</v>
      </c>
      <c r="AD55">
        <v>0.61499999999999999</v>
      </c>
      <c r="AE55">
        <v>0.62</v>
      </c>
      <c r="AF55">
        <v>0.59099999999999997</v>
      </c>
      <c r="AG55">
        <v>0.61399999999999999</v>
      </c>
      <c r="AH55">
        <v>0.63600000000000001</v>
      </c>
      <c r="AI55">
        <v>0.65900000000000003</v>
      </c>
      <c r="AJ55">
        <v>0.66800000000000004</v>
      </c>
      <c r="AK55">
        <v>0.69499999999999995</v>
      </c>
      <c r="AL55">
        <v>0.69799999999999995</v>
      </c>
      <c r="AM55">
        <v>0.70199999999999996</v>
      </c>
      <c r="AN55">
        <v>0.71399999999999997</v>
      </c>
      <c r="AO55">
        <v>0.72</v>
      </c>
    </row>
    <row r="56" spans="1:41" x14ac:dyDescent="0.2">
      <c r="A56" t="s">
        <v>486</v>
      </c>
      <c r="B56">
        <v>0.26200000000000001</v>
      </c>
      <c r="C56">
        <v>0.33700000000000002</v>
      </c>
      <c r="D56">
        <v>0.376</v>
      </c>
      <c r="E56">
        <v>0.43</v>
      </c>
      <c r="F56">
        <v>0.48699999999999999</v>
      </c>
      <c r="G56">
        <v>0.51900000000000002</v>
      </c>
      <c r="H56">
        <v>0.52800000000000002</v>
      </c>
      <c r="I56">
        <v>0.53600000000000003</v>
      </c>
      <c r="J56">
        <v>0.54400000000000004</v>
      </c>
      <c r="K56">
        <v>0.56000000000000005</v>
      </c>
      <c r="L56">
        <v>0.56999999999999995</v>
      </c>
      <c r="M56">
        <v>0.61499999999999999</v>
      </c>
      <c r="N56">
        <v>0.66300000000000003</v>
      </c>
      <c r="O56">
        <v>0.71899999999999997</v>
      </c>
      <c r="P56">
        <v>0.77500000000000002</v>
      </c>
      <c r="Q56">
        <v>0.81299999999999994</v>
      </c>
      <c r="R56">
        <v>0.81899999999999995</v>
      </c>
      <c r="S56">
        <v>0.82399999999999995</v>
      </c>
      <c r="T56">
        <v>0.82799999999999996</v>
      </c>
      <c r="U56">
        <v>0.84</v>
      </c>
      <c r="V56">
        <v>0.44800000000000001</v>
      </c>
      <c r="W56">
        <v>0.47199999999999998</v>
      </c>
      <c r="X56">
        <v>0.49299999999999999</v>
      </c>
      <c r="Y56">
        <v>0.50600000000000001</v>
      </c>
      <c r="Z56">
        <v>0.53</v>
      </c>
      <c r="AA56">
        <v>0.53900000000000003</v>
      </c>
      <c r="AB56">
        <v>0.54700000000000004</v>
      </c>
      <c r="AC56">
        <v>0.55500000000000005</v>
      </c>
      <c r="AD56">
        <v>0.56200000000000006</v>
      </c>
      <c r="AE56">
        <v>0.56799999999999995</v>
      </c>
      <c r="AF56">
        <v>0.40600000000000003</v>
      </c>
      <c r="AG56">
        <v>0.46100000000000002</v>
      </c>
      <c r="AH56">
        <v>0.497</v>
      </c>
      <c r="AI56">
        <v>0.53900000000000003</v>
      </c>
      <c r="AJ56">
        <v>0.58499999999999996</v>
      </c>
      <c r="AK56">
        <v>0.61099999999999999</v>
      </c>
      <c r="AL56">
        <v>0.61799999999999999</v>
      </c>
      <c r="AM56">
        <v>0.626</v>
      </c>
      <c r="AN56">
        <v>0.63300000000000001</v>
      </c>
      <c r="AO56">
        <v>0.64400000000000002</v>
      </c>
    </row>
    <row r="57" spans="1:41" x14ac:dyDescent="0.2">
      <c r="A57" t="s">
        <v>513</v>
      </c>
      <c r="B57">
        <v>0.32600000000000001</v>
      </c>
      <c r="C57">
        <v>0.35699999999999998</v>
      </c>
      <c r="D57">
        <v>0.38600000000000001</v>
      </c>
      <c r="E57">
        <v>0.46</v>
      </c>
      <c r="F57">
        <v>0.53500000000000003</v>
      </c>
      <c r="G57">
        <v>0.60199999999999998</v>
      </c>
      <c r="H57">
        <v>0.60899999999999999</v>
      </c>
      <c r="I57">
        <v>0.63</v>
      </c>
      <c r="J57">
        <v>0.622</v>
      </c>
      <c r="K57">
        <v>0.63700000000000001</v>
      </c>
      <c r="L57">
        <v>0.57699999999999996</v>
      </c>
      <c r="M57">
        <v>0.626</v>
      </c>
      <c r="N57">
        <v>0.72599999999999998</v>
      </c>
      <c r="O57">
        <v>0.77300000000000002</v>
      </c>
      <c r="P57">
        <v>0.78600000000000003</v>
      </c>
      <c r="Q57">
        <v>0.80300000000000005</v>
      </c>
      <c r="R57">
        <v>0.80600000000000005</v>
      </c>
      <c r="S57">
        <v>0.81</v>
      </c>
      <c r="T57">
        <v>0.81299999999999994</v>
      </c>
      <c r="U57">
        <v>0.82299999999999995</v>
      </c>
      <c r="V57">
        <v>0.53800000000000003</v>
      </c>
      <c r="W57">
        <v>0.50600000000000001</v>
      </c>
      <c r="X57">
        <v>0.51300000000000001</v>
      </c>
      <c r="Y57">
        <v>0.54700000000000004</v>
      </c>
      <c r="Z57">
        <v>0.56200000000000006</v>
      </c>
      <c r="AA57">
        <v>0.57399999999999995</v>
      </c>
      <c r="AB57">
        <v>0.57999999999999996</v>
      </c>
      <c r="AC57">
        <v>0.58599999999999997</v>
      </c>
      <c r="AD57">
        <v>0.58899999999999997</v>
      </c>
      <c r="AE57">
        <v>0.58499999999999996</v>
      </c>
      <c r="AF57">
        <v>0.46600000000000003</v>
      </c>
      <c r="AG57">
        <v>0.48399999999999999</v>
      </c>
      <c r="AH57">
        <v>0.52400000000000002</v>
      </c>
      <c r="AI57">
        <v>0.57999999999999996</v>
      </c>
      <c r="AJ57">
        <v>0.61899999999999999</v>
      </c>
      <c r="AK57">
        <v>0.65200000000000002</v>
      </c>
      <c r="AL57">
        <v>0.65800000000000003</v>
      </c>
      <c r="AM57">
        <v>0.66800000000000004</v>
      </c>
      <c r="AN57">
        <v>0.66800000000000004</v>
      </c>
      <c r="AO57">
        <v>0.67400000000000004</v>
      </c>
    </row>
    <row r="58" spans="1:41" x14ac:dyDescent="0.2">
      <c r="A58" t="s">
        <v>1020</v>
      </c>
      <c r="F58">
        <v>0.439</v>
      </c>
      <c r="G58">
        <v>0.42699999999999999</v>
      </c>
      <c r="H58">
        <v>0.42699999999999999</v>
      </c>
      <c r="I58">
        <v>0.42699999999999999</v>
      </c>
      <c r="J58">
        <v>0.42699999999999999</v>
      </c>
      <c r="K58">
        <v>0.42699999999999999</v>
      </c>
      <c r="L58">
        <v>0.36099999999999999</v>
      </c>
      <c r="M58">
        <v>0.39</v>
      </c>
      <c r="N58">
        <v>0.42199999999999999</v>
      </c>
      <c r="O58">
        <v>0.44500000000000001</v>
      </c>
      <c r="P58">
        <v>0.45200000000000001</v>
      </c>
      <c r="Q58">
        <v>0.46300000000000002</v>
      </c>
      <c r="R58">
        <v>0.46700000000000003</v>
      </c>
      <c r="S58">
        <v>0.47199999999999998</v>
      </c>
      <c r="T58">
        <v>0.47599999999999998</v>
      </c>
      <c r="U58">
        <v>0.49</v>
      </c>
      <c r="X58">
        <v>0.41899999999999998</v>
      </c>
      <c r="Y58">
        <v>0.441</v>
      </c>
      <c r="Z58">
        <v>0.58599999999999997</v>
      </c>
      <c r="AA58">
        <v>0.69199999999999995</v>
      </c>
      <c r="AB58">
        <v>0.69799999999999995</v>
      </c>
      <c r="AC58">
        <v>0.72099999999999997</v>
      </c>
      <c r="AD58">
        <v>0.75900000000000001</v>
      </c>
      <c r="AE58">
        <v>0.74099999999999999</v>
      </c>
      <c r="AJ58">
        <v>0.48799999999999999</v>
      </c>
      <c r="AK58">
        <v>0.51600000000000001</v>
      </c>
      <c r="AL58">
        <v>0.51900000000000002</v>
      </c>
      <c r="AM58">
        <v>0.52600000000000002</v>
      </c>
      <c r="AN58">
        <v>0.53700000000000003</v>
      </c>
      <c r="AO58">
        <v>0.53700000000000003</v>
      </c>
    </row>
    <row r="59" spans="1:41" x14ac:dyDescent="0.2">
      <c r="A59" t="s">
        <v>1021</v>
      </c>
      <c r="K59">
        <v>0.27100000000000002</v>
      </c>
      <c r="L59">
        <v>0.377</v>
      </c>
      <c r="M59">
        <v>0.39200000000000002</v>
      </c>
      <c r="N59">
        <v>0.44500000000000001</v>
      </c>
      <c r="O59">
        <v>0.51200000000000001</v>
      </c>
      <c r="P59">
        <v>0.56999999999999995</v>
      </c>
      <c r="Q59">
        <v>0.61199999999999999</v>
      </c>
      <c r="R59">
        <v>0.62</v>
      </c>
      <c r="S59">
        <v>0.628</v>
      </c>
      <c r="T59">
        <v>0.63500000000000001</v>
      </c>
      <c r="U59">
        <v>0.65600000000000003</v>
      </c>
      <c r="Y59">
        <v>0.29099999999999998</v>
      </c>
      <c r="Z59">
        <v>0.27300000000000002</v>
      </c>
      <c r="AA59">
        <v>0.26400000000000001</v>
      </c>
      <c r="AB59">
        <v>0.255</v>
      </c>
      <c r="AC59">
        <v>0.251</v>
      </c>
      <c r="AD59">
        <v>0.23599999999999999</v>
      </c>
      <c r="AE59">
        <v>0.24</v>
      </c>
      <c r="AO59">
        <v>0.34899999999999998</v>
      </c>
    </row>
    <row r="60" spans="1:41" x14ac:dyDescent="0.2">
      <c r="A60" t="s">
        <v>506</v>
      </c>
      <c r="B60">
        <v>0.67800000000000005</v>
      </c>
      <c r="C60">
        <v>0.69699999999999995</v>
      </c>
      <c r="D60">
        <v>0.71599999999999997</v>
      </c>
      <c r="E60">
        <v>0.76800000000000002</v>
      </c>
      <c r="F60">
        <v>0.88400000000000001</v>
      </c>
      <c r="G60">
        <v>0.92</v>
      </c>
      <c r="H60">
        <v>0.91800000000000004</v>
      </c>
      <c r="I60">
        <v>0.91600000000000004</v>
      </c>
      <c r="J60">
        <v>0.91400000000000003</v>
      </c>
      <c r="K60">
        <v>0.91600000000000004</v>
      </c>
      <c r="L60">
        <v>0.77900000000000003</v>
      </c>
      <c r="M60">
        <v>0.78800000000000003</v>
      </c>
      <c r="N60">
        <v>0.78</v>
      </c>
      <c r="O60">
        <v>0.76800000000000002</v>
      </c>
      <c r="P60">
        <v>0.79200000000000004</v>
      </c>
      <c r="Q60">
        <v>0.83099999999999996</v>
      </c>
      <c r="R60">
        <v>0.83799999999999997</v>
      </c>
      <c r="S60">
        <v>0.84599999999999997</v>
      </c>
      <c r="T60">
        <v>0.85199999999999998</v>
      </c>
      <c r="U60">
        <v>0.86499999999999999</v>
      </c>
      <c r="X60">
        <v>0.66100000000000003</v>
      </c>
      <c r="Y60">
        <v>0.623</v>
      </c>
      <c r="Z60">
        <v>0.66700000000000004</v>
      </c>
      <c r="AA60">
        <v>0.72599999999999998</v>
      </c>
      <c r="AB60">
        <v>0.73899999999999999</v>
      </c>
      <c r="AC60">
        <v>0.747</v>
      </c>
      <c r="AD60">
        <v>0.74</v>
      </c>
      <c r="AE60">
        <v>0.73399999999999999</v>
      </c>
      <c r="AH60">
        <v>0.71699999999999997</v>
      </c>
      <c r="AI60">
        <v>0.71599999999999997</v>
      </c>
      <c r="AJ60">
        <v>0.77600000000000002</v>
      </c>
      <c r="AK60">
        <v>0.82099999999999995</v>
      </c>
      <c r="AL60">
        <v>0.82899999999999996</v>
      </c>
      <c r="AM60">
        <v>0.83399999999999996</v>
      </c>
      <c r="AN60">
        <v>0.83199999999999996</v>
      </c>
      <c r="AO60">
        <v>0.83499999999999996</v>
      </c>
    </row>
    <row r="61" spans="1:41" x14ac:dyDescent="0.2">
      <c r="A61" t="s">
        <v>562</v>
      </c>
      <c r="F61">
        <v>0.17100000000000001</v>
      </c>
      <c r="G61">
        <v>0.21</v>
      </c>
      <c r="H61">
        <v>0.219</v>
      </c>
      <c r="I61">
        <v>0.22900000000000001</v>
      </c>
      <c r="J61">
        <v>0.23699999999999999</v>
      </c>
      <c r="K61">
        <v>0.23699999999999999</v>
      </c>
      <c r="L61">
        <v>0.377</v>
      </c>
      <c r="M61">
        <v>0.38600000000000001</v>
      </c>
      <c r="N61">
        <v>0.42699999999999999</v>
      </c>
      <c r="O61">
        <v>0.46300000000000002</v>
      </c>
      <c r="P61">
        <v>0.5</v>
      </c>
      <c r="Q61">
        <v>0.55500000000000005</v>
      </c>
      <c r="R61">
        <v>0.56799999999999995</v>
      </c>
      <c r="S61">
        <v>0.57999999999999996</v>
      </c>
      <c r="T61">
        <v>0.59099999999999997</v>
      </c>
      <c r="U61">
        <v>0.61899999999999999</v>
      </c>
      <c r="W61">
        <v>0.23200000000000001</v>
      </c>
      <c r="X61">
        <v>0.245</v>
      </c>
      <c r="Y61">
        <v>0.23200000000000001</v>
      </c>
      <c r="Z61">
        <v>0.24199999999999999</v>
      </c>
      <c r="AA61">
        <v>0.26400000000000001</v>
      </c>
      <c r="AB61">
        <v>0.28000000000000003</v>
      </c>
      <c r="AC61">
        <v>0.28799999999999998</v>
      </c>
      <c r="AD61">
        <v>0.30199999999999999</v>
      </c>
      <c r="AE61">
        <v>0.32600000000000001</v>
      </c>
      <c r="AJ61">
        <v>0.27400000000000002</v>
      </c>
      <c r="AK61">
        <v>0.313</v>
      </c>
      <c r="AL61">
        <v>0.32700000000000001</v>
      </c>
      <c r="AM61">
        <v>0.33700000000000002</v>
      </c>
      <c r="AN61">
        <v>0.34799999999999998</v>
      </c>
      <c r="AO61">
        <v>0.36299999999999999</v>
      </c>
    </row>
    <row r="62" spans="1:41" x14ac:dyDescent="0.2">
      <c r="A62" t="s">
        <v>445</v>
      </c>
      <c r="B62">
        <v>0.53</v>
      </c>
      <c r="C62">
        <v>0.56299999999999994</v>
      </c>
      <c r="D62">
        <v>0.67400000000000004</v>
      </c>
      <c r="E62">
        <v>0.747</v>
      </c>
      <c r="F62">
        <v>0.751</v>
      </c>
      <c r="G62">
        <v>0.75600000000000001</v>
      </c>
      <c r="H62">
        <v>0.76200000000000001</v>
      </c>
      <c r="I62">
        <v>0.76800000000000002</v>
      </c>
      <c r="J62">
        <v>0.77400000000000002</v>
      </c>
      <c r="K62">
        <v>0.78600000000000003</v>
      </c>
      <c r="L62">
        <v>0.67800000000000005</v>
      </c>
      <c r="M62">
        <v>0.69899999999999995</v>
      </c>
      <c r="N62">
        <v>0.71799999999999997</v>
      </c>
      <c r="O62">
        <v>0.73499999999999999</v>
      </c>
      <c r="P62">
        <v>0.75</v>
      </c>
      <c r="Q62">
        <v>0.76400000000000001</v>
      </c>
      <c r="R62">
        <v>0.76600000000000001</v>
      </c>
      <c r="S62">
        <v>0.76800000000000002</v>
      </c>
      <c r="T62">
        <v>0.77100000000000002</v>
      </c>
      <c r="U62">
        <v>0.77700000000000002</v>
      </c>
      <c r="V62">
        <v>0.505</v>
      </c>
      <c r="W62">
        <v>0.48799999999999999</v>
      </c>
      <c r="X62">
        <v>0.503</v>
      </c>
      <c r="Y62">
        <v>0.51400000000000001</v>
      </c>
      <c r="Z62">
        <v>0.52900000000000003</v>
      </c>
      <c r="AA62">
        <v>0.54100000000000004</v>
      </c>
      <c r="AB62">
        <v>0.53400000000000003</v>
      </c>
      <c r="AC62">
        <v>0.53500000000000003</v>
      </c>
      <c r="AD62">
        <v>0.53600000000000003</v>
      </c>
      <c r="AE62">
        <v>0.53300000000000003</v>
      </c>
      <c r="AF62">
        <v>0.56599999999999995</v>
      </c>
      <c r="AG62">
        <v>0.57699999999999996</v>
      </c>
      <c r="AH62">
        <v>0.624</v>
      </c>
      <c r="AI62">
        <v>0.65600000000000003</v>
      </c>
      <c r="AJ62">
        <v>0.66800000000000004</v>
      </c>
      <c r="AK62">
        <v>0.67800000000000005</v>
      </c>
      <c r="AL62">
        <v>0.67800000000000005</v>
      </c>
      <c r="AM62">
        <v>0.68100000000000005</v>
      </c>
      <c r="AN62">
        <v>0.68400000000000005</v>
      </c>
      <c r="AO62">
        <v>0.68799999999999994</v>
      </c>
    </row>
    <row r="63" spans="1:41" x14ac:dyDescent="0.2">
      <c r="A63" t="s">
        <v>514</v>
      </c>
      <c r="B63">
        <v>0.69899999999999995</v>
      </c>
      <c r="C63">
        <v>0.71399999999999997</v>
      </c>
      <c r="D63">
        <v>0.74</v>
      </c>
      <c r="E63">
        <v>0.81499999999999995</v>
      </c>
      <c r="F63">
        <v>0.80300000000000005</v>
      </c>
      <c r="G63">
        <v>0.878</v>
      </c>
      <c r="H63">
        <v>0.879</v>
      </c>
      <c r="I63">
        <v>0.88</v>
      </c>
      <c r="J63">
        <v>0.88</v>
      </c>
      <c r="K63">
        <v>0.877</v>
      </c>
      <c r="L63">
        <v>0.84399999999999997</v>
      </c>
      <c r="M63">
        <v>0.86099999999999999</v>
      </c>
      <c r="N63">
        <v>0.871</v>
      </c>
      <c r="O63">
        <v>0.88900000000000001</v>
      </c>
      <c r="P63">
        <v>0.91</v>
      </c>
      <c r="Q63">
        <v>0.92800000000000005</v>
      </c>
      <c r="R63">
        <v>0.93100000000000005</v>
      </c>
      <c r="S63">
        <v>0.93400000000000005</v>
      </c>
      <c r="T63">
        <v>0.93700000000000006</v>
      </c>
      <c r="U63">
        <v>0.94599999999999995</v>
      </c>
      <c r="V63">
        <v>0.74</v>
      </c>
      <c r="W63">
        <v>0.75600000000000001</v>
      </c>
      <c r="X63">
        <v>0.77600000000000002</v>
      </c>
      <c r="Y63">
        <v>0.76700000000000002</v>
      </c>
      <c r="Z63">
        <v>0.80200000000000005</v>
      </c>
      <c r="AA63">
        <v>0.82099999999999995</v>
      </c>
      <c r="AB63">
        <v>0.82699999999999996</v>
      </c>
      <c r="AC63">
        <v>0.83299999999999996</v>
      </c>
      <c r="AD63">
        <v>0.83399999999999996</v>
      </c>
      <c r="AE63">
        <v>0.82799999999999996</v>
      </c>
      <c r="AF63">
        <v>0.75900000000000001</v>
      </c>
      <c r="AG63">
        <v>0.77500000000000002</v>
      </c>
      <c r="AH63">
        <v>0.79400000000000004</v>
      </c>
      <c r="AI63">
        <v>0.82199999999999995</v>
      </c>
      <c r="AJ63">
        <v>0.83699999999999997</v>
      </c>
      <c r="AK63">
        <v>0.875</v>
      </c>
      <c r="AL63">
        <v>0.878</v>
      </c>
      <c r="AM63">
        <v>0.88100000000000001</v>
      </c>
      <c r="AN63">
        <v>0.88300000000000001</v>
      </c>
      <c r="AO63">
        <v>0.88200000000000001</v>
      </c>
    </row>
    <row r="64" spans="1:41" x14ac:dyDescent="0.2">
      <c r="A64" t="s">
        <v>474</v>
      </c>
      <c r="B64">
        <v>0.57699999999999996</v>
      </c>
      <c r="C64">
        <v>0.60899999999999999</v>
      </c>
      <c r="D64">
        <v>0.66600000000000004</v>
      </c>
      <c r="E64">
        <v>0.76</v>
      </c>
      <c r="F64">
        <v>0.80200000000000005</v>
      </c>
      <c r="G64">
        <v>0.84399999999999997</v>
      </c>
      <c r="H64">
        <v>0.85</v>
      </c>
      <c r="I64">
        <v>0.85499999999999998</v>
      </c>
      <c r="J64">
        <v>0.86</v>
      </c>
      <c r="K64">
        <v>0.87</v>
      </c>
      <c r="L64">
        <v>0.85499999999999998</v>
      </c>
      <c r="M64">
        <v>0.875</v>
      </c>
      <c r="N64">
        <v>0.89500000000000002</v>
      </c>
      <c r="O64">
        <v>0.91300000000000003</v>
      </c>
      <c r="P64">
        <v>0.93100000000000005</v>
      </c>
      <c r="Q64">
        <v>0.95099999999999996</v>
      </c>
      <c r="R64">
        <v>0.95499999999999996</v>
      </c>
      <c r="S64">
        <v>0.95899999999999996</v>
      </c>
      <c r="T64">
        <v>0.96299999999999997</v>
      </c>
      <c r="U64">
        <v>0.97099999999999997</v>
      </c>
      <c r="V64">
        <v>0.76100000000000001</v>
      </c>
      <c r="W64">
        <v>0.76800000000000002</v>
      </c>
      <c r="X64">
        <v>0.78700000000000003</v>
      </c>
      <c r="Y64">
        <v>0.79200000000000004</v>
      </c>
      <c r="Z64">
        <v>0.81100000000000005</v>
      </c>
      <c r="AA64">
        <v>0.81699999999999995</v>
      </c>
      <c r="AB64">
        <v>0.81899999999999995</v>
      </c>
      <c r="AC64">
        <v>0.82199999999999995</v>
      </c>
      <c r="AD64">
        <v>0.82099999999999995</v>
      </c>
      <c r="AE64">
        <v>0.81899999999999995</v>
      </c>
      <c r="AF64">
        <v>0.72199999999999998</v>
      </c>
      <c r="AG64">
        <v>0.74199999999999999</v>
      </c>
      <c r="AH64">
        <v>0.77700000000000002</v>
      </c>
      <c r="AI64">
        <v>0.81899999999999995</v>
      </c>
      <c r="AJ64">
        <v>0.84599999999999997</v>
      </c>
      <c r="AK64">
        <v>0.86899999999999999</v>
      </c>
      <c r="AL64">
        <v>0.873</v>
      </c>
      <c r="AM64">
        <v>0.877</v>
      </c>
      <c r="AN64">
        <v>0.879</v>
      </c>
      <c r="AO64">
        <v>0.88400000000000001</v>
      </c>
    </row>
    <row r="65" spans="1:41" x14ac:dyDescent="0.2">
      <c r="A65" t="s">
        <v>573</v>
      </c>
      <c r="B65">
        <v>0.35799999999999998</v>
      </c>
      <c r="C65">
        <v>0.42599999999999999</v>
      </c>
      <c r="D65">
        <v>0.48399999999999999</v>
      </c>
      <c r="E65">
        <v>0.53</v>
      </c>
      <c r="F65">
        <v>0.56599999999999995</v>
      </c>
      <c r="G65">
        <v>0.63200000000000001</v>
      </c>
      <c r="H65">
        <v>0.63800000000000001</v>
      </c>
      <c r="I65">
        <v>0.64400000000000002</v>
      </c>
      <c r="J65">
        <v>0.64900000000000002</v>
      </c>
      <c r="K65">
        <v>0.66</v>
      </c>
      <c r="L65">
        <v>0.55000000000000004</v>
      </c>
      <c r="M65">
        <v>0.61599999999999999</v>
      </c>
      <c r="N65">
        <v>0.65200000000000002</v>
      </c>
      <c r="O65">
        <v>0.64900000000000002</v>
      </c>
      <c r="P65">
        <v>0.626</v>
      </c>
      <c r="Q65">
        <v>0.63100000000000001</v>
      </c>
      <c r="R65">
        <v>0.63800000000000001</v>
      </c>
      <c r="S65">
        <v>0.64500000000000002</v>
      </c>
      <c r="T65">
        <v>0.65300000000000002</v>
      </c>
      <c r="U65">
        <v>0.67400000000000004</v>
      </c>
      <c r="V65">
        <v>0.72099999999999997</v>
      </c>
      <c r="W65">
        <v>0.72099999999999997</v>
      </c>
      <c r="X65">
        <v>0.70199999999999996</v>
      </c>
      <c r="Y65">
        <v>0.69599999999999995</v>
      </c>
      <c r="Z65">
        <v>0.67600000000000005</v>
      </c>
      <c r="AA65">
        <v>0.68100000000000005</v>
      </c>
      <c r="AB65">
        <v>0.66900000000000004</v>
      </c>
      <c r="AC65">
        <v>0.68100000000000005</v>
      </c>
      <c r="AD65">
        <v>0.67900000000000005</v>
      </c>
      <c r="AE65">
        <v>0.68899999999999995</v>
      </c>
      <c r="AF65">
        <v>0.52200000000000002</v>
      </c>
      <c r="AG65">
        <v>0.57399999999999995</v>
      </c>
      <c r="AH65">
        <v>0.60499999999999998</v>
      </c>
      <c r="AI65">
        <v>0.621</v>
      </c>
      <c r="AJ65">
        <v>0.621</v>
      </c>
      <c r="AK65">
        <v>0.64800000000000002</v>
      </c>
      <c r="AL65">
        <v>0.64800000000000002</v>
      </c>
      <c r="AM65">
        <v>0.65600000000000003</v>
      </c>
      <c r="AN65">
        <v>0.66</v>
      </c>
      <c r="AO65">
        <v>0.67400000000000004</v>
      </c>
    </row>
    <row r="66" spans="1:41" x14ac:dyDescent="0.2">
      <c r="A66" t="s">
        <v>425</v>
      </c>
      <c r="B66">
        <v>0.13300000000000001</v>
      </c>
      <c r="C66">
        <v>0.157</v>
      </c>
      <c r="D66">
        <v>0.17899999999999999</v>
      </c>
      <c r="E66">
        <v>0.216</v>
      </c>
      <c r="F66">
        <v>0.25</v>
      </c>
      <c r="G66">
        <v>0.29399999999999998</v>
      </c>
      <c r="H66">
        <v>0.30399999999999999</v>
      </c>
      <c r="I66">
        <v>0.313</v>
      </c>
      <c r="J66">
        <v>0.32300000000000001</v>
      </c>
      <c r="K66">
        <v>0.33400000000000002</v>
      </c>
      <c r="L66">
        <v>0.434</v>
      </c>
      <c r="M66">
        <v>0.496</v>
      </c>
      <c r="N66">
        <v>0.52200000000000002</v>
      </c>
      <c r="O66">
        <v>0.53100000000000003</v>
      </c>
      <c r="P66">
        <v>0.55400000000000005</v>
      </c>
      <c r="Q66">
        <v>0.57799999999999996</v>
      </c>
      <c r="R66">
        <v>0.58199999999999996</v>
      </c>
      <c r="S66">
        <v>0.58699999999999997</v>
      </c>
      <c r="T66">
        <v>0.59199999999999997</v>
      </c>
      <c r="U66">
        <v>0.60699999999999998</v>
      </c>
      <c r="V66">
        <v>0.34899999999999998</v>
      </c>
      <c r="W66">
        <v>0.34599999999999997</v>
      </c>
      <c r="X66">
        <v>0.34</v>
      </c>
      <c r="Y66">
        <v>0.33400000000000002</v>
      </c>
      <c r="Z66">
        <v>0.33800000000000002</v>
      </c>
      <c r="AA66">
        <v>0.33400000000000002</v>
      </c>
      <c r="AB66">
        <v>0.34</v>
      </c>
      <c r="AC66">
        <v>0.34599999999999997</v>
      </c>
      <c r="AD66">
        <v>0.35499999999999998</v>
      </c>
      <c r="AE66">
        <v>0.36499999999999999</v>
      </c>
      <c r="AF66">
        <v>0.27200000000000002</v>
      </c>
      <c r="AG66">
        <v>0.3</v>
      </c>
      <c r="AH66">
        <v>0.317</v>
      </c>
      <c r="AI66">
        <v>0.33700000000000002</v>
      </c>
      <c r="AJ66">
        <v>0.36</v>
      </c>
      <c r="AK66">
        <v>0.38400000000000001</v>
      </c>
      <c r="AL66">
        <v>0.39200000000000002</v>
      </c>
      <c r="AM66">
        <v>0.39900000000000002</v>
      </c>
      <c r="AN66">
        <v>0.40799999999999997</v>
      </c>
      <c r="AO66">
        <v>0.42</v>
      </c>
    </row>
    <row r="67" spans="1:41" x14ac:dyDescent="0.2">
      <c r="A67" t="s">
        <v>451</v>
      </c>
      <c r="G67">
        <v>0.82399999999999995</v>
      </c>
      <c r="H67">
        <v>0.81899999999999995</v>
      </c>
      <c r="I67">
        <v>0.83599999999999997</v>
      </c>
      <c r="J67">
        <v>0.82399999999999995</v>
      </c>
      <c r="K67">
        <v>0.83899999999999997</v>
      </c>
      <c r="L67">
        <v>0.78400000000000003</v>
      </c>
      <c r="M67">
        <v>0.78900000000000003</v>
      </c>
      <c r="N67">
        <v>0.79700000000000004</v>
      </c>
      <c r="O67">
        <v>0.8</v>
      </c>
      <c r="P67">
        <v>0.81699999999999995</v>
      </c>
      <c r="Q67">
        <v>0.83299999999999996</v>
      </c>
      <c r="R67">
        <v>0.83499999999999996</v>
      </c>
      <c r="S67">
        <v>0.83699999999999997</v>
      </c>
      <c r="T67">
        <v>0.83899999999999997</v>
      </c>
      <c r="U67">
        <v>0.84799999999999998</v>
      </c>
      <c r="Y67">
        <v>0.4</v>
      </c>
      <c r="Z67">
        <v>0.46300000000000002</v>
      </c>
      <c r="AA67">
        <v>0.51500000000000001</v>
      </c>
      <c r="AB67">
        <v>0.52800000000000002</v>
      </c>
      <c r="AC67">
        <v>0.54300000000000004</v>
      </c>
      <c r="AD67">
        <v>0.54400000000000004</v>
      </c>
      <c r="AE67">
        <v>0.55400000000000005</v>
      </c>
      <c r="AK67">
        <v>0.70699999999999996</v>
      </c>
      <c r="AL67">
        <v>0.71199999999999997</v>
      </c>
      <c r="AM67">
        <v>0.72399999999999998</v>
      </c>
      <c r="AN67">
        <v>0.72199999999999998</v>
      </c>
      <c r="AO67">
        <v>0.73299999999999998</v>
      </c>
    </row>
    <row r="68" spans="1:41" x14ac:dyDescent="0.2">
      <c r="A68" t="s">
        <v>502</v>
      </c>
      <c r="B68">
        <v>0.60799999999999998</v>
      </c>
      <c r="C68">
        <v>0.622</v>
      </c>
      <c r="D68">
        <v>0.72099999999999997</v>
      </c>
      <c r="E68">
        <v>0.80700000000000005</v>
      </c>
      <c r="F68">
        <v>0.86</v>
      </c>
      <c r="G68">
        <v>0.92900000000000005</v>
      </c>
      <c r="H68">
        <v>0.92900000000000005</v>
      </c>
      <c r="I68">
        <v>0.92900000000000005</v>
      </c>
      <c r="J68">
        <v>0.92800000000000005</v>
      </c>
      <c r="K68">
        <v>0.92800000000000005</v>
      </c>
      <c r="L68">
        <v>0.83899999999999997</v>
      </c>
      <c r="M68">
        <v>0.85699999999999998</v>
      </c>
      <c r="N68">
        <v>0.874</v>
      </c>
      <c r="O68">
        <v>0.89400000000000002</v>
      </c>
      <c r="P68">
        <v>0.91600000000000004</v>
      </c>
      <c r="Q68">
        <v>0.93600000000000005</v>
      </c>
      <c r="R68">
        <v>0.93899999999999995</v>
      </c>
      <c r="S68">
        <v>0.94199999999999995</v>
      </c>
      <c r="T68">
        <v>0.94499999999999995</v>
      </c>
      <c r="U68">
        <v>0.95299999999999996</v>
      </c>
      <c r="V68">
        <v>0.76400000000000001</v>
      </c>
      <c r="W68">
        <v>0.77600000000000002</v>
      </c>
      <c r="X68">
        <v>0.79600000000000004</v>
      </c>
      <c r="Y68">
        <v>0.80500000000000005</v>
      </c>
      <c r="Z68">
        <v>0.81799999999999995</v>
      </c>
      <c r="AA68">
        <v>0.82499999999999996</v>
      </c>
      <c r="AB68">
        <v>0.83099999999999996</v>
      </c>
      <c r="AC68">
        <v>0.83499999999999996</v>
      </c>
      <c r="AD68">
        <v>0.83599999999999997</v>
      </c>
      <c r="AE68">
        <v>0.83799999999999997</v>
      </c>
      <c r="AF68">
        <v>0.73</v>
      </c>
      <c r="AG68">
        <v>0.745</v>
      </c>
      <c r="AH68">
        <v>0.79500000000000004</v>
      </c>
      <c r="AI68">
        <v>0.83499999999999996</v>
      </c>
      <c r="AJ68">
        <v>0.86399999999999999</v>
      </c>
      <c r="AK68">
        <v>0.89500000000000002</v>
      </c>
      <c r="AL68">
        <v>0.89800000000000002</v>
      </c>
      <c r="AM68">
        <v>0.90100000000000002</v>
      </c>
      <c r="AN68">
        <v>0.90200000000000002</v>
      </c>
      <c r="AO68">
        <v>0.90500000000000003</v>
      </c>
    </row>
    <row r="69" spans="1:41" x14ac:dyDescent="0.2">
      <c r="A69" t="s">
        <v>437</v>
      </c>
      <c r="B69">
        <v>0.33700000000000002</v>
      </c>
      <c r="C69">
        <v>0.374</v>
      </c>
      <c r="D69">
        <v>0.40600000000000003</v>
      </c>
      <c r="E69">
        <v>0.433</v>
      </c>
      <c r="F69">
        <v>0.45900000000000002</v>
      </c>
      <c r="G69">
        <v>0.496</v>
      </c>
      <c r="H69">
        <v>0.51300000000000001</v>
      </c>
      <c r="I69">
        <v>0.53700000000000003</v>
      </c>
      <c r="J69">
        <v>0.55400000000000005</v>
      </c>
      <c r="K69">
        <v>0.57399999999999995</v>
      </c>
      <c r="L69">
        <v>0.52200000000000002</v>
      </c>
      <c r="M69">
        <v>0.54500000000000004</v>
      </c>
      <c r="N69">
        <v>0.58099999999999996</v>
      </c>
      <c r="O69">
        <v>0.59899999999999998</v>
      </c>
      <c r="P69">
        <v>0.60599999999999998</v>
      </c>
      <c r="Q69">
        <v>0.64700000000000002</v>
      </c>
      <c r="R69">
        <v>0.65800000000000003</v>
      </c>
      <c r="S69">
        <v>0.66700000000000004</v>
      </c>
      <c r="T69">
        <v>0.67600000000000005</v>
      </c>
      <c r="U69">
        <v>0.69799999999999995</v>
      </c>
      <c r="V69">
        <v>0.32600000000000001</v>
      </c>
      <c r="W69">
        <v>0.29899999999999999</v>
      </c>
      <c r="X69">
        <v>0.31</v>
      </c>
      <c r="Y69">
        <v>0.318</v>
      </c>
      <c r="Z69">
        <v>0.33100000000000002</v>
      </c>
      <c r="AA69">
        <v>0.35299999999999998</v>
      </c>
      <c r="AB69">
        <v>0.35799999999999998</v>
      </c>
      <c r="AC69">
        <v>0.36499999999999999</v>
      </c>
      <c r="AD69">
        <v>0.373</v>
      </c>
      <c r="AE69">
        <v>0.39600000000000002</v>
      </c>
      <c r="AF69">
        <v>0.38500000000000001</v>
      </c>
      <c r="AG69">
        <v>0.39400000000000002</v>
      </c>
      <c r="AH69">
        <v>0.41799999999999998</v>
      </c>
      <c r="AI69">
        <v>0.436</v>
      </c>
      <c r="AJ69">
        <v>0.45100000000000001</v>
      </c>
      <c r="AK69">
        <v>0.48399999999999999</v>
      </c>
      <c r="AL69">
        <v>0.49399999999999999</v>
      </c>
      <c r="AM69">
        <v>0.50800000000000001</v>
      </c>
      <c r="AN69">
        <v>0.51900000000000002</v>
      </c>
      <c r="AO69">
        <v>0.54100000000000004</v>
      </c>
    </row>
    <row r="70" spans="1:41" x14ac:dyDescent="0.2">
      <c r="A70" t="s">
        <v>520</v>
      </c>
      <c r="B70">
        <v>0.58599999999999997</v>
      </c>
      <c r="C70">
        <v>0.64100000000000001</v>
      </c>
      <c r="D70">
        <v>0.67100000000000004</v>
      </c>
      <c r="E70">
        <v>0.69099999999999995</v>
      </c>
      <c r="F70">
        <v>0.73399999999999999</v>
      </c>
      <c r="G70">
        <v>0.85199999999999998</v>
      </c>
      <c r="H70">
        <v>0.86099999999999999</v>
      </c>
      <c r="I70">
        <v>0.85199999999999998</v>
      </c>
      <c r="J70">
        <v>0.85499999999999998</v>
      </c>
      <c r="K70">
        <v>0.86099999999999999</v>
      </c>
      <c r="L70">
        <v>0.85899999999999999</v>
      </c>
      <c r="M70">
        <v>0.88400000000000001</v>
      </c>
      <c r="N70">
        <v>0.9</v>
      </c>
      <c r="O70">
        <v>0.90900000000000003</v>
      </c>
      <c r="P70">
        <v>0.92300000000000004</v>
      </c>
      <c r="Q70">
        <v>0.93500000000000005</v>
      </c>
      <c r="R70">
        <v>0.93700000000000006</v>
      </c>
      <c r="S70">
        <v>0.93799999999999994</v>
      </c>
      <c r="T70">
        <v>0.94</v>
      </c>
      <c r="U70">
        <v>0.94499999999999995</v>
      </c>
      <c r="V70">
        <v>0.74099999999999999</v>
      </c>
      <c r="W70">
        <v>0.73499999999999999</v>
      </c>
      <c r="X70">
        <v>0.74199999999999999</v>
      </c>
      <c r="Y70">
        <v>0.745</v>
      </c>
      <c r="Z70">
        <v>0.76300000000000001</v>
      </c>
      <c r="AA70">
        <v>0.78600000000000003</v>
      </c>
      <c r="AB70">
        <v>0.79100000000000004</v>
      </c>
      <c r="AC70">
        <v>0.79600000000000004</v>
      </c>
      <c r="AD70">
        <v>0.79800000000000004</v>
      </c>
      <c r="AE70">
        <v>0.78300000000000003</v>
      </c>
      <c r="AF70">
        <v>0.72</v>
      </c>
      <c r="AG70">
        <v>0.747</v>
      </c>
      <c r="AH70">
        <v>0.76600000000000001</v>
      </c>
      <c r="AI70">
        <v>0.77600000000000002</v>
      </c>
      <c r="AJ70">
        <v>0.80200000000000005</v>
      </c>
      <c r="AK70">
        <v>0.85599999999999998</v>
      </c>
      <c r="AL70">
        <v>0.86099999999999999</v>
      </c>
      <c r="AM70">
        <v>0.86</v>
      </c>
      <c r="AN70">
        <v>0.86199999999999999</v>
      </c>
      <c r="AO70">
        <v>0.86099999999999999</v>
      </c>
    </row>
    <row r="71" spans="1:41" x14ac:dyDescent="0.2">
      <c r="A71" t="s">
        <v>422</v>
      </c>
      <c r="K71">
        <v>0.77900000000000003</v>
      </c>
      <c r="L71">
        <v>0.71199999999999997</v>
      </c>
      <c r="M71">
        <v>0.72899999999999998</v>
      </c>
      <c r="N71">
        <v>0.77400000000000002</v>
      </c>
      <c r="O71">
        <v>0.81699999999999995</v>
      </c>
      <c r="P71">
        <v>0.84499999999999997</v>
      </c>
      <c r="Q71">
        <v>0.86599999999999999</v>
      </c>
      <c r="R71">
        <v>0.86899999999999999</v>
      </c>
      <c r="S71">
        <v>0.872</v>
      </c>
      <c r="T71">
        <v>0.875</v>
      </c>
      <c r="U71">
        <v>0.88300000000000001</v>
      </c>
      <c r="X71">
        <v>0.55400000000000005</v>
      </c>
      <c r="Y71">
        <v>0.55600000000000005</v>
      </c>
      <c r="Z71">
        <v>0.60199999999999998</v>
      </c>
      <c r="AA71">
        <v>0.62</v>
      </c>
      <c r="AB71">
        <v>0.61699999999999999</v>
      </c>
      <c r="AC71">
        <v>0.62</v>
      </c>
      <c r="AD71">
        <v>0.621</v>
      </c>
      <c r="AE71">
        <v>0.60799999999999998</v>
      </c>
      <c r="AO71">
        <v>0.748</v>
      </c>
    </row>
    <row r="72" spans="1:41" x14ac:dyDescent="0.2">
      <c r="A72" t="s">
        <v>524</v>
      </c>
      <c r="B72">
        <v>0.254</v>
      </c>
      <c r="C72">
        <v>0.26900000000000002</v>
      </c>
      <c r="D72">
        <v>0.29599999999999999</v>
      </c>
      <c r="E72">
        <v>0.32200000000000001</v>
      </c>
      <c r="F72">
        <v>0.36599999999999999</v>
      </c>
      <c r="G72">
        <v>0.40100000000000002</v>
      </c>
      <c r="H72">
        <v>0.40699999999999997</v>
      </c>
      <c r="I72">
        <v>0.42299999999999999</v>
      </c>
      <c r="J72">
        <v>0.42799999999999999</v>
      </c>
      <c r="K72">
        <v>0.438</v>
      </c>
      <c r="L72">
        <v>0.58799999999999997</v>
      </c>
      <c r="M72">
        <v>0.624</v>
      </c>
      <c r="N72">
        <v>0.66600000000000004</v>
      </c>
      <c r="O72">
        <v>0.70899999999999996</v>
      </c>
      <c r="P72">
        <v>0.753</v>
      </c>
      <c r="Q72">
        <v>0.78400000000000003</v>
      </c>
      <c r="R72">
        <v>0.78800000000000003</v>
      </c>
      <c r="S72">
        <v>0.79200000000000004</v>
      </c>
      <c r="T72">
        <v>0.79600000000000004</v>
      </c>
      <c r="U72">
        <v>0.80700000000000005</v>
      </c>
      <c r="V72">
        <v>0.52400000000000002</v>
      </c>
      <c r="W72">
        <v>0.495</v>
      </c>
      <c r="X72">
        <v>0.499</v>
      </c>
      <c r="Y72">
        <v>0.51400000000000001</v>
      </c>
      <c r="Z72">
        <v>0.52500000000000002</v>
      </c>
      <c r="AA72">
        <v>0.52900000000000003</v>
      </c>
      <c r="AB72">
        <v>0.53300000000000003</v>
      </c>
      <c r="AC72">
        <v>0.53800000000000003</v>
      </c>
      <c r="AD72">
        <v>0.53900000000000003</v>
      </c>
      <c r="AE72">
        <v>0.53400000000000003</v>
      </c>
      <c r="AF72">
        <v>0.42799999999999999</v>
      </c>
      <c r="AG72">
        <v>0.437</v>
      </c>
      <c r="AH72">
        <v>0.46200000000000002</v>
      </c>
      <c r="AI72">
        <v>0.49</v>
      </c>
      <c r="AJ72">
        <v>0.52500000000000002</v>
      </c>
      <c r="AK72">
        <v>0.55000000000000004</v>
      </c>
      <c r="AL72">
        <v>0.55500000000000005</v>
      </c>
      <c r="AM72">
        <v>0.56499999999999995</v>
      </c>
      <c r="AN72">
        <v>0.56799999999999995</v>
      </c>
      <c r="AO72">
        <v>0.57399999999999995</v>
      </c>
    </row>
    <row r="73" spans="1:41" x14ac:dyDescent="0.2">
      <c r="A73" t="s">
        <v>1022</v>
      </c>
      <c r="G73">
        <v>0.22900000000000001</v>
      </c>
      <c r="H73">
        <v>0.23699999999999999</v>
      </c>
      <c r="I73">
        <v>0.24299999999999999</v>
      </c>
      <c r="J73">
        <v>0.246</v>
      </c>
      <c r="K73">
        <v>0.246</v>
      </c>
      <c r="L73">
        <v>0.29699999999999999</v>
      </c>
      <c r="M73">
        <v>0.33600000000000002</v>
      </c>
      <c r="N73">
        <v>0.373</v>
      </c>
      <c r="O73">
        <v>0.40500000000000003</v>
      </c>
      <c r="P73">
        <v>0.443</v>
      </c>
      <c r="Q73">
        <v>0.49099999999999999</v>
      </c>
      <c r="R73">
        <v>0.5</v>
      </c>
      <c r="S73">
        <v>0.50800000000000001</v>
      </c>
      <c r="T73">
        <v>0.51600000000000001</v>
      </c>
      <c r="U73">
        <v>0.53800000000000003</v>
      </c>
      <c r="X73">
        <v>0.29199999999999998</v>
      </c>
      <c r="Y73">
        <v>0.29699999999999999</v>
      </c>
      <c r="Z73">
        <v>0.309</v>
      </c>
      <c r="AA73">
        <v>0.308</v>
      </c>
      <c r="AB73">
        <v>0.307</v>
      </c>
      <c r="AC73">
        <v>0.31</v>
      </c>
      <c r="AD73">
        <v>0.31</v>
      </c>
      <c r="AE73">
        <v>0.309</v>
      </c>
      <c r="AK73">
        <v>0.32600000000000001</v>
      </c>
      <c r="AL73">
        <v>0.33100000000000002</v>
      </c>
      <c r="AM73">
        <v>0.33700000000000002</v>
      </c>
      <c r="AN73">
        <v>0.34</v>
      </c>
      <c r="AO73">
        <v>0.34399999999999997</v>
      </c>
    </row>
    <row r="74" spans="1:41" x14ac:dyDescent="0.2">
      <c r="A74" t="s">
        <v>1023</v>
      </c>
      <c r="G74">
        <v>0.29599999999999999</v>
      </c>
      <c r="H74">
        <v>0.30199999999999999</v>
      </c>
      <c r="I74">
        <v>0.30199999999999999</v>
      </c>
      <c r="J74">
        <v>0.30199999999999999</v>
      </c>
      <c r="K74">
        <v>0.30199999999999999</v>
      </c>
      <c r="L74">
        <v>0.317</v>
      </c>
      <c r="M74">
        <v>0.34499999999999997</v>
      </c>
      <c r="N74">
        <v>0.36</v>
      </c>
      <c r="O74">
        <v>0.374</v>
      </c>
      <c r="P74">
        <v>0.39300000000000002</v>
      </c>
      <c r="Q74">
        <v>0.41199999999999998</v>
      </c>
      <c r="R74">
        <v>0.41599999999999998</v>
      </c>
      <c r="S74">
        <v>0.42099999999999999</v>
      </c>
      <c r="T74">
        <v>0.42599999999999999</v>
      </c>
      <c r="U74">
        <v>0.44400000000000001</v>
      </c>
      <c r="V74">
        <v>0.315</v>
      </c>
      <c r="W74">
        <v>0.36699999999999999</v>
      </c>
      <c r="X74">
        <v>0.35199999999999998</v>
      </c>
      <c r="Y74">
        <v>0.35499999999999998</v>
      </c>
      <c r="Z74">
        <v>0.34200000000000003</v>
      </c>
      <c r="AA74">
        <v>0.32200000000000001</v>
      </c>
      <c r="AB74">
        <v>0.32300000000000001</v>
      </c>
      <c r="AC74">
        <v>0.32300000000000001</v>
      </c>
      <c r="AD74">
        <v>0.32200000000000001</v>
      </c>
      <c r="AE74">
        <v>0.32900000000000001</v>
      </c>
      <c r="AK74">
        <v>0.34</v>
      </c>
      <c r="AL74">
        <v>0.34399999999999997</v>
      </c>
      <c r="AM74">
        <v>0.34499999999999997</v>
      </c>
      <c r="AN74">
        <v>0.34599999999999997</v>
      </c>
      <c r="AO74">
        <v>0.35299999999999998</v>
      </c>
    </row>
    <row r="75" spans="1:41" x14ac:dyDescent="0.2">
      <c r="A75" t="s">
        <v>475</v>
      </c>
      <c r="B75">
        <v>0.47799999999999998</v>
      </c>
      <c r="C75">
        <v>0.502</v>
      </c>
      <c r="D75">
        <v>0.54100000000000004</v>
      </c>
      <c r="E75">
        <v>0.57999999999999996</v>
      </c>
      <c r="F75">
        <v>0.624</v>
      </c>
      <c r="G75">
        <v>0.65500000000000003</v>
      </c>
      <c r="H75">
        <v>0.64800000000000002</v>
      </c>
      <c r="I75">
        <v>0.64800000000000002</v>
      </c>
      <c r="J75">
        <v>0.65</v>
      </c>
      <c r="K75">
        <v>0.65</v>
      </c>
      <c r="L75">
        <v>0.623</v>
      </c>
      <c r="M75">
        <v>0.63700000000000001</v>
      </c>
      <c r="N75">
        <v>0.64600000000000002</v>
      </c>
      <c r="O75">
        <v>0.66500000000000004</v>
      </c>
      <c r="P75">
        <v>0.69899999999999995</v>
      </c>
      <c r="Q75">
        <v>0.746</v>
      </c>
      <c r="R75">
        <v>0.755</v>
      </c>
      <c r="S75">
        <v>0.76300000000000001</v>
      </c>
      <c r="T75">
        <v>0.77</v>
      </c>
      <c r="U75">
        <v>0.78700000000000003</v>
      </c>
      <c r="V75">
        <v>0.42199999999999999</v>
      </c>
      <c r="W75">
        <v>0.377</v>
      </c>
      <c r="X75">
        <v>0.33500000000000002</v>
      </c>
      <c r="Y75">
        <v>0.42199999999999999</v>
      </c>
      <c r="Z75">
        <v>0.44600000000000001</v>
      </c>
      <c r="AA75">
        <v>0.45600000000000002</v>
      </c>
      <c r="AB75">
        <v>0.47099999999999997</v>
      </c>
      <c r="AC75">
        <v>0.47899999999999998</v>
      </c>
      <c r="AD75">
        <v>0.48</v>
      </c>
      <c r="AE75">
        <v>0.496</v>
      </c>
      <c r="AF75">
        <v>0.501</v>
      </c>
      <c r="AG75">
        <v>0.49399999999999999</v>
      </c>
      <c r="AH75">
        <v>0.48899999999999999</v>
      </c>
      <c r="AI75">
        <v>0.54600000000000004</v>
      </c>
      <c r="AJ75">
        <v>0.57899999999999996</v>
      </c>
      <c r="AK75">
        <v>0.60599999999999998</v>
      </c>
      <c r="AL75">
        <v>0.61299999999999999</v>
      </c>
      <c r="AM75">
        <v>0.61899999999999999</v>
      </c>
      <c r="AN75">
        <v>0.622</v>
      </c>
      <c r="AO75">
        <v>0.63300000000000001</v>
      </c>
    </row>
    <row r="76" spans="1:41" x14ac:dyDescent="0.2">
      <c r="A76" t="s">
        <v>464</v>
      </c>
      <c r="B76">
        <v>0.18</v>
      </c>
      <c r="C76">
        <v>0.255</v>
      </c>
      <c r="D76">
        <v>0.29399999999999998</v>
      </c>
      <c r="E76">
        <v>0.33</v>
      </c>
      <c r="F76">
        <v>0.36099999999999999</v>
      </c>
      <c r="G76">
        <v>0.38800000000000001</v>
      </c>
      <c r="H76">
        <v>0.39200000000000002</v>
      </c>
      <c r="I76">
        <v>0.39500000000000002</v>
      </c>
      <c r="J76">
        <v>0.39900000000000002</v>
      </c>
      <c r="K76">
        <v>0.40600000000000003</v>
      </c>
      <c r="L76">
        <v>0.48699999999999999</v>
      </c>
      <c r="M76">
        <v>0.52</v>
      </c>
      <c r="N76">
        <v>0.55400000000000005</v>
      </c>
      <c r="O76">
        <v>0.58599999999999997</v>
      </c>
      <c r="P76">
        <v>0.60599999999999998</v>
      </c>
      <c r="Q76">
        <v>0.629</v>
      </c>
      <c r="R76">
        <v>0.63600000000000001</v>
      </c>
      <c r="S76">
        <v>0.64200000000000002</v>
      </c>
      <c r="T76">
        <v>0.64800000000000002</v>
      </c>
      <c r="U76">
        <v>0.66400000000000003</v>
      </c>
      <c r="V76">
        <v>0.41599999999999998</v>
      </c>
      <c r="W76">
        <v>0.39300000000000002</v>
      </c>
      <c r="X76">
        <v>0.38400000000000001</v>
      </c>
      <c r="Y76">
        <v>0.33900000000000002</v>
      </c>
      <c r="Z76">
        <v>0.34200000000000003</v>
      </c>
      <c r="AA76">
        <v>0.32400000000000001</v>
      </c>
      <c r="AB76">
        <v>0.32700000000000001</v>
      </c>
      <c r="AC76">
        <v>0.34300000000000003</v>
      </c>
      <c r="AD76">
        <v>0.34100000000000003</v>
      </c>
      <c r="AE76">
        <v>0.34599999999999997</v>
      </c>
      <c r="AF76">
        <v>0.33200000000000002</v>
      </c>
      <c r="AG76">
        <v>0.374</v>
      </c>
      <c r="AH76">
        <v>0.39700000000000002</v>
      </c>
      <c r="AI76">
        <v>0.40400000000000003</v>
      </c>
      <c r="AJ76">
        <v>0.42099999999999999</v>
      </c>
      <c r="AK76">
        <v>0.42899999999999999</v>
      </c>
      <c r="AL76">
        <v>0.433</v>
      </c>
      <c r="AM76">
        <v>0.443</v>
      </c>
      <c r="AN76">
        <v>0.44500000000000001</v>
      </c>
      <c r="AO76">
        <v>0.45400000000000001</v>
      </c>
    </row>
    <row r="77" spans="1:41" x14ac:dyDescent="0.2">
      <c r="A77" t="s">
        <v>505</v>
      </c>
      <c r="B77">
        <v>0.314</v>
      </c>
      <c r="C77">
        <v>0.378</v>
      </c>
      <c r="D77">
        <v>0.40500000000000003</v>
      </c>
      <c r="E77">
        <v>0.44</v>
      </c>
      <c r="F77">
        <v>0.48499999999999999</v>
      </c>
      <c r="G77">
        <v>0.53300000000000003</v>
      </c>
      <c r="H77">
        <v>0.54300000000000004</v>
      </c>
      <c r="I77">
        <v>0.55300000000000005</v>
      </c>
      <c r="J77">
        <v>0.56299999999999994</v>
      </c>
      <c r="K77">
        <v>0.57399999999999995</v>
      </c>
      <c r="L77">
        <v>0.622</v>
      </c>
      <c r="M77">
        <v>0.68400000000000005</v>
      </c>
      <c r="N77">
        <v>0.73099999999999998</v>
      </c>
      <c r="O77">
        <v>0.76700000000000002</v>
      </c>
      <c r="P77">
        <v>0.79500000000000004</v>
      </c>
      <c r="Q77">
        <v>0.81100000000000005</v>
      </c>
      <c r="R77">
        <v>0.81499999999999995</v>
      </c>
      <c r="S77">
        <v>0.82</v>
      </c>
      <c r="T77">
        <v>0.82399999999999995</v>
      </c>
      <c r="U77">
        <v>0.83799999999999997</v>
      </c>
      <c r="V77">
        <v>0.47</v>
      </c>
      <c r="W77">
        <v>0.46100000000000002</v>
      </c>
      <c r="X77">
        <v>0.45700000000000002</v>
      </c>
      <c r="Y77">
        <v>0.46500000000000002</v>
      </c>
      <c r="Z77">
        <v>0.47699999999999998</v>
      </c>
      <c r="AA77">
        <v>0.49299999999999999</v>
      </c>
      <c r="AB77">
        <v>0.499</v>
      </c>
      <c r="AC77">
        <v>0.50700000000000001</v>
      </c>
      <c r="AD77">
        <v>0.51</v>
      </c>
      <c r="AE77">
        <v>0.50700000000000001</v>
      </c>
      <c r="AF77">
        <v>0.45100000000000001</v>
      </c>
      <c r="AG77">
        <v>0.49199999999999999</v>
      </c>
      <c r="AH77">
        <v>0.51300000000000001</v>
      </c>
      <c r="AI77">
        <v>0.54</v>
      </c>
      <c r="AJ77">
        <v>0.56899999999999995</v>
      </c>
      <c r="AK77">
        <v>0.59699999999999998</v>
      </c>
      <c r="AL77">
        <v>0.60399999999999998</v>
      </c>
      <c r="AM77">
        <v>0.61299999999999999</v>
      </c>
      <c r="AN77">
        <v>0.61899999999999999</v>
      </c>
      <c r="AO77">
        <v>0.625</v>
      </c>
    </row>
    <row r="78" spans="1:41" x14ac:dyDescent="0.2">
      <c r="A78" t="s">
        <v>1024</v>
      </c>
      <c r="B78">
        <v>0.58099999999999996</v>
      </c>
      <c r="C78">
        <v>0.63500000000000001</v>
      </c>
      <c r="D78">
        <v>0.68700000000000006</v>
      </c>
      <c r="E78">
        <v>0.70899999999999996</v>
      </c>
      <c r="F78">
        <v>0.72499999999999998</v>
      </c>
      <c r="G78">
        <v>0.75800000000000001</v>
      </c>
      <c r="H78">
        <v>0.76300000000000001</v>
      </c>
      <c r="I78">
        <v>0.78700000000000003</v>
      </c>
      <c r="J78">
        <v>0.82099999999999995</v>
      </c>
      <c r="K78">
        <v>0.83699999999999997</v>
      </c>
      <c r="L78">
        <v>0.86599999999999999</v>
      </c>
      <c r="M78">
        <v>0.88800000000000001</v>
      </c>
      <c r="N78">
        <v>0.90700000000000003</v>
      </c>
      <c r="O78">
        <v>0.92700000000000005</v>
      </c>
      <c r="P78">
        <v>0.94599999999999995</v>
      </c>
      <c r="Q78">
        <v>0.96299999999999997</v>
      </c>
      <c r="R78">
        <v>0.96599999999999997</v>
      </c>
      <c r="S78">
        <v>0.97099999999999997</v>
      </c>
      <c r="T78">
        <v>0.97499999999999998</v>
      </c>
      <c r="U78">
        <v>0.99</v>
      </c>
      <c r="V78">
        <v>0.70599999999999996</v>
      </c>
      <c r="W78">
        <v>0.73299999999999998</v>
      </c>
      <c r="X78">
        <v>0.77900000000000003</v>
      </c>
      <c r="Y78">
        <v>0.81</v>
      </c>
      <c r="Z78">
        <v>0.81699999999999995</v>
      </c>
      <c r="AA78">
        <v>0.84199999999999997</v>
      </c>
      <c r="AB78">
        <v>0.85299999999999998</v>
      </c>
      <c r="AC78">
        <v>0.86199999999999999</v>
      </c>
      <c r="AD78">
        <v>0.86699999999999999</v>
      </c>
      <c r="AE78">
        <v>0.874</v>
      </c>
      <c r="AF78">
        <v>0.70799999999999996</v>
      </c>
      <c r="AG78">
        <v>0.745</v>
      </c>
      <c r="AH78">
        <v>0.78600000000000003</v>
      </c>
      <c r="AI78">
        <v>0.81</v>
      </c>
      <c r="AJ78">
        <v>0.82399999999999995</v>
      </c>
      <c r="AK78">
        <v>0.85</v>
      </c>
      <c r="AL78">
        <v>0.85699999999999998</v>
      </c>
      <c r="AM78">
        <v>0.87</v>
      </c>
      <c r="AN78">
        <v>0.88500000000000001</v>
      </c>
      <c r="AO78">
        <v>0.89800000000000002</v>
      </c>
    </row>
    <row r="79" spans="1:41" x14ac:dyDescent="0.2">
      <c r="A79" t="s">
        <v>517</v>
      </c>
      <c r="B79">
        <v>0.66300000000000003</v>
      </c>
      <c r="C79">
        <v>0.68300000000000005</v>
      </c>
      <c r="D79">
        <v>0.66100000000000003</v>
      </c>
      <c r="E79">
        <v>0.76</v>
      </c>
      <c r="F79">
        <v>0.81599999999999995</v>
      </c>
      <c r="G79">
        <v>0.85</v>
      </c>
      <c r="H79">
        <v>0.85499999999999998</v>
      </c>
      <c r="I79">
        <v>0.85699999999999998</v>
      </c>
      <c r="J79">
        <v>0.86</v>
      </c>
      <c r="K79">
        <v>0.86599999999999999</v>
      </c>
      <c r="L79">
        <v>0.77800000000000002</v>
      </c>
      <c r="M79">
        <v>0.77600000000000002</v>
      </c>
      <c r="N79">
        <v>0.77800000000000002</v>
      </c>
      <c r="O79">
        <v>0.78900000000000003</v>
      </c>
      <c r="P79">
        <v>0.81699999999999995</v>
      </c>
      <c r="Q79">
        <v>0.83899999999999997</v>
      </c>
      <c r="R79">
        <v>0.84199999999999997</v>
      </c>
      <c r="S79">
        <v>0.84499999999999997</v>
      </c>
      <c r="T79">
        <v>0.84799999999999998</v>
      </c>
      <c r="U79">
        <v>0.85799999999999998</v>
      </c>
      <c r="V79">
        <v>0.66600000000000004</v>
      </c>
      <c r="W79">
        <v>0.67700000000000005</v>
      </c>
      <c r="X79">
        <v>0.68300000000000005</v>
      </c>
      <c r="Y79">
        <v>0.66700000000000004</v>
      </c>
      <c r="Z79">
        <v>0.69699999999999995</v>
      </c>
      <c r="AA79">
        <v>0.72699999999999998</v>
      </c>
      <c r="AB79">
        <v>0.73299999999999998</v>
      </c>
      <c r="AC79">
        <v>0.73199999999999998</v>
      </c>
      <c r="AD79">
        <v>0.73199999999999998</v>
      </c>
      <c r="AE79">
        <v>0.73199999999999998</v>
      </c>
      <c r="AF79">
        <v>0.7</v>
      </c>
      <c r="AG79">
        <v>0.71</v>
      </c>
      <c r="AH79">
        <v>0.70599999999999996</v>
      </c>
      <c r="AI79">
        <v>0.73699999999999999</v>
      </c>
      <c r="AJ79">
        <v>0.77500000000000002</v>
      </c>
      <c r="AK79">
        <v>0.80300000000000005</v>
      </c>
      <c r="AL79">
        <v>0.80800000000000005</v>
      </c>
      <c r="AM79">
        <v>0.80900000000000005</v>
      </c>
      <c r="AN79">
        <v>0.81100000000000005</v>
      </c>
      <c r="AO79">
        <v>0.81599999999999995</v>
      </c>
    </row>
    <row r="80" spans="1:41" x14ac:dyDescent="0.2">
      <c r="A80" t="s">
        <v>525</v>
      </c>
      <c r="B80">
        <v>0.64400000000000002</v>
      </c>
      <c r="C80">
        <v>0.68500000000000005</v>
      </c>
      <c r="D80">
        <v>0.72699999999999998</v>
      </c>
      <c r="E80">
        <v>0.78700000000000003</v>
      </c>
      <c r="F80">
        <v>0.83899999999999997</v>
      </c>
      <c r="G80">
        <v>0.88900000000000001</v>
      </c>
      <c r="H80">
        <v>0.89300000000000002</v>
      </c>
      <c r="I80">
        <v>0.89800000000000002</v>
      </c>
      <c r="J80">
        <v>0.90300000000000002</v>
      </c>
      <c r="K80">
        <v>0.91200000000000003</v>
      </c>
      <c r="L80">
        <v>0.89300000000000002</v>
      </c>
      <c r="M80">
        <v>0.90200000000000002</v>
      </c>
      <c r="N80">
        <v>0.91700000000000004</v>
      </c>
      <c r="O80">
        <v>0.92600000000000005</v>
      </c>
      <c r="P80">
        <v>0.94199999999999995</v>
      </c>
      <c r="Q80">
        <v>0.96199999999999997</v>
      </c>
      <c r="R80">
        <v>0.96399999999999997</v>
      </c>
      <c r="S80">
        <v>0.96599999999999997</v>
      </c>
      <c r="T80">
        <v>0.96799999999999997</v>
      </c>
      <c r="U80">
        <v>0.97499999999999998</v>
      </c>
      <c r="V80">
        <v>0.76900000000000002</v>
      </c>
      <c r="W80">
        <v>0.77400000000000002</v>
      </c>
      <c r="X80">
        <v>0.79</v>
      </c>
      <c r="Y80">
        <v>0.78500000000000003</v>
      </c>
      <c r="Z80">
        <v>0.81200000000000006</v>
      </c>
      <c r="AA80">
        <v>0.83299999999999996</v>
      </c>
      <c r="AB80">
        <v>0.83199999999999996</v>
      </c>
      <c r="AC80">
        <v>0.83799999999999997</v>
      </c>
      <c r="AD80">
        <v>0.82099999999999995</v>
      </c>
      <c r="AE80">
        <v>0.81399999999999995</v>
      </c>
      <c r="AF80">
        <v>0.76200000000000001</v>
      </c>
      <c r="AG80">
        <v>0.78200000000000003</v>
      </c>
      <c r="AH80">
        <v>0.80700000000000005</v>
      </c>
      <c r="AI80">
        <v>0.83</v>
      </c>
      <c r="AJ80">
        <v>0.86299999999999999</v>
      </c>
      <c r="AK80">
        <v>0.89300000000000002</v>
      </c>
      <c r="AL80">
        <v>0.89500000000000002</v>
      </c>
      <c r="AM80">
        <v>0.89900000000000002</v>
      </c>
      <c r="AN80">
        <v>0.89500000000000002</v>
      </c>
      <c r="AO80">
        <v>0.89800000000000002</v>
      </c>
    </row>
    <row r="81" spans="1:41" x14ac:dyDescent="0.2">
      <c r="A81" t="s">
        <v>458</v>
      </c>
      <c r="B81">
        <v>0.23200000000000001</v>
      </c>
      <c r="C81">
        <v>0.27900000000000003</v>
      </c>
      <c r="D81">
        <v>0.318</v>
      </c>
      <c r="E81">
        <v>0.34799999999999998</v>
      </c>
      <c r="F81">
        <v>0.36499999999999999</v>
      </c>
      <c r="G81">
        <v>0.41899999999999998</v>
      </c>
      <c r="H81">
        <v>0.42599999999999999</v>
      </c>
      <c r="I81">
        <v>0.436</v>
      </c>
      <c r="J81">
        <v>0.441</v>
      </c>
      <c r="K81">
        <v>0.45</v>
      </c>
      <c r="L81">
        <v>0.55700000000000005</v>
      </c>
      <c r="M81">
        <v>0.58399999999999996</v>
      </c>
      <c r="N81">
        <v>0.60499999999999998</v>
      </c>
      <c r="O81">
        <v>0.628</v>
      </c>
      <c r="P81">
        <v>0.65600000000000003</v>
      </c>
      <c r="Q81">
        <v>0.68300000000000005</v>
      </c>
      <c r="R81">
        <v>0.68899999999999995</v>
      </c>
      <c r="S81">
        <v>0.69399999999999995</v>
      </c>
      <c r="T81">
        <v>0.7</v>
      </c>
      <c r="U81">
        <v>0.71699999999999997</v>
      </c>
      <c r="V81">
        <v>0.314</v>
      </c>
      <c r="W81">
        <v>0.33600000000000002</v>
      </c>
      <c r="X81">
        <v>0.35899999999999999</v>
      </c>
      <c r="Y81">
        <v>0.38300000000000001</v>
      </c>
      <c r="Z81">
        <v>0.41</v>
      </c>
      <c r="AA81">
        <v>0.44800000000000001</v>
      </c>
      <c r="AB81">
        <v>0.45900000000000002</v>
      </c>
      <c r="AC81">
        <v>0.47099999999999997</v>
      </c>
      <c r="AD81">
        <v>0.47499999999999998</v>
      </c>
      <c r="AE81">
        <v>0.50800000000000001</v>
      </c>
      <c r="AF81">
        <v>0.34399999999999997</v>
      </c>
      <c r="AG81">
        <v>0.38</v>
      </c>
      <c r="AH81">
        <v>0.41</v>
      </c>
      <c r="AI81">
        <v>0.437</v>
      </c>
      <c r="AJ81">
        <v>0.46100000000000002</v>
      </c>
      <c r="AK81">
        <v>0.504</v>
      </c>
      <c r="AL81">
        <v>0.51200000000000001</v>
      </c>
      <c r="AM81">
        <v>0.52300000000000002</v>
      </c>
      <c r="AN81">
        <v>0.52700000000000002</v>
      </c>
      <c r="AO81">
        <v>0.54700000000000004</v>
      </c>
    </row>
    <row r="82" spans="1:41" x14ac:dyDescent="0.2">
      <c r="A82" t="s">
        <v>472</v>
      </c>
      <c r="B82">
        <v>0.34599999999999997</v>
      </c>
      <c r="C82">
        <v>0.39400000000000002</v>
      </c>
      <c r="D82">
        <v>0.39</v>
      </c>
      <c r="E82">
        <v>0.44500000000000001</v>
      </c>
      <c r="F82">
        <v>0.48399999999999999</v>
      </c>
      <c r="G82">
        <v>0.52600000000000002</v>
      </c>
      <c r="H82">
        <v>0.53500000000000003</v>
      </c>
      <c r="I82">
        <v>0.55700000000000005</v>
      </c>
      <c r="J82">
        <v>0.56200000000000006</v>
      </c>
      <c r="K82">
        <v>0.58399999999999996</v>
      </c>
      <c r="L82">
        <v>0.59299999999999997</v>
      </c>
      <c r="M82">
        <v>0.63100000000000001</v>
      </c>
      <c r="N82">
        <v>0.66400000000000003</v>
      </c>
      <c r="O82">
        <v>0.69399999999999995</v>
      </c>
      <c r="P82">
        <v>0.72099999999999997</v>
      </c>
      <c r="Q82">
        <v>0.74299999999999999</v>
      </c>
      <c r="R82">
        <v>0.748</v>
      </c>
      <c r="S82">
        <v>0.753</v>
      </c>
      <c r="T82">
        <v>0.75900000000000001</v>
      </c>
      <c r="U82">
        <v>0.77900000000000003</v>
      </c>
      <c r="V82">
        <v>0.36899999999999999</v>
      </c>
      <c r="W82">
        <v>0.39200000000000002</v>
      </c>
      <c r="X82">
        <v>0.43</v>
      </c>
      <c r="Y82">
        <v>0.47499999999999998</v>
      </c>
      <c r="Z82">
        <v>0.46</v>
      </c>
      <c r="AA82">
        <v>0.47899999999999998</v>
      </c>
      <c r="AB82">
        <v>0.48399999999999999</v>
      </c>
      <c r="AC82">
        <v>0.49199999999999999</v>
      </c>
      <c r="AD82">
        <v>0.502</v>
      </c>
      <c r="AE82">
        <v>0.51800000000000002</v>
      </c>
      <c r="AF82">
        <v>0.42299999999999999</v>
      </c>
      <c r="AG82">
        <v>0.46</v>
      </c>
      <c r="AH82">
        <v>0.48099999999999998</v>
      </c>
      <c r="AI82">
        <v>0.52700000000000002</v>
      </c>
      <c r="AJ82">
        <v>0.54300000000000004</v>
      </c>
      <c r="AK82">
        <v>0.57199999999999995</v>
      </c>
      <c r="AL82">
        <v>0.57899999999999996</v>
      </c>
      <c r="AM82">
        <v>0.59099999999999997</v>
      </c>
      <c r="AN82">
        <v>0.59799999999999998</v>
      </c>
      <c r="AO82">
        <v>0.61699999999999999</v>
      </c>
    </row>
    <row r="83" spans="1:41" x14ac:dyDescent="0.2">
      <c r="A83" t="s">
        <v>1025</v>
      </c>
      <c r="B83">
        <v>0.27900000000000003</v>
      </c>
      <c r="C83">
        <v>0.32400000000000001</v>
      </c>
      <c r="D83">
        <v>0.39</v>
      </c>
      <c r="E83">
        <v>0.46</v>
      </c>
      <c r="F83">
        <v>0.52800000000000002</v>
      </c>
      <c r="G83">
        <v>0.57699999999999996</v>
      </c>
      <c r="H83">
        <v>0.60099999999999998</v>
      </c>
      <c r="I83">
        <v>0.61599999999999999</v>
      </c>
      <c r="J83">
        <v>0.623</v>
      </c>
      <c r="K83">
        <v>0.64</v>
      </c>
      <c r="L83">
        <v>0.49</v>
      </c>
      <c r="M83">
        <v>0.47399999999999998</v>
      </c>
      <c r="N83">
        <v>0.65900000000000003</v>
      </c>
      <c r="O83">
        <v>0.76</v>
      </c>
      <c r="P83">
        <v>0.78500000000000003</v>
      </c>
      <c r="Q83">
        <v>0.81</v>
      </c>
      <c r="R83">
        <v>0.81399999999999995</v>
      </c>
      <c r="S83">
        <v>0.81899999999999995</v>
      </c>
      <c r="T83">
        <v>0.82299999999999995</v>
      </c>
      <c r="U83">
        <v>0.83599999999999997</v>
      </c>
      <c r="V83">
        <v>0.61099999999999999</v>
      </c>
      <c r="W83">
        <v>0.61099999999999999</v>
      </c>
      <c r="X83">
        <v>0.59199999999999997</v>
      </c>
      <c r="Y83">
        <v>0.60399999999999998</v>
      </c>
      <c r="Z83">
        <v>0.622</v>
      </c>
      <c r="AA83">
        <v>0.64700000000000002</v>
      </c>
      <c r="AB83">
        <v>0.65300000000000002</v>
      </c>
      <c r="AC83">
        <v>0.66300000000000003</v>
      </c>
      <c r="AD83">
        <v>0.66500000000000004</v>
      </c>
      <c r="AE83">
        <v>0.66200000000000003</v>
      </c>
      <c r="AF83">
        <v>0.437</v>
      </c>
      <c r="AG83">
        <v>0.45400000000000001</v>
      </c>
      <c r="AH83">
        <v>0.53400000000000003</v>
      </c>
      <c r="AI83">
        <v>0.59599999999999997</v>
      </c>
      <c r="AJ83">
        <v>0.63600000000000001</v>
      </c>
      <c r="AK83">
        <v>0.67100000000000004</v>
      </c>
      <c r="AL83">
        <v>0.68400000000000005</v>
      </c>
      <c r="AM83">
        <v>0.69399999999999995</v>
      </c>
      <c r="AN83">
        <v>0.69899999999999995</v>
      </c>
      <c r="AO83">
        <v>0.70699999999999996</v>
      </c>
    </row>
    <row r="84" spans="1:41" x14ac:dyDescent="0.2">
      <c r="A84" t="s">
        <v>554</v>
      </c>
      <c r="B84">
        <v>0.26</v>
      </c>
      <c r="C84">
        <v>0.29799999999999999</v>
      </c>
      <c r="D84">
        <v>0.34499999999999997</v>
      </c>
      <c r="E84">
        <v>0.39100000000000001</v>
      </c>
      <c r="F84">
        <v>0.42499999999999999</v>
      </c>
      <c r="G84">
        <v>0.47799999999999998</v>
      </c>
      <c r="H84">
        <v>0.48</v>
      </c>
      <c r="I84">
        <v>0.48299999999999998</v>
      </c>
      <c r="J84">
        <v>0.48599999999999999</v>
      </c>
      <c r="K84">
        <v>0.49099999999999999</v>
      </c>
      <c r="L84">
        <v>0.57599999999999996</v>
      </c>
      <c r="M84">
        <v>0.58699999999999997</v>
      </c>
      <c r="N84">
        <v>0.749</v>
      </c>
      <c r="O84">
        <v>0.80900000000000005</v>
      </c>
      <c r="P84">
        <v>0.80200000000000005</v>
      </c>
      <c r="Q84">
        <v>0.76400000000000001</v>
      </c>
      <c r="R84">
        <v>0.75700000000000001</v>
      </c>
      <c r="S84">
        <v>0.754</v>
      </c>
      <c r="T84">
        <v>0.754</v>
      </c>
      <c r="U84">
        <v>0.77400000000000002</v>
      </c>
      <c r="AA84">
        <v>0.46</v>
      </c>
      <c r="AB84">
        <v>0.47499999999999998</v>
      </c>
      <c r="AC84">
        <v>0.47699999999999998</v>
      </c>
      <c r="AD84">
        <v>0.48899999999999999</v>
      </c>
      <c r="AE84">
        <v>0.495</v>
      </c>
      <c r="AK84">
        <v>0.55200000000000005</v>
      </c>
      <c r="AL84">
        <v>0.55700000000000005</v>
      </c>
      <c r="AM84">
        <v>0.55800000000000005</v>
      </c>
      <c r="AN84">
        <v>0.56399999999999995</v>
      </c>
      <c r="AO84">
        <v>0.57299999999999995</v>
      </c>
    </row>
    <row r="85" spans="1:41" x14ac:dyDescent="0.2">
      <c r="A85" t="s">
        <v>1026</v>
      </c>
      <c r="B85">
        <v>0.69199999999999995</v>
      </c>
      <c r="C85">
        <v>0.73</v>
      </c>
      <c r="D85">
        <v>0.76</v>
      </c>
      <c r="E85">
        <v>0.81200000000000006</v>
      </c>
      <c r="F85">
        <v>0.90900000000000003</v>
      </c>
      <c r="G85">
        <v>0.94299999999999995</v>
      </c>
      <c r="H85">
        <v>0.94499999999999995</v>
      </c>
      <c r="I85">
        <v>0.95399999999999996</v>
      </c>
      <c r="J85">
        <v>0.95699999999999996</v>
      </c>
      <c r="K85">
        <v>0.96299999999999997</v>
      </c>
      <c r="L85">
        <v>0.82799999999999996</v>
      </c>
      <c r="M85">
        <v>0.84499999999999997</v>
      </c>
      <c r="N85">
        <v>0.86299999999999999</v>
      </c>
      <c r="O85">
        <v>0.877</v>
      </c>
      <c r="P85">
        <v>0.89400000000000002</v>
      </c>
      <c r="Q85">
        <v>0.92600000000000005</v>
      </c>
      <c r="R85">
        <v>0.93200000000000005</v>
      </c>
      <c r="S85">
        <v>0.93799999999999994</v>
      </c>
      <c r="T85">
        <v>0.94299999999999995</v>
      </c>
      <c r="U85">
        <v>0.95499999999999996</v>
      </c>
      <c r="V85">
        <v>0.69399999999999995</v>
      </c>
      <c r="W85">
        <v>0.69499999999999995</v>
      </c>
      <c r="X85">
        <v>0.72899999999999998</v>
      </c>
      <c r="Y85">
        <v>0.755</v>
      </c>
      <c r="Z85">
        <v>0.80600000000000005</v>
      </c>
      <c r="AA85">
        <v>0.83099999999999996</v>
      </c>
      <c r="AB85">
        <v>0.83699999999999997</v>
      </c>
      <c r="AC85">
        <v>0.84</v>
      </c>
      <c r="AD85">
        <v>0.83299999999999996</v>
      </c>
      <c r="AE85">
        <v>0.81399999999999995</v>
      </c>
      <c r="AF85">
        <v>0.73499999999999999</v>
      </c>
      <c r="AG85">
        <v>0.754</v>
      </c>
      <c r="AH85">
        <v>0.78200000000000003</v>
      </c>
      <c r="AI85">
        <v>0.81299999999999994</v>
      </c>
      <c r="AJ85">
        <v>0.86899999999999999</v>
      </c>
      <c r="AK85">
        <v>0.89800000000000002</v>
      </c>
      <c r="AL85">
        <v>0.90400000000000003</v>
      </c>
      <c r="AM85">
        <v>0.90900000000000003</v>
      </c>
      <c r="AN85">
        <v>0.90900000000000003</v>
      </c>
      <c r="AO85">
        <v>0.90800000000000003</v>
      </c>
    </row>
    <row r="86" spans="1:41" x14ac:dyDescent="0.2">
      <c r="A86" t="s">
        <v>443</v>
      </c>
      <c r="B86">
        <v>0.73099999999999998</v>
      </c>
      <c r="C86">
        <v>0.77200000000000002</v>
      </c>
      <c r="D86">
        <v>0.78400000000000003</v>
      </c>
      <c r="E86">
        <v>0.81699999999999995</v>
      </c>
      <c r="F86">
        <v>0.878</v>
      </c>
      <c r="G86">
        <v>0.90200000000000002</v>
      </c>
      <c r="H86">
        <v>0.90100000000000002</v>
      </c>
      <c r="I86">
        <v>0.90600000000000003</v>
      </c>
      <c r="J86">
        <v>0.90200000000000002</v>
      </c>
      <c r="K86">
        <v>0.90700000000000003</v>
      </c>
      <c r="L86">
        <v>0.85299999999999998</v>
      </c>
      <c r="M86">
        <v>0.871</v>
      </c>
      <c r="N86">
        <v>0.89100000000000001</v>
      </c>
      <c r="O86">
        <v>0.91100000000000003</v>
      </c>
      <c r="P86">
        <v>0.93100000000000005</v>
      </c>
      <c r="Q86">
        <v>0.94899999999999995</v>
      </c>
      <c r="R86">
        <v>0.95199999999999996</v>
      </c>
      <c r="S86">
        <v>0.95599999999999996</v>
      </c>
      <c r="T86">
        <v>0.96</v>
      </c>
      <c r="U86">
        <v>0.97199999999999998</v>
      </c>
      <c r="V86">
        <v>0.71299999999999997</v>
      </c>
      <c r="W86">
        <v>0.72</v>
      </c>
      <c r="X86">
        <v>0.73899999999999999</v>
      </c>
      <c r="Y86">
        <v>0.748</v>
      </c>
      <c r="Z86">
        <v>0.76700000000000002</v>
      </c>
      <c r="AA86">
        <v>0.78</v>
      </c>
      <c r="AB86">
        <v>0.78600000000000003</v>
      </c>
      <c r="AC86">
        <v>0.79200000000000004</v>
      </c>
      <c r="AD86">
        <v>0.79200000000000004</v>
      </c>
      <c r="AE86">
        <v>0.79600000000000004</v>
      </c>
      <c r="AF86">
        <v>0.76300000000000001</v>
      </c>
      <c r="AG86">
        <v>0.78500000000000003</v>
      </c>
      <c r="AH86">
        <v>0.80200000000000005</v>
      </c>
      <c r="AI86">
        <v>0.82299999999999995</v>
      </c>
      <c r="AJ86">
        <v>0.85599999999999998</v>
      </c>
      <c r="AK86">
        <v>0.874</v>
      </c>
      <c r="AL86">
        <v>0.877</v>
      </c>
      <c r="AM86">
        <v>0.88200000000000001</v>
      </c>
      <c r="AN86">
        <v>0.88200000000000001</v>
      </c>
      <c r="AO86">
        <v>0.88800000000000001</v>
      </c>
    </row>
    <row r="87" spans="1:41" x14ac:dyDescent="0.2">
      <c r="A87" t="s">
        <v>496</v>
      </c>
      <c r="B87">
        <v>0.57499999999999996</v>
      </c>
      <c r="C87">
        <v>0.59599999999999997</v>
      </c>
      <c r="D87">
        <v>0.63600000000000001</v>
      </c>
      <c r="E87">
        <v>0.69599999999999995</v>
      </c>
      <c r="F87">
        <v>0.745</v>
      </c>
      <c r="G87">
        <v>0.82299999999999995</v>
      </c>
      <c r="H87">
        <v>0.83199999999999996</v>
      </c>
      <c r="I87">
        <v>0.84</v>
      </c>
      <c r="J87">
        <v>0.84599999999999997</v>
      </c>
      <c r="K87">
        <v>0.85599999999999998</v>
      </c>
      <c r="L87">
        <v>0.85299999999999998</v>
      </c>
      <c r="M87">
        <v>0.876</v>
      </c>
      <c r="N87">
        <v>0.89700000000000002</v>
      </c>
      <c r="O87">
        <v>0.91500000000000004</v>
      </c>
      <c r="P87">
        <v>0.93799999999999994</v>
      </c>
      <c r="Q87">
        <v>0.96</v>
      </c>
      <c r="R87">
        <v>0.96299999999999997</v>
      </c>
      <c r="S87">
        <v>0.96599999999999997</v>
      </c>
      <c r="T87">
        <v>0.96899999999999997</v>
      </c>
      <c r="U87">
        <v>0.97599999999999998</v>
      </c>
      <c r="V87">
        <v>0.751</v>
      </c>
      <c r="W87">
        <v>0.76100000000000001</v>
      </c>
      <c r="X87">
        <v>0.78100000000000003</v>
      </c>
      <c r="Y87">
        <v>0.79</v>
      </c>
      <c r="Z87">
        <v>0.80500000000000005</v>
      </c>
      <c r="AA87">
        <v>0.80700000000000005</v>
      </c>
      <c r="AB87">
        <v>0.81</v>
      </c>
      <c r="AC87">
        <v>0.81</v>
      </c>
      <c r="AD87">
        <v>0.80600000000000005</v>
      </c>
      <c r="AE87">
        <v>0.79900000000000004</v>
      </c>
      <c r="AF87">
        <v>0.71699999999999997</v>
      </c>
      <c r="AG87">
        <v>0.73499999999999999</v>
      </c>
      <c r="AH87">
        <v>0.76400000000000001</v>
      </c>
      <c r="AI87">
        <v>0.79500000000000004</v>
      </c>
      <c r="AJ87">
        <v>0.82499999999999996</v>
      </c>
      <c r="AK87">
        <v>0.86099999999999999</v>
      </c>
      <c r="AL87">
        <v>0.86599999999999999</v>
      </c>
      <c r="AM87">
        <v>0.86899999999999999</v>
      </c>
      <c r="AN87">
        <v>0.871</v>
      </c>
      <c r="AO87">
        <v>0.874</v>
      </c>
    </row>
    <row r="88" spans="1:41" x14ac:dyDescent="0.2">
      <c r="A88" t="s">
        <v>538</v>
      </c>
      <c r="B88">
        <v>0.50800000000000001</v>
      </c>
      <c r="C88">
        <v>0.53</v>
      </c>
      <c r="D88">
        <v>0.56499999999999995</v>
      </c>
      <c r="E88">
        <v>0.61599999999999999</v>
      </c>
      <c r="F88">
        <v>0.66500000000000004</v>
      </c>
      <c r="G88">
        <v>0.70899999999999996</v>
      </c>
      <c r="H88">
        <v>0.72599999999999998</v>
      </c>
      <c r="I88">
        <v>0.74199999999999999</v>
      </c>
      <c r="J88">
        <v>0.75900000000000001</v>
      </c>
      <c r="K88">
        <v>0.76800000000000002</v>
      </c>
      <c r="L88">
        <v>0.79700000000000004</v>
      </c>
      <c r="M88">
        <v>0.80600000000000005</v>
      </c>
      <c r="N88">
        <v>0.8</v>
      </c>
      <c r="O88">
        <v>0.79400000000000004</v>
      </c>
      <c r="P88">
        <v>0.79600000000000004</v>
      </c>
      <c r="Q88">
        <v>0.81200000000000006</v>
      </c>
      <c r="R88">
        <v>0.81699999999999995</v>
      </c>
      <c r="S88">
        <v>0.82099999999999995</v>
      </c>
      <c r="T88">
        <v>0.82599999999999996</v>
      </c>
      <c r="U88">
        <v>0.83799999999999997</v>
      </c>
      <c r="V88">
        <v>0.55100000000000005</v>
      </c>
      <c r="W88">
        <v>0.53400000000000003</v>
      </c>
      <c r="X88">
        <v>0.57099999999999995</v>
      </c>
      <c r="Y88">
        <v>0.60099999999999998</v>
      </c>
      <c r="Z88">
        <v>0.59299999999999997</v>
      </c>
      <c r="AA88">
        <v>0.6</v>
      </c>
      <c r="AB88">
        <v>0.60399999999999998</v>
      </c>
      <c r="AC88">
        <v>0.60399999999999998</v>
      </c>
      <c r="AD88">
        <v>0.60699999999999998</v>
      </c>
      <c r="AE88">
        <v>0.59799999999999998</v>
      </c>
      <c r="AF88">
        <v>0.60699999999999998</v>
      </c>
      <c r="AG88">
        <v>0.61099999999999999</v>
      </c>
      <c r="AH88">
        <v>0.63700000000000001</v>
      </c>
      <c r="AI88">
        <v>0.66500000000000004</v>
      </c>
      <c r="AJ88">
        <v>0.68</v>
      </c>
      <c r="AK88">
        <v>0.70199999999999996</v>
      </c>
      <c r="AL88">
        <v>0.71</v>
      </c>
      <c r="AM88">
        <v>0.71699999999999997</v>
      </c>
      <c r="AN88">
        <v>0.72399999999999998</v>
      </c>
      <c r="AO88">
        <v>0.72699999999999998</v>
      </c>
    </row>
    <row r="89" spans="1:41" x14ac:dyDescent="0.2">
      <c r="A89" t="s">
        <v>516</v>
      </c>
      <c r="B89">
        <v>0.71899999999999997</v>
      </c>
      <c r="C89">
        <v>0.74099999999999999</v>
      </c>
      <c r="D89">
        <v>0.76100000000000001</v>
      </c>
      <c r="E89">
        <v>0.80600000000000005</v>
      </c>
      <c r="F89">
        <v>0.83599999999999997</v>
      </c>
      <c r="G89">
        <v>0.86199999999999999</v>
      </c>
      <c r="H89">
        <v>0.86899999999999999</v>
      </c>
      <c r="I89">
        <v>0.873</v>
      </c>
      <c r="J89">
        <v>0.876</v>
      </c>
      <c r="K89">
        <v>0.88300000000000001</v>
      </c>
      <c r="L89">
        <v>0.88600000000000001</v>
      </c>
      <c r="M89">
        <v>0.91100000000000003</v>
      </c>
      <c r="N89">
        <v>0.93100000000000005</v>
      </c>
      <c r="O89">
        <v>0.94499999999999995</v>
      </c>
      <c r="P89">
        <v>0.96499999999999997</v>
      </c>
      <c r="Q89">
        <v>0.98299999999999998</v>
      </c>
      <c r="R89">
        <v>0.98599999999999999</v>
      </c>
      <c r="S89">
        <v>0.98899999999999999</v>
      </c>
      <c r="T89">
        <v>0.99099999999999999</v>
      </c>
      <c r="U89">
        <v>1</v>
      </c>
      <c r="V89">
        <v>0.74</v>
      </c>
      <c r="W89">
        <v>0.76600000000000001</v>
      </c>
      <c r="X89">
        <v>0.79800000000000004</v>
      </c>
      <c r="Y89">
        <v>0.80600000000000005</v>
      </c>
      <c r="Z89">
        <v>0.81200000000000006</v>
      </c>
      <c r="AA89">
        <v>0.82199999999999995</v>
      </c>
      <c r="AB89">
        <v>0.82499999999999996</v>
      </c>
      <c r="AC89">
        <v>0.82899999999999996</v>
      </c>
      <c r="AD89">
        <v>0.82799999999999996</v>
      </c>
      <c r="AE89">
        <v>0.82699999999999996</v>
      </c>
      <c r="AF89">
        <v>0.77800000000000002</v>
      </c>
      <c r="AG89">
        <v>0.80300000000000005</v>
      </c>
      <c r="AH89">
        <v>0.82699999999999996</v>
      </c>
      <c r="AI89">
        <v>0.85</v>
      </c>
      <c r="AJ89">
        <v>0.86799999999999999</v>
      </c>
      <c r="AK89">
        <v>0.88600000000000001</v>
      </c>
      <c r="AL89">
        <v>0.89100000000000001</v>
      </c>
      <c r="AM89">
        <v>0.89400000000000002</v>
      </c>
      <c r="AN89">
        <v>0.89600000000000002</v>
      </c>
      <c r="AO89">
        <v>0.90100000000000002</v>
      </c>
    </row>
    <row r="90" spans="1:41" x14ac:dyDescent="0.2">
      <c r="A90" t="s">
        <v>439</v>
      </c>
      <c r="B90">
        <v>0.40400000000000003</v>
      </c>
      <c r="C90">
        <v>0.46800000000000003</v>
      </c>
      <c r="D90">
        <v>0.52600000000000002</v>
      </c>
      <c r="E90">
        <v>0.59099999999999997</v>
      </c>
      <c r="F90">
        <v>0.63800000000000001</v>
      </c>
      <c r="G90">
        <v>0.67500000000000004</v>
      </c>
      <c r="H90">
        <v>0.67900000000000005</v>
      </c>
      <c r="I90">
        <v>0.68600000000000005</v>
      </c>
      <c r="J90">
        <v>0.69899999999999995</v>
      </c>
      <c r="K90">
        <v>0.71</v>
      </c>
      <c r="L90">
        <v>0.74099999999999999</v>
      </c>
      <c r="M90">
        <v>0.77200000000000002</v>
      </c>
      <c r="N90">
        <v>0.79500000000000004</v>
      </c>
      <c r="O90">
        <v>0.81</v>
      </c>
      <c r="P90">
        <v>0.82099999999999995</v>
      </c>
      <c r="Q90">
        <v>0.83</v>
      </c>
      <c r="R90">
        <v>0.83199999999999996</v>
      </c>
      <c r="S90">
        <v>0.83399999999999996</v>
      </c>
      <c r="T90">
        <v>0.83599999999999997</v>
      </c>
      <c r="U90">
        <v>0.84199999999999997</v>
      </c>
      <c r="V90">
        <v>0.52800000000000002</v>
      </c>
      <c r="W90">
        <v>0.53200000000000003</v>
      </c>
      <c r="X90">
        <v>0.49299999999999999</v>
      </c>
      <c r="Y90">
        <v>0.504</v>
      </c>
      <c r="Z90">
        <v>0.51500000000000001</v>
      </c>
      <c r="AA90">
        <v>0.54400000000000004</v>
      </c>
      <c r="AB90">
        <v>0.55200000000000005</v>
      </c>
      <c r="AC90">
        <v>0.56100000000000005</v>
      </c>
      <c r="AD90">
        <v>0.56699999999999995</v>
      </c>
      <c r="AE90">
        <v>0.56899999999999995</v>
      </c>
      <c r="AF90">
        <v>0.54100000000000004</v>
      </c>
      <c r="AG90">
        <v>0.57699999999999996</v>
      </c>
      <c r="AH90">
        <v>0.59099999999999997</v>
      </c>
      <c r="AI90">
        <v>0.623</v>
      </c>
      <c r="AJ90">
        <v>0.64600000000000002</v>
      </c>
      <c r="AK90">
        <v>0.67300000000000004</v>
      </c>
      <c r="AL90">
        <v>0.67800000000000005</v>
      </c>
      <c r="AM90">
        <v>0.68500000000000005</v>
      </c>
      <c r="AN90">
        <v>0.69199999999999995</v>
      </c>
      <c r="AO90">
        <v>0.69799999999999995</v>
      </c>
    </row>
    <row r="91" spans="1:41" x14ac:dyDescent="0.2">
      <c r="A91" t="s">
        <v>512</v>
      </c>
      <c r="B91">
        <v>0.55900000000000005</v>
      </c>
      <c r="C91">
        <v>0.61699999999999999</v>
      </c>
      <c r="D91">
        <v>0.65</v>
      </c>
      <c r="E91">
        <v>0.68300000000000005</v>
      </c>
      <c r="F91">
        <v>0.73599999999999999</v>
      </c>
      <c r="G91">
        <v>0.81899999999999995</v>
      </c>
      <c r="H91">
        <v>0.82599999999999996</v>
      </c>
      <c r="I91">
        <v>0.82699999999999996</v>
      </c>
      <c r="J91">
        <v>0.83</v>
      </c>
      <c r="K91">
        <v>0.83399999999999996</v>
      </c>
      <c r="L91">
        <v>0.70899999999999996</v>
      </c>
      <c r="M91">
        <v>0.73899999999999999</v>
      </c>
      <c r="N91">
        <v>0.73699999999999999</v>
      </c>
      <c r="O91">
        <v>0.69299999999999995</v>
      </c>
      <c r="P91">
        <v>0.68600000000000005</v>
      </c>
      <c r="Q91">
        <v>0.71199999999999997</v>
      </c>
      <c r="R91">
        <v>0.71699999999999997</v>
      </c>
      <c r="S91">
        <v>0.72099999999999997</v>
      </c>
      <c r="T91">
        <v>0.72599999999999998</v>
      </c>
      <c r="U91">
        <v>0.74199999999999999</v>
      </c>
      <c r="Y91">
        <v>0.54400000000000004</v>
      </c>
      <c r="Z91">
        <v>0.56100000000000005</v>
      </c>
      <c r="AA91">
        <v>0.625</v>
      </c>
      <c r="AB91">
        <v>0.63500000000000001</v>
      </c>
      <c r="AC91">
        <v>0.64400000000000002</v>
      </c>
      <c r="AD91">
        <v>0.64300000000000002</v>
      </c>
      <c r="AE91">
        <v>0.66800000000000004</v>
      </c>
      <c r="AI91">
        <v>0.63600000000000001</v>
      </c>
      <c r="AJ91">
        <v>0.65700000000000003</v>
      </c>
      <c r="AK91">
        <v>0.71399999999999997</v>
      </c>
      <c r="AL91">
        <v>0.72099999999999997</v>
      </c>
      <c r="AM91">
        <v>0.72699999999999998</v>
      </c>
      <c r="AN91">
        <v>0.72899999999999998</v>
      </c>
      <c r="AO91">
        <v>0.745</v>
      </c>
    </row>
    <row r="92" spans="1:41" x14ac:dyDescent="0.2">
      <c r="A92" t="s">
        <v>471</v>
      </c>
      <c r="B92">
        <v>0.33400000000000002</v>
      </c>
      <c r="C92">
        <v>0.373</v>
      </c>
      <c r="D92">
        <v>0.40799999999999997</v>
      </c>
      <c r="E92">
        <v>0.44</v>
      </c>
      <c r="F92">
        <v>0.46899999999999997</v>
      </c>
      <c r="G92">
        <v>0.52600000000000002</v>
      </c>
      <c r="H92">
        <v>0.53300000000000003</v>
      </c>
      <c r="I92">
        <v>0.55200000000000005</v>
      </c>
      <c r="J92">
        <v>0.56499999999999995</v>
      </c>
      <c r="K92">
        <v>0.58199999999999996</v>
      </c>
      <c r="L92">
        <v>0.59499999999999997</v>
      </c>
      <c r="M92">
        <v>0.623</v>
      </c>
      <c r="N92">
        <v>0.621</v>
      </c>
      <c r="O92">
        <v>0.56999999999999995</v>
      </c>
      <c r="P92">
        <v>0.51</v>
      </c>
      <c r="Q92">
        <v>0.52100000000000002</v>
      </c>
      <c r="R92">
        <v>0.53200000000000003</v>
      </c>
      <c r="S92">
        <v>0.54300000000000004</v>
      </c>
      <c r="T92">
        <v>0.55500000000000005</v>
      </c>
      <c r="U92">
        <v>0.58599999999999997</v>
      </c>
      <c r="V92">
        <v>0.372</v>
      </c>
      <c r="W92">
        <v>0.36199999999999999</v>
      </c>
      <c r="X92">
        <v>0.375</v>
      </c>
      <c r="Y92">
        <v>0.36299999999999999</v>
      </c>
      <c r="Z92">
        <v>0.36399999999999999</v>
      </c>
      <c r="AA92">
        <v>0.372</v>
      </c>
      <c r="AB92">
        <v>0.376</v>
      </c>
      <c r="AC92">
        <v>0.38300000000000001</v>
      </c>
      <c r="AD92">
        <v>0.38100000000000001</v>
      </c>
      <c r="AE92">
        <v>0.38700000000000001</v>
      </c>
      <c r="AF92">
        <v>0.42</v>
      </c>
      <c r="AG92">
        <v>0.438</v>
      </c>
      <c r="AH92">
        <v>0.45600000000000002</v>
      </c>
      <c r="AI92">
        <v>0.45</v>
      </c>
      <c r="AJ92">
        <v>0.443</v>
      </c>
      <c r="AK92">
        <v>0.46700000000000003</v>
      </c>
      <c r="AL92">
        <v>0.47399999999999998</v>
      </c>
      <c r="AM92">
        <v>0.48599999999999999</v>
      </c>
      <c r="AN92">
        <v>0.49299999999999999</v>
      </c>
      <c r="AO92">
        <v>0.50900000000000001</v>
      </c>
    </row>
    <row r="93" spans="1:41" x14ac:dyDescent="0.2">
      <c r="A93" t="s">
        <v>420</v>
      </c>
      <c r="K93">
        <v>0.64700000000000002</v>
      </c>
      <c r="L93">
        <v>0.56599999999999995</v>
      </c>
      <c r="M93">
        <v>0.60599999999999998</v>
      </c>
      <c r="N93">
        <v>0.64200000000000002</v>
      </c>
      <c r="O93">
        <v>0.67200000000000004</v>
      </c>
      <c r="P93">
        <v>0.70399999999999996</v>
      </c>
      <c r="Q93">
        <v>0.73099999999999998</v>
      </c>
      <c r="R93">
        <v>0.73599999999999999</v>
      </c>
      <c r="S93">
        <v>0.74099999999999999</v>
      </c>
      <c r="T93">
        <v>0.746</v>
      </c>
      <c r="U93">
        <v>0.75900000000000001</v>
      </c>
      <c r="V93">
        <v>0.48</v>
      </c>
      <c r="W93">
        <v>0.48099999999999998</v>
      </c>
      <c r="X93">
        <v>0.501</v>
      </c>
      <c r="Y93">
        <v>0.48699999999999999</v>
      </c>
      <c r="Z93">
        <v>0.52100000000000002</v>
      </c>
      <c r="AA93">
        <v>0.51</v>
      </c>
      <c r="AB93">
        <v>0.51</v>
      </c>
      <c r="AC93">
        <v>0.503</v>
      </c>
      <c r="AD93">
        <v>0.504</v>
      </c>
      <c r="AE93">
        <v>0.49399999999999999</v>
      </c>
      <c r="AO93">
        <v>0.624</v>
      </c>
    </row>
    <row r="94" spans="1:41" x14ac:dyDescent="0.2">
      <c r="A94" t="s">
        <v>1027</v>
      </c>
      <c r="L94">
        <v>0.754</v>
      </c>
      <c r="M94">
        <v>0.78100000000000003</v>
      </c>
      <c r="N94">
        <v>0.80100000000000005</v>
      </c>
      <c r="O94">
        <v>0.73499999999999999</v>
      </c>
      <c r="P94">
        <v>0.71499999999999997</v>
      </c>
      <c r="Q94">
        <v>0.76400000000000001</v>
      </c>
      <c r="R94">
        <v>0.76600000000000001</v>
      </c>
      <c r="S94">
        <v>0.76600000000000001</v>
      </c>
      <c r="T94">
        <v>0.76600000000000001</v>
      </c>
      <c r="U94">
        <v>0.77</v>
      </c>
    </row>
    <row r="95" spans="1:41" x14ac:dyDescent="0.2">
      <c r="A95" t="s">
        <v>1028</v>
      </c>
      <c r="B95">
        <v>0.61199999999999999</v>
      </c>
      <c r="C95">
        <v>0.69199999999999995</v>
      </c>
      <c r="D95">
        <v>0.73799999999999999</v>
      </c>
      <c r="E95">
        <v>0.81</v>
      </c>
      <c r="F95">
        <v>0.86199999999999999</v>
      </c>
      <c r="G95">
        <v>0.89900000000000002</v>
      </c>
      <c r="H95">
        <v>0.90800000000000003</v>
      </c>
      <c r="I95">
        <v>0.91800000000000004</v>
      </c>
      <c r="J95">
        <v>0.92500000000000004</v>
      </c>
      <c r="K95">
        <v>0.93400000000000005</v>
      </c>
      <c r="L95">
        <v>0.72699999999999998</v>
      </c>
      <c r="M95">
        <v>0.77100000000000002</v>
      </c>
      <c r="N95">
        <v>0.81599999999999995</v>
      </c>
      <c r="O95">
        <v>0.85</v>
      </c>
      <c r="P95">
        <v>0.88500000000000001</v>
      </c>
      <c r="Q95">
        <v>0.92800000000000005</v>
      </c>
      <c r="R95">
        <v>0.93500000000000005</v>
      </c>
      <c r="S95">
        <v>0.94199999999999995</v>
      </c>
      <c r="T95">
        <v>0.94699999999999995</v>
      </c>
      <c r="U95">
        <v>0.95599999999999996</v>
      </c>
      <c r="V95">
        <v>0.57199999999999995</v>
      </c>
      <c r="W95">
        <v>0.61599999999999999</v>
      </c>
      <c r="X95">
        <v>0.67800000000000005</v>
      </c>
      <c r="Y95">
        <v>0.72399999999999998</v>
      </c>
      <c r="Z95">
        <v>0.749</v>
      </c>
      <c r="AA95">
        <v>0.77700000000000002</v>
      </c>
      <c r="AB95">
        <v>0.78400000000000003</v>
      </c>
      <c r="AC95">
        <v>0.79100000000000004</v>
      </c>
      <c r="AD95">
        <v>0.79500000000000004</v>
      </c>
      <c r="AE95">
        <v>0.80800000000000005</v>
      </c>
      <c r="AF95">
        <v>0.63400000000000001</v>
      </c>
      <c r="AG95">
        <v>0.69</v>
      </c>
      <c r="AH95">
        <v>0.74199999999999999</v>
      </c>
      <c r="AI95">
        <v>0.79300000000000004</v>
      </c>
      <c r="AJ95">
        <v>0.83</v>
      </c>
      <c r="AK95">
        <v>0.86599999999999999</v>
      </c>
      <c r="AL95">
        <v>0.873</v>
      </c>
      <c r="AM95">
        <v>0.88100000000000001</v>
      </c>
      <c r="AN95">
        <v>0.88600000000000001</v>
      </c>
      <c r="AO95">
        <v>0.89700000000000002</v>
      </c>
    </row>
    <row r="96" spans="1:41" x14ac:dyDescent="0.2">
      <c r="A96" t="s">
        <v>549</v>
      </c>
      <c r="B96">
        <v>0.45900000000000002</v>
      </c>
      <c r="C96">
        <v>0.54</v>
      </c>
      <c r="D96">
        <v>0.51400000000000001</v>
      </c>
      <c r="E96">
        <v>0.53600000000000003</v>
      </c>
      <c r="F96">
        <v>0.59299999999999997</v>
      </c>
      <c r="G96">
        <v>0.57099999999999995</v>
      </c>
      <c r="H96">
        <v>0.57199999999999995</v>
      </c>
      <c r="I96">
        <v>0.57399999999999995</v>
      </c>
      <c r="J96">
        <v>0.57499999999999996</v>
      </c>
      <c r="K96">
        <v>0.57699999999999996</v>
      </c>
      <c r="L96">
        <v>0.79200000000000004</v>
      </c>
      <c r="M96">
        <v>0.81299999999999994</v>
      </c>
      <c r="N96">
        <v>0.82799999999999996</v>
      </c>
      <c r="O96">
        <v>0.83699999999999997</v>
      </c>
      <c r="P96">
        <v>0.84399999999999997</v>
      </c>
      <c r="Q96">
        <v>0.85099999999999998</v>
      </c>
      <c r="R96">
        <v>0.85199999999999998</v>
      </c>
      <c r="S96">
        <v>0.85399999999999998</v>
      </c>
      <c r="T96">
        <v>0.85499999999999998</v>
      </c>
      <c r="U96">
        <v>0.86099999999999999</v>
      </c>
      <c r="V96">
        <v>0.89500000000000002</v>
      </c>
      <c r="W96">
        <v>0.83299999999999996</v>
      </c>
      <c r="X96">
        <v>0.84799999999999998</v>
      </c>
      <c r="Y96">
        <v>0.89200000000000002</v>
      </c>
      <c r="Z96">
        <v>0.85599999999999998</v>
      </c>
      <c r="AA96">
        <v>0.876</v>
      </c>
      <c r="AB96">
        <v>0.88200000000000001</v>
      </c>
      <c r="AC96">
        <v>0.88200000000000001</v>
      </c>
      <c r="AD96">
        <v>0.88200000000000001</v>
      </c>
      <c r="AE96">
        <v>0.88400000000000001</v>
      </c>
      <c r="AF96">
        <v>0.68799999999999994</v>
      </c>
      <c r="AG96">
        <v>0.71499999999999997</v>
      </c>
      <c r="AH96">
        <v>0.71199999999999997</v>
      </c>
      <c r="AI96">
        <v>0.73699999999999999</v>
      </c>
      <c r="AJ96">
        <v>0.754</v>
      </c>
      <c r="AK96">
        <v>0.752</v>
      </c>
      <c r="AL96">
        <v>0.755</v>
      </c>
      <c r="AM96">
        <v>0.75600000000000001</v>
      </c>
      <c r="AN96">
        <v>0.75700000000000001</v>
      </c>
      <c r="AO96">
        <v>0.76</v>
      </c>
    </row>
    <row r="97" spans="1:41" x14ac:dyDescent="0.2">
      <c r="A97" t="s">
        <v>497</v>
      </c>
      <c r="B97">
        <v>0.61099999999999999</v>
      </c>
      <c r="C97">
        <v>0.64800000000000002</v>
      </c>
      <c r="D97">
        <v>0.65200000000000002</v>
      </c>
      <c r="E97">
        <v>0.63100000000000001</v>
      </c>
      <c r="F97">
        <v>0.69599999999999995</v>
      </c>
      <c r="G97">
        <v>0.71</v>
      </c>
      <c r="H97">
        <v>0.71199999999999997</v>
      </c>
      <c r="I97">
        <v>0.71399999999999997</v>
      </c>
      <c r="J97">
        <v>0.71799999999999997</v>
      </c>
      <c r="K97">
        <v>0.71599999999999997</v>
      </c>
      <c r="L97">
        <v>0.68</v>
      </c>
      <c r="M97">
        <v>0.71099999999999997</v>
      </c>
      <c r="N97">
        <v>0.73</v>
      </c>
      <c r="O97">
        <v>0.72599999999999998</v>
      </c>
      <c r="P97">
        <v>0.72899999999999998</v>
      </c>
      <c r="Q97">
        <v>0.73399999999999999</v>
      </c>
      <c r="R97">
        <v>0.73499999999999999</v>
      </c>
      <c r="S97">
        <v>0.73699999999999999</v>
      </c>
      <c r="T97">
        <v>0.74</v>
      </c>
      <c r="U97">
        <v>0.753</v>
      </c>
      <c r="Y97">
        <v>0.35299999999999998</v>
      </c>
      <c r="Z97">
        <v>0.379</v>
      </c>
      <c r="AA97">
        <v>0.40300000000000002</v>
      </c>
      <c r="AB97">
        <v>0.40699999999999997</v>
      </c>
      <c r="AC97">
        <v>0.42</v>
      </c>
      <c r="AD97">
        <v>0.42899999999999999</v>
      </c>
      <c r="AE97">
        <v>0.432</v>
      </c>
      <c r="AI97">
        <v>0.54500000000000004</v>
      </c>
      <c r="AJ97">
        <v>0.57699999999999996</v>
      </c>
      <c r="AK97">
        <v>0.59499999999999997</v>
      </c>
      <c r="AL97">
        <v>0.59799999999999998</v>
      </c>
      <c r="AM97">
        <v>0.60499999999999998</v>
      </c>
      <c r="AN97">
        <v>0.61099999999999999</v>
      </c>
      <c r="AO97">
        <v>0.61499999999999999</v>
      </c>
    </row>
    <row r="98" spans="1:41" x14ac:dyDescent="0.2">
      <c r="A98" t="s">
        <v>1029</v>
      </c>
      <c r="B98">
        <v>0.24399999999999999</v>
      </c>
      <c r="C98">
        <v>0.26600000000000001</v>
      </c>
      <c r="D98">
        <v>0.30399999999999999</v>
      </c>
      <c r="E98">
        <v>0.33200000000000002</v>
      </c>
      <c r="F98">
        <v>0.376</v>
      </c>
      <c r="G98">
        <v>0.41</v>
      </c>
      <c r="H98">
        <v>0.41399999999999998</v>
      </c>
      <c r="I98">
        <v>0.41899999999999998</v>
      </c>
      <c r="J98">
        <v>0.42499999999999999</v>
      </c>
      <c r="K98">
        <v>0.432</v>
      </c>
      <c r="L98">
        <v>0.45400000000000001</v>
      </c>
      <c r="M98">
        <v>0.48899999999999999</v>
      </c>
      <c r="N98">
        <v>0.54200000000000004</v>
      </c>
      <c r="O98">
        <v>0.60299999999999998</v>
      </c>
      <c r="P98">
        <v>0.65400000000000003</v>
      </c>
      <c r="Q98">
        <v>0.70199999999999996</v>
      </c>
      <c r="R98">
        <v>0.71199999999999997</v>
      </c>
      <c r="S98">
        <v>0.72099999999999997</v>
      </c>
      <c r="T98">
        <v>0.72899999999999998</v>
      </c>
      <c r="U98">
        <v>0.749</v>
      </c>
      <c r="X98">
        <v>0.32300000000000001</v>
      </c>
      <c r="Y98">
        <v>0.34599999999999997</v>
      </c>
      <c r="Z98">
        <v>0.36599999999999999</v>
      </c>
      <c r="AA98">
        <v>0.39400000000000002</v>
      </c>
      <c r="AB98">
        <v>0.40200000000000002</v>
      </c>
      <c r="AC98">
        <v>0.41499999999999998</v>
      </c>
      <c r="AD98">
        <v>0.42099999999999999</v>
      </c>
      <c r="AE98">
        <v>0.44500000000000001</v>
      </c>
      <c r="AH98">
        <v>0.376</v>
      </c>
      <c r="AI98">
        <v>0.41099999999999998</v>
      </c>
      <c r="AJ98">
        <v>0.44800000000000001</v>
      </c>
      <c r="AK98">
        <v>0.48399999999999999</v>
      </c>
      <c r="AL98">
        <v>0.49099999999999999</v>
      </c>
      <c r="AM98">
        <v>0.5</v>
      </c>
      <c r="AN98">
        <v>0.50700000000000001</v>
      </c>
      <c r="AO98">
        <v>0.52400000000000002</v>
      </c>
    </row>
    <row r="99" spans="1:41" x14ac:dyDescent="0.2">
      <c r="A99" t="s">
        <v>509</v>
      </c>
      <c r="B99">
        <v>0.61099999999999999</v>
      </c>
      <c r="C99">
        <v>0.64300000000000002</v>
      </c>
      <c r="D99">
        <v>0.65200000000000002</v>
      </c>
      <c r="E99">
        <v>0.67400000000000004</v>
      </c>
      <c r="F99">
        <v>0.77100000000000002</v>
      </c>
      <c r="G99">
        <v>0.84899999999999998</v>
      </c>
      <c r="H99">
        <v>0.85499999999999998</v>
      </c>
      <c r="I99">
        <v>0.86</v>
      </c>
      <c r="J99">
        <v>0.86899999999999999</v>
      </c>
      <c r="K99">
        <v>0.873</v>
      </c>
      <c r="L99">
        <v>0.77500000000000002</v>
      </c>
      <c r="M99">
        <v>0.78700000000000003</v>
      </c>
      <c r="N99">
        <v>0.77200000000000002</v>
      </c>
      <c r="O99">
        <v>0.76700000000000002</v>
      </c>
      <c r="P99">
        <v>0.79900000000000004</v>
      </c>
      <c r="Q99">
        <v>0.81699999999999995</v>
      </c>
      <c r="R99">
        <v>0.82</v>
      </c>
      <c r="S99">
        <v>0.82399999999999995</v>
      </c>
      <c r="T99">
        <v>0.82799999999999996</v>
      </c>
      <c r="U99">
        <v>0.84099999999999997</v>
      </c>
      <c r="X99">
        <v>0.66100000000000003</v>
      </c>
      <c r="Y99">
        <v>0.59</v>
      </c>
      <c r="Z99">
        <v>0.63700000000000001</v>
      </c>
      <c r="AA99">
        <v>0.69599999999999995</v>
      </c>
      <c r="AB99">
        <v>0.71099999999999997</v>
      </c>
      <c r="AC99">
        <v>0.72399999999999998</v>
      </c>
      <c r="AD99">
        <v>0.72099999999999997</v>
      </c>
      <c r="AE99">
        <v>0.71099999999999997</v>
      </c>
      <c r="AH99">
        <v>0.69299999999999995</v>
      </c>
      <c r="AI99">
        <v>0.67300000000000004</v>
      </c>
      <c r="AJ99">
        <v>0.73199999999999998</v>
      </c>
      <c r="AK99">
        <v>0.78400000000000003</v>
      </c>
      <c r="AL99">
        <v>0.79300000000000004</v>
      </c>
      <c r="AM99">
        <v>0.8</v>
      </c>
      <c r="AN99">
        <v>0.80300000000000005</v>
      </c>
      <c r="AO99">
        <v>0.80500000000000005</v>
      </c>
    </row>
    <row r="100" spans="1:41" x14ac:dyDescent="0.2">
      <c r="A100" t="s">
        <v>476</v>
      </c>
      <c r="G100">
        <v>0.67900000000000005</v>
      </c>
      <c r="H100">
        <v>0.68100000000000005</v>
      </c>
      <c r="I100">
        <v>0.68700000000000006</v>
      </c>
      <c r="J100">
        <v>0.69</v>
      </c>
      <c r="K100">
        <v>0.69499999999999995</v>
      </c>
      <c r="L100">
        <v>0.73499999999999999</v>
      </c>
      <c r="M100">
        <v>0.749</v>
      </c>
      <c r="N100">
        <v>0.76800000000000002</v>
      </c>
      <c r="O100">
        <v>0.78700000000000003</v>
      </c>
      <c r="P100">
        <v>0.79900000000000004</v>
      </c>
      <c r="Q100">
        <v>0.81200000000000006</v>
      </c>
      <c r="R100">
        <v>0.81499999999999995</v>
      </c>
      <c r="S100">
        <v>0.81799999999999995</v>
      </c>
      <c r="T100">
        <v>0.82099999999999995</v>
      </c>
      <c r="U100">
        <v>0.83</v>
      </c>
      <c r="X100">
        <v>0.60699999999999998</v>
      </c>
      <c r="Y100">
        <v>0.64400000000000002</v>
      </c>
      <c r="Z100">
        <v>0.64</v>
      </c>
      <c r="AA100">
        <v>0.65100000000000002</v>
      </c>
      <c r="AB100">
        <v>0.65300000000000002</v>
      </c>
      <c r="AC100">
        <v>0.66500000000000004</v>
      </c>
      <c r="AD100">
        <v>0.67500000000000004</v>
      </c>
      <c r="AE100">
        <v>0.69799999999999995</v>
      </c>
      <c r="AK100">
        <v>0.71099999999999997</v>
      </c>
      <c r="AL100">
        <v>0.71299999999999997</v>
      </c>
      <c r="AM100">
        <v>0.72099999999999997</v>
      </c>
      <c r="AN100">
        <v>0.72599999999999998</v>
      </c>
      <c r="AO100">
        <v>0.73899999999999999</v>
      </c>
    </row>
    <row r="101" spans="1:41" x14ac:dyDescent="0.2">
      <c r="A101" t="s">
        <v>478</v>
      </c>
      <c r="B101">
        <v>0.36799999999999999</v>
      </c>
      <c r="C101">
        <v>0.41199999999999998</v>
      </c>
      <c r="D101">
        <v>0.43099999999999999</v>
      </c>
      <c r="E101">
        <v>0.443</v>
      </c>
      <c r="F101">
        <v>0.46400000000000002</v>
      </c>
      <c r="G101">
        <v>0.49099999999999999</v>
      </c>
      <c r="H101">
        <v>0.496</v>
      </c>
      <c r="I101">
        <v>0.49199999999999999</v>
      </c>
      <c r="J101">
        <v>0.497</v>
      </c>
      <c r="K101">
        <v>0.50700000000000001</v>
      </c>
      <c r="L101">
        <v>0.53300000000000003</v>
      </c>
      <c r="M101">
        <v>0.57399999999999995</v>
      </c>
      <c r="N101">
        <v>0.623</v>
      </c>
      <c r="O101">
        <v>0.58499999999999996</v>
      </c>
      <c r="P101">
        <v>0.437</v>
      </c>
      <c r="Q101">
        <v>0.38400000000000001</v>
      </c>
      <c r="R101">
        <v>0.39</v>
      </c>
      <c r="S101">
        <v>0.40100000000000002</v>
      </c>
      <c r="T101">
        <v>0.41199999999999998</v>
      </c>
      <c r="U101">
        <v>0.44500000000000001</v>
      </c>
      <c r="V101">
        <v>0.372</v>
      </c>
      <c r="W101">
        <v>0.38900000000000001</v>
      </c>
      <c r="X101">
        <v>0.38800000000000001</v>
      </c>
      <c r="Y101">
        <v>0.38100000000000001</v>
      </c>
      <c r="Z101">
        <v>0.38300000000000001</v>
      </c>
      <c r="AA101">
        <v>0.38600000000000001</v>
      </c>
      <c r="AB101">
        <v>0.39800000000000002</v>
      </c>
      <c r="AC101">
        <v>0.40100000000000002</v>
      </c>
      <c r="AD101">
        <v>0.40500000000000003</v>
      </c>
      <c r="AE101">
        <v>0.40300000000000002</v>
      </c>
      <c r="AF101">
        <v>0.41799999999999998</v>
      </c>
      <c r="AG101">
        <v>0.45100000000000001</v>
      </c>
      <c r="AH101">
        <v>0.47</v>
      </c>
      <c r="AI101">
        <v>0.46200000000000002</v>
      </c>
      <c r="AJ101">
        <v>0.42699999999999999</v>
      </c>
      <c r="AK101">
        <v>0.41699999999999998</v>
      </c>
      <c r="AL101">
        <v>0.42599999999999999</v>
      </c>
      <c r="AM101">
        <v>0.42899999999999999</v>
      </c>
      <c r="AN101">
        <v>0.436</v>
      </c>
      <c r="AO101">
        <v>0.45</v>
      </c>
    </row>
    <row r="102" spans="1:41" x14ac:dyDescent="0.2">
      <c r="A102" t="s">
        <v>557</v>
      </c>
      <c r="B102">
        <v>0.247</v>
      </c>
      <c r="C102">
        <v>0.28000000000000003</v>
      </c>
      <c r="D102">
        <v>0.316</v>
      </c>
      <c r="E102">
        <v>0.34599999999999997</v>
      </c>
      <c r="F102">
        <v>0.39800000000000002</v>
      </c>
      <c r="G102">
        <v>0.40799999999999997</v>
      </c>
      <c r="H102">
        <v>0.41399999999999998</v>
      </c>
      <c r="I102">
        <v>0.42</v>
      </c>
      <c r="J102">
        <v>0.42599999999999999</v>
      </c>
      <c r="K102">
        <v>0.439</v>
      </c>
      <c r="L102">
        <v>0.375</v>
      </c>
      <c r="M102">
        <v>0.36599999999999999</v>
      </c>
      <c r="N102">
        <v>0.35099999999999998</v>
      </c>
      <c r="O102">
        <v>0.35099999999999998</v>
      </c>
      <c r="P102">
        <v>0.41</v>
      </c>
      <c r="Q102">
        <v>0.504</v>
      </c>
      <c r="R102">
        <v>0.52100000000000002</v>
      </c>
      <c r="S102">
        <v>0.53500000000000003</v>
      </c>
      <c r="T102">
        <v>0.54800000000000004</v>
      </c>
      <c r="U102">
        <v>0.57999999999999996</v>
      </c>
      <c r="V102">
        <v>0.40600000000000003</v>
      </c>
      <c r="W102">
        <v>0.35699999999999998</v>
      </c>
      <c r="Z102">
        <v>0.17699999999999999</v>
      </c>
      <c r="AA102">
        <v>0.13100000000000001</v>
      </c>
      <c r="AB102">
        <v>0.122</v>
      </c>
      <c r="AC102">
        <v>0.14399999999999999</v>
      </c>
      <c r="AD102">
        <v>0.151</v>
      </c>
      <c r="AE102">
        <v>0.14000000000000001</v>
      </c>
      <c r="AF102">
        <v>0.33500000000000002</v>
      </c>
      <c r="AG102">
        <v>0.33200000000000002</v>
      </c>
      <c r="AJ102">
        <v>0.30599999999999999</v>
      </c>
      <c r="AK102">
        <v>0.3</v>
      </c>
      <c r="AL102">
        <v>0.29799999999999999</v>
      </c>
      <c r="AM102">
        <v>0.31900000000000001</v>
      </c>
      <c r="AN102">
        <v>0.32800000000000001</v>
      </c>
      <c r="AO102">
        <v>0.32900000000000001</v>
      </c>
    </row>
    <row r="103" spans="1:41" x14ac:dyDescent="0.2">
      <c r="A103" t="s">
        <v>1030</v>
      </c>
      <c r="B103">
        <v>0.35299999999999998</v>
      </c>
      <c r="C103">
        <v>0.38500000000000001</v>
      </c>
      <c r="D103">
        <v>0.46300000000000002</v>
      </c>
      <c r="E103">
        <v>0.54600000000000004</v>
      </c>
      <c r="F103">
        <v>0.627</v>
      </c>
      <c r="G103">
        <v>0.68500000000000005</v>
      </c>
      <c r="H103">
        <v>0.69499999999999995</v>
      </c>
      <c r="I103">
        <v>0.70399999999999996</v>
      </c>
      <c r="J103">
        <v>0.71299999999999997</v>
      </c>
      <c r="K103">
        <v>0.73099999999999998</v>
      </c>
      <c r="L103">
        <v>0.63200000000000001</v>
      </c>
      <c r="M103">
        <v>0.70299999999999996</v>
      </c>
      <c r="N103">
        <v>0.754</v>
      </c>
      <c r="O103">
        <v>0.79500000000000004</v>
      </c>
      <c r="P103">
        <v>0.82499999999999996</v>
      </c>
      <c r="Q103">
        <v>0.84299999999999997</v>
      </c>
      <c r="R103">
        <v>0.84699999999999998</v>
      </c>
      <c r="S103">
        <v>0.85</v>
      </c>
      <c r="T103">
        <v>0.85399999999999998</v>
      </c>
      <c r="U103">
        <v>0.86399999999999999</v>
      </c>
      <c r="AA103">
        <v>0.70299999999999996</v>
      </c>
      <c r="AB103">
        <v>0.71199999999999997</v>
      </c>
      <c r="AC103">
        <v>0.71899999999999997</v>
      </c>
      <c r="AD103">
        <v>0.71799999999999997</v>
      </c>
      <c r="AE103">
        <v>0.69299999999999995</v>
      </c>
      <c r="AK103">
        <v>0.74099999999999999</v>
      </c>
      <c r="AL103">
        <v>0.748</v>
      </c>
      <c r="AM103">
        <v>0.755</v>
      </c>
      <c r="AN103">
        <v>0.75900000000000001</v>
      </c>
      <c r="AO103">
        <v>0.76</v>
      </c>
    </row>
    <row r="104" spans="1:41" x14ac:dyDescent="0.2">
      <c r="A104" t="s">
        <v>421</v>
      </c>
      <c r="K104">
        <v>0.81799999999999995</v>
      </c>
      <c r="L104">
        <v>0.84499999999999997</v>
      </c>
      <c r="M104">
        <v>0.86599999999999999</v>
      </c>
      <c r="N104">
        <v>0.88500000000000001</v>
      </c>
      <c r="O104">
        <v>0.90200000000000002</v>
      </c>
      <c r="P104">
        <v>0.91800000000000004</v>
      </c>
      <c r="Q104">
        <v>0.92900000000000005</v>
      </c>
      <c r="R104">
        <v>0.93100000000000005</v>
      </c>
      <c r="S104">
        <v>0.93200000000000005</v>
      </c>
      <c r="T104">
        <v>0.93500000000000005</v>
      </c>
      <c r="U104">
        <v>0.94099999999999995</v>
      </c>
      <c r="V104">
        <v>0.84899999999999998</v>
      </c>
      <c r="W104">
        <v>0.86</v>
      </c>
      <c r="X104">
        <v>0.88600000000000001</v>
      </c>
      <c r="Y104">
        <v>0.90800000000000003</v>
      </c>
      <c r="Z104">
        <v>0.94799999999999995</v>
      </c>
      <c r="AA104">
        <v>0.92600000000000005</v>
      </c>
      <c r="AB104">
        <v>0.94099999999999995</v>
      </c>
      <c r="AC104">
        <v>0.95499999999999996</v>
      </c>
      <c r="AD104">
        <v>0.94499999999999995</v>
      </c>
      <c r="AE104">
        <v>0.96399999999999997</v>
      </c>
      <c r="AO104">
        <v>0.90500000000000003</v>
      </c>
    </row>
    <row r="105" spans="1:41" x14ac:dyDescent="0.2">
      <c r="A105" t="s">
        <v>455</v>
      </c>
      <c r="B105">
        <v>0.63100000000000001</v>
      </c>
      <c r="C105">
        <v>0.66400000000000003</v>
      </c>
      <c r="D105">
        <v>0.68799999999999994</v>
      </c>
      <c r="E105">
        <v>0.69299999999999995</v>
      </c>
      <c r="F105">
        <v>0.79900000000000004</v>
      </c>
      <c r="G105">
        <v>0.86899999999999999</v>
      </c>
      <c r="H105">
        <v>0.871</v>
      </c>
      <c r="I105">
        <v>0.872</v>
      </c>
      <c r="J105">
        <v>0.875</v>
      </c>
      <c r="K105">
        <v>0.88300000000000001</v>
      </c>
      <c r="L105">
        <v>0.79900000000000004</v>
      </c>
      <c r="M105">
        <v>0.81</v>
      </c>
      <c r="N105">
        <v>0.80100000000000005</v>
      </c>
      <c r="O105">
        <v>0.78900000000000003</v>
      </c>
      <c r="P105">
        <v>0.81</v>
      </c>
      <c r="Q105">
        <v>0.81399999999999995</v>
      </c>
      <c r="R105">
        <v>0.81299999999999994</v>
      </c>
      <c r="S105">
        <v>0.81200000000000006</v>
      </c>
      <c r="T105">
        <v>0.81299999999999994</v>
      </c>
      <c r="U105">
        <v>0.82399999999999995</v>
      </c>
      <c r="Y105">
        <v>0.61599999999999999</v>
      </c>
      <c r="Z105">
        <v>0.65</v>
      </c>
      <c r="AA105">
        <v>0.70599999999999996</v>
      </c>
      <c r="AB105">
        <v>0.71699999999999997</v>
      </c>
      <c r="AC105">
        <v>0.73</v>
      </c>
      <c r="AD105">
        <v>0.73499999999999999</v>
      </c>
      <c r="AE105">
        <v>0.72899999999999998</v>
      </c>
      <c r="AI105">
        <v>0.69599999999999995</v>
      </c>
      <c r="AJ105">
        <v>0.749</v>
      </c>
      <c r="AK105">
        <v>0.79300000000000004</v>
      </c>
      <c r="AL105">
        <v>0.79800000000000004</v>
      </c>
      <c r="AM105">
        <v>0.80300000000000005</v>
      </c>
      <c r="AN105">
        <v>0.80600000000000005</v>
      </c>
      <c r="AO105">
        <v>0.81</v>
      </c>
    </row>
    <row r="106" spans="1:41" x14ac:dyDescent="0.2">
      <c r="A106" t="s">
        <v>490</v>
      </c>
      <c r="B106">
        <v>0.60299999999999998</v>
      </c>
      <c r="C106">
        <v>0.64</v>
      </c>
      <c r="D106">
        <v>0.65600000000000003</v>
      </c>
      <c r="E106">
        <v>0.7</v>
      </c>
      <c r="F106">
        <v>0.76400000000000001</v>
      </c>
      <c r="G106">
        <v>0.76500000000000001</v>
      </c>
      <c r="H106">
        <v>0.76400000000000001</v>
      </c>
      <c r="I106">
        <v>0.76600000000000001</v>
      </c>
      <c r="J106">
        <v>0.76800000000000002</v>
      </c>
      <c r="K106">
        <v>0.77100000000000002</v>
      </c>
      <c r="L106">
        <v>0.82099999999999995</v>
      </c>
      <c r="M106">
        <v>0.84499999999999997</v>
      </c>
      <c r="N106">
        <v>0.86799999999999999</v>
      </c>
      <c r="O106">
        <v>0.88700000000000001</v>
      </c>
      <c r="P106">
        <v>0.90600000000000003</v>
      </c>
      <c r="Q106">
        <v>0.92700000000000005</v>
      </c>
      <c r="R106">
        <v>0.93100000000000005</v>
      </c>
      <c r="S106">
        <v>0.93500000000000005</v>
      </c>
      <c r="T106">
        <v>0.93799999999999994</v>
      </c>
      <c r="U106">
        <v>0.94599999999999995</v>
      </c>
      <c r="V106">
        <v>0.78</v>
      </c>
      <c r="W106">
        <v>0.81799999999999995</v>
      </c>
      <c r="X106">
        <v>0.86</v>
      </c>
      <c r="Y106">
        <v>0.874</v>
      </c>
      <c r="Z106">
        <v>0.89900000000000002</v>
      </c>
      <c r="AA106">
        <v>0.91300000000000003</v>
      </c>
      <c r="AB106">
        <v>0.90100000000000002</v>
      </c>
      <c r="AC106">
        <v>0.91400000000000003</v>
      </c>
      <c r="AD106">
        <v>0.90400000000000003</v>
      </c>
      <c r="AE106">
        <v>0.89200000000000002</v>
      </c>
      <c r="AF106">
        <v>0.72799999999999998</v>
      </c>
      <c r="AG106">
        <v>0.76200000000000001</v>
      </c>
      <c r="AH106">
        <v>0.78800000000000003</v>
      </c>
      <c r="AI106">
        <v>0.81599999999999995</v>
      </c>
      <c r="AJ106">
        <v>0.85399999999999998</v>
      </c>
      <c r="AK106">
        <v>0.86499999999999999</v>
      </c>
      <c r="AL106">
        <v>0.86299999999999999</v>
      </c>
      <c r="AM106">
        <v>0.86799999999999999</v>
      </c>
      <c r="AN106">
        <v>0.86699999999999999</v>
      </c>
      <c r="AO106">
        <v>0.86699999999999999</v>
      </c>
    </row>
    <row r="107" spans="1:41" x14ac:dyDescent="0.2">
      <c r="A107" t="s">
        <v>465</v>
      </c>
      <c r="F107">
        <v>0.40200000000000002</v>
      </c>
      <c r="G107">
        <v>0.46500000000000002</v>
      </c>
      <c r="H107">
        <v>0.47099999999999997</v>
      </c>
      <c r="I107">
        <v>0.47499999999999998</v>
      </c>
      <c r="J107">
        <v>0.48399999999999999</v>
      </c>
      <c r="K107">
        <v>0.497</v>
      </c>
      <c r="L107">
        <v>0.44500000000000001</v>
      </c>
      <c r="M107">
        <v>0.46100000000000002</v>
      </c>
      <c r="N107">
        <v>0.48499999999999999</v>
      </c>
      <c r="O107">
        <v>0.55000000000000004</v>
      </c>
      <c r="P107">
        <v>0.626</v>
      </c>
      <c r="Q107">
        <v>0.69599999999999995</v>
      </c>
      <c r="R107">
        <v>0.70699999999999996</v>
      </c>
      <c r="S107">
        <v>0.71599999999999997</v>
      </c>
      <c r="T107">
        <v>0.72299999999999998</v>
      </c>
      <c r="U107">
        <v>0.73699999999999999</v>
      </c>
      <c r="V107">
        <v>0.36499999999999999</v>
      </c>
      <c r="W107">
        <v>0.33100000000000002</v>
      </c>
      <c r="X107">
        <v>0.32900000000000001</v>
      </c>
      <c r="Y107">
        <v>0.30099999999999999</v>
      </c>
      <c r="Z107">
        <v>0.31</v>
      </c>
      <c r="AA107">
        <v>0.31</v>
      </c>
      <c r="AB107">
        <v>0.313</v>
      </c>
      <c r="AC107">
        <v>0.316</v>
      </c>
      <c r="AD107">
        <v>0.32200000000000001</v>
      </c>
      <c r="AE107">
        <v>0.30199999999999999</v>
      </c>
      <c r="AJ107">
        <v>0.42699999999999999</v>
      </c>
      <c r="AK107">
        <v>0.46500000000000002</v>
      </c>
      <c r="AL107">
        <v>0.47099999999999997</v>
      </c>
      <c r="AM107">
        <v>0.47599999999999998</v>
      </c>
      <c r="AN107">
        <v>0.48299999999999998</v>
      </c>
      <c r="AO107">
        <v>0.48</v>
      </c>
    </row>
    <row r="108" spans="1:41" x14ac:dyDescent="0.2">
      <c r="A108" t="s">
        <v>424</v>
      </c>
      <c r="B108">
        <v>0.193</v>
      </c>
      <c r="C108">
        <v>0.20599999999999999</v>
      </c>
      <c r="D108">
        <v>0.23899999999999999</v>
      </c>
      <c r="E108">
        <v>0.36199999999999999</v>
      </c>
      <c r="F108">
        <v>0.374</v>
      </c>
      <c r="G108">
        <v>0.37</v>
      </c>
      <c r="H108">
        <v>0.379</v>
      </c>
      <c r="I108">
        <v>0.38400000000000001</v>
      </c>
      <c r="J108">
        <v>0.39300000000000002</v>
      </c>
      <c r="K108">
        <v>0.41</v>
      </c>
      <c r="L108">
        <v>0.38400000000000001</v>
      </c>
      <c r="M108">
        <v>0.41199999999999998</v>
      </c>
      <c r="N108">
        <v>0.42799999999999999</v>
      </c>
      <c r="O108">
        <v>0.42</v>
      </c>
      <c r="P108">
        <v>0.41099999999999998</v>
      </c>
      <c r="Q108">
        <v>0.45700000000000002</v>
      </c>
      <c r="R108">
        <v>0.47199999999999998</v>
      </c>
      <c r="S108">
        <v>0.48799999999999999</v>
      </c>
      <c r="T108">
        <v>0.503</v>
      </c>
      <c r="U108">
        <v>0.54</v>
      </c>
      <c r="V108">
        <v>0.26500000000000001</v>
      </c>
      <c r="W108">
        <v>0.25900000000000001</v>
      </c>
      <c r="X108">
        <v>0.24199999999999999</v>
      </c>
      <c r="Y108">
        <v>0.25700000000000001</v>
      </c>
      <c r="Z108">
        <v>0.26200000000000001</v>
      </c>
      <c r="AA108">
        <v>0.25700000000000001</v>
      </c>
      <c r="AB108">
        <v>0.26100000000000001</v>
      </c>
      <c r="AC108">
        <v>0.26400000000000001</v>
      </c>
      <c r="AD108">
        <v>0.27300000000000002</v>
      </c>
      <c r="AE108">
        <v>0.28899999999999998</v>
      </c>
      <c r="AF108">
        <v>0.27</v>
      </c>
      <c r="AG108">
        <v>0.28000000000000003</v>
      </c>
      <c r="AH108">
        <v>0.29099999999999998</v>
      </c>
      <c r="AI108">
        <v>0.33900000000000002</v>
      </c>
      <c r="AJ108">
        <v>0.34300000000000003</v>
      </c>
      <c r="AK108">
        <v>0.35099999999999998</v>
      </c>
      <c r="AL108">
        <v>0.36</v>
      </c>
      <c r="AM108">
        <v>0.36699999999999999</v>
      </c>
      <c r="AN108">
        <v>0.377</v>
      </c>
      <c r="AO108">
        <v>0.4</v>
      </c>
    </row>
    <row r="109" spans="1:41" x14ac:dyDescent="0.2">
      <c r="A109" t="s">
        <v>544</v>
      </c>
      <c r="B109">
        <v>0.42299999999999999</v>
      </c>
      <c r="C109">
        <v>0.498</v>
      </c>
      <c r="D109">
        <v>0.53400000000000003</v>
      </c>
      <c r="E109">
        <v>0.59299999999999997</v>
      </c>
      <c r="F109">
        <v>0.65400000000000003</v>
      </c>
      <c r="G109">
        <v>0.71099999999999997</v>
      </c>
      <c r="H109">
        <v>0.71399999999999997</v>
      </c>
      <c r="I109">
        <v>0.71299999999999997</v>
      </c>
      <c r="J109">
        <v>0.72099999999999997</v>
      </c>
      <c r="K109">
        <v>0.73</v>
      </c>
      <c r="L109">
        <v>0.747</v>
      </c>
      <c r="M109">
        <v>0.77</v>
      </c>
      <c r="N109">
        <v>0.78900000000000003</v>
      </c>
      <c r="O109">
        <v>0.80700000000000005</v>
      </c>
      <c r="P109">
        <v>0.82199999999999995</v>
      </c>
      <c r="Q109">
        <v>0.83499999999999996</v>
      </c>
      <c r="R109">
        <v>0.83799999999999997</v>
      </c>
      <c r="S109">
        <v>0.84099999999999997</v>
      </c>
      <c r="T109">
        <v>0.84399999999999997</v>
      </c>
      <c r="U109">
        <v>0.85499999999999998</v>
      </c>
      <c r="V109">
        <v>0.55200000000000005</v>
      </c>
      <c r="W109">
        <v>0.56399999999999995</v>
      </c>
      <c r="X109">
        <v>0.59499999999999997</v>
      </c>
      <c r="Y109">
        <v>0.64100000000000001</v>
      </c>
      <c r="Z109">
        <v>0.65200000000000002</v>
      </c>
      <c r="AA109">
        <v>0.67600000000000005</v>
      </c>
      <c r="AB109">
        <v>0.68400000000000005</v>
      </c>
      <c r="AC109">
        <v>0.69199999999999995</v>
      </c>
      <c r="AD109">
        <v>0.69399999999999995</v>
      </c>
      <c r="AE109">
        <v>0.70399999999999996</v>
      </c>
      <c r="AF109">
        <v>0.55900000000000005</v>
      </c>
      <c r="AG109">
        <v>0.6</v>
      </c>
      <c r="AH109">
        <v>0.63100000000000001</v>
      </c>
      <c r="AI109">
        <v>0.67400000000000004</v>
      </c>
      <c r="AJ109">
        <v>0.70499999999999996</v>
      </c>
      <c r="AK109">
        <v>0.73799999999999999</v>
      </c>
      <c r="AL109">
        <v>0.74199999999999999</v>
      </c>
      <c r="AM109">
        <v>0.746</v>
      </c>
      <c r="AN109">
        <v>0.75</v>
      </c>
      <c r="AO109">
        <v>0.76100000000000001</v>
      </c>
    </row>
    <row r="110" spans="1:41" x14ac:dyDescent="0.2">
      <c r="A110" t="s">
        <v>551</v>
      </c>
      <c r="B110">
        <v>0.47</v>
      </c>
      <c r="C110">
        <v>0.47899999999999998</v>
      </c>
      <c r="D110">
        <v>0.44700000000000001</v>
      </c>
      <c r="E110">
        <v>0.41699999999999998</v>
      </c>
      <c r="F110">
        <v>0.48099999999999998</v>
      </c>
      <c r="G110">
        <v>0.52800000000000002</v>
      </c>
      <c r="H110">
        <v>0.53500000000000003</v>
      </c>
      <c r="I110">
        <v>0.54400000000000004</v>
      </c>
      <c r="J110">
        <v>0.55200000000000005</v>
      </c>
      <c r="K110">
        <v>0.56799999999999995</v>
      </c>
      <c r="L110">
        <v>0.51500000000000001</v>
      </c>
      <c r="M110">
        <v>0.58899999999999997</v>
      </c>
      <c r="N110">
        <v>0.64500000000000002</v>
      </c>
      <c r="O110">
        <v>0.71399999999999997</v>
      </c>
      <c r="P110">
        <v>0.79400000000000004</v>
      </c>
      <c r="Q110">
        <v>0.85699999999999998</v>
      </c>
      <c r="R110">
        <v>0.86599999999999999</v>
      </c>
      <c r="S110">
        <v>0.873</v>
      </c>
      <c r="T110">
        <v>0.88</v>
      </c>
      <c r="U110">
        <v>0.89700000000000002</v>
      </c>
      <c r="Z110">
        <v>0.501</v>
      </c>
      <c r="AA110">
        <v>0.52500000000000002</v>
      </c>
      <c r="AB110">
        <v>0.54500000000000004</v>
      </c>
      <c r="AC110">
        <v>0.55300000000000005</v>
      </c>
      <c r="AD110">
        <v>0.56000000000000005</v>
      </c>
      <c r="AE110">
        <v>0.56799999999999995</v>
      </c>
      <c r="AJ110">
        <v>0.57599999999999996</v>
      </c>
      <c r="AK110">
        <v>0.61899999999999999</v>
      </c>
      <c r="AL110">
        <v>0.63200000000000001</v>
      </c>
      <c r="AM110">
        <v>0.64</v>
      </c>
      <c r="AN110">
        <v>0.64800000000000002</v>
      </c>
      <c r="AO110">
        <v>0.66100000000000003</v>
      </c>
    </row>
    <row r="111" spans="1:41" x14ac:dyDescent="0.2">
      <c r="A111" t="s">
        <v>438</v>
      </c>
      <c r="B111">
        <v>0.06</v>
      </c>
      <c r="C111">
        <v>6.7000000000000004E-2</v>
      </c>
      <c r="D111">
        <v>8.2000000000000003E-2</v>
      </c>
      <c r="E111">
        <v>0.11</v>
      </c>
      <c r="F111">
        <v>0.16</v>
      </c>
      <c r="G111">
        <v>0.221</v>
      </c>
      <c r="H111">
        <v>0.23100000000000001</v>
      </c>
      <c r="I111">
        <v>0.24399999999999999</v>
      </c>
      <c r="J111">
        <v>0.25600000000000001</v>
      </c>
      <c r="K111">
        <v>0.27</v>
      </c>
      <c r="L111">
        <v>0.309</v>
      </c>
      <c r="M111">
        <v>0.35</v>
      </c>
      <c r="N111">
        <v>0.38200000000000001</v>
      </c>
      <c r="O111">
        <v>0.40600000000000003</v>
      </c>
      <c r="P111">
        <v>0.43099999999999999</v>
      </c>
      <c r="Q111">
        <v>0.45700000000000002</v>
      </c>
      <c r="R111">
        <v>0.46400000000000002</v>
      </c>
      <c r="S111">
        <v>0.47</v>
      </c>
      <c r="T111">
        <v>0.47599999999999998</v>
      </c>
      <c r="U111">
        <v>0.496</v>
      </c>
      <c r="V111">
        <v>0.28599999999999998</v>
      </c>
      <c r="W111">
        <v>0.255</v>
      </c>
      <c r="X111">
        <v>0.27</v>
      </c>
      <c r="Y111">
        <v>0.27600000000000002</v>
      </c>
      <c r="Z111">
        <v>0.30099999999999999</v>
      </c>
      <c r="AA111">
        <v>0.32200000000000001</v>
      </c>
      <c r="AB111">
        <v>0.32400000000000001</v>
      </c>
      <c r="AC111">
        <v>0.33500000000000002</v>
      </c>
      <c r="AD111">
        <v>0.33800000000000002</v>
      </c>
      <c r="AE111">
        <v>0.34599999999999997</v>
      </c>
      <c r="AF111">
        <v>0.17399999999999999</v>
      </c>
      <c r="AG111">
        <v>0.182</v>
      </c>
      <c r="AH111">
        <v>0.20399999999999999</v>
      </c>
      <c r="AI111">
        <v>0.23100000000000001</v>
      </c>
      <c r="AJ111">
        <v>0.27500000000000002</v>
      </c>
      <c r="AK111">
        <v>0.31900000000000001</v>
      </c>
      <c r="AL111">
        <v>0.32600000000000001</v>
      </c>
      <c r="AM111">
        <v>0.33800000000000002</v>
      </c>
      <c r="AN111">
        <v>0.34599999999999997</v>
      </c>
      <c r="AO111">
        <v>0.35899999999999999</v>
      </c>
    </row>
    <row r="112" spans="1:41" x14ac:dyDescent="0.2">
      <c r="A112" t="s">
        <v>479</v>
      </c>
      <c r="B112">
        <v>0.63400000000000001</v>
      </c>
      <c r="C112">
        <v>0.64400000000000002</v>
      </c>
      <c r="D112">
        <v>0.68600000000000005</v>
      </c>
      <c r="E112">
        <v>0.70199999999999996</v>
      </c>
      <c r="F112">
        <v>0.74399999999999999</v>
      </c>
      <c r="G112">
        <v>0.80400000000000005</v>
      </c>
      <c r="H112">
        <v>0.79800000000000004</v>
      </c>
      <c r="I112">
        <v>0.79200000000000004</v>
      </c>
      <c r="J112">
        <v>0.79400000000000004</v>
      </c>
      <c r="K112">
        <v>0.79700000000000004</v>
      </c>
      <c r="L112">
        <v>0.83599999999999997</v>
      </c>
      <c r="M112">
        <v>0.85399999999999998</v>
      </c>
      <c r="N112">
        <v>0.872</v>
      </c>
      <c r="O112">
        <v>0.88900000000000001</v>
      </c>
      <c r="P112">
        <v>0.90500000000000003</v>
      </c>
      <c r="Q112">
        <v>0.92</v>
      </c>
      <c r="R112">
        <v>0.92300000000000004</v>
      </c>
      <c r="S112">
        <v>0.92600000000000005</v>
      </c>
      <c r="T112">
        <v>0.93</v>
      </c>
      <c r="U112">
        <v>0.94099999999999995</v>
      </c>
      <c r="V112">
        <v>0.65700000000000003</v>
      </c>
      <c r="W112">
        <v>0.67700000000000005</v>
      </c>
      <c r="X112">
        <v>0.71299999999999997</v>
      </c>
      <c r="Y112">
        <v>0.73499999999999999</v>
      </c>
      <c r="Z112">
        <v>0.75900000000000001</v>
      </c>
      <c r="AA112">
        <v>0.75900000000000001</v>
      </c>
      <c r="AB112">
        <v>0.76300000000000001</v>
      </c>
      <c r="AC112">
        <v>0.76800000000000002</v>
      </c>
      <c r="AD112">
        <v>0.77100000000000002</v>
      </c>
      <c r="AE112">
        <v>0.76900000000000002</v>
      </c>
      <c r="AF112">
        <v>0.70299999999999996</v>
      </c>
      <c r="AG112">
        <v>0.72</v>
      </c>
      <c r="AH112">
        <v>0.753</v>
      </c>
      <c r="AI112">
        <v>0.77100000000000002</v>
      </c>
      <c r="AJ112">
        <v>0.79900000000000004</v>
      </c>
      <c r="AK112">
        <v>0.82499999999999996</v>
      </c>
      <c r="AL112">
        <v>0.82499999999999996</v>
      </c>
      <c r="AM112">
        <v>0.82599999999999996</v>
      </c>
      <c r="AN112">
        <v>0.82899999999999996</v>
      </c>
      <c r="AO112">
        <v>0.83199999999999996</v>
      </c>
    </row>
    <row r="113" spans="1:41" x14ac:dyDescent="0.2">
      <c r="A113" t="s">
        <v>574</v>
      </c>
      <c r="F113">
        <v>0.72</v>
      </c>
      <c r="G113">
        <v>0.68899999999999995</v>
      </c>
      <c r="H113">
        <v>0.68899999999999995</v>
      </c>
      <c r="I113">
        <v>0.68899999999999995</v>
      </c>
      <c r="J113">
        <v>0.68899999999999995</v>
      </c>
      <c r="K113">
        <v>0.68899999999999995</v>
      </c>
      <c r="L113">
        <v>0.61799999999999999</v>
      </c>
      <c r="M113">
        <v>0.63700000000000001</v>
      </c>
      <c r="N113">
        <v>0.66700000000000004</v>
      </c>
      <c r="O113">
        <v>0.70899999999999996</v>
      </c>
      <c r="P113">
        <v>0.75</v>
      </c>
      <c r="Q113">
        <v>0.78800000000000003</v>
      </c>
      <c r="R113">
        <v>0.79400000000000004</v>
      </c>
      <c r="S113">
        <v>0.8</v>
      </c>
      <c r="T113">
        <v>0.80600000000000005</v>
      </c>
      <c r="U113">
        <v>0.82099999999999995</v>
      </c>
    </row>
    <row r="114" spans="1:41" x14ac:dyDescent="0.2">
      <c r="A114" t="s">
        <v>552</v>
      </c>
      <c r="B114">
        <v>0.17499999999999999</v>
      </c>
      <c r="C114">
        <v>0.185</v>
      </c>
      <c r="D114">
        <v>0.19400000000000001</v>
      </c>
      <c r="E114">
        <v>0.255</v>
      </c>
      <c r="F114">
        <v>0.29799999999999999</v>
      </c>
      <c r="G114">
        <v>0.33600000000000002</v>
      </c>
      <c r="H114">
        <v>0.34599999999999997</v>
      </c>
      <c r="I114">
        <v>0.35299999999999998</v>
      </c>
      <c r="J114">
        <v>0.35799999999999998</v>
      </c>
      <c r="K114">
        <v>0.36599999999999999</v>
      </c>
      <c r="L114">
        <v>0.52100000000000002</v>
      </c>
      <c r="M114">
        <v>0.55100000000000005</v>
      </c>
      <c r="N114">
        <v>0.56799999999999995</v>
      </c>
      <c r="O114">
        <v>0.57899999999999996</v>
      </c>
      <c r="P114">
        <v>0.58399999999999996</v>
      </c>
      <c r="Q114">
        <v>0.58799999999999997</v>
      </c>
      <c r="R114">
        <v>0.58899999999999997</v>
      </c>
      <c r="S114">
        <v>0.59199999999999997</v>
      </c>
      <c r="T114">
        <v>0.59499999999999997</v>
      </c>
      <c r="U114">
        <v>0.60899999999999999</v>
      </c>
      <c r="V114">
        <v>0.4</v>
      </c>
      <c r="W114">
        <v>0.38400000000000001</v>
      </c>
      <c r="X114">
        <v>0.4</v>
      </c>
      <c r="Y114">
        <v>0.39200000000000002</v>
      </c>
      <c r="Z114">
        <v>0.39500000000000002</v>
      </c>
      <c r="AA114">
        <v>0.40799999999999997</v>
      </c>
      <c r="AB114">
        <v>0.40500000000000003</v>
      </c>
      <c r="AC114">
        <v>0.41399999999999998</v>
      </c>
      <c r="AD114">
        <v>0.41599999999999998</v>
      </c>
      <c r="AE114">
        <v>0.41899999999999998</v>
      </c>
      <c r="AF114">
        <v>0.33200000000000002</v>
      </c>
      <c r="AG114">
        <v>0.33900000000000002</v>
      </c>
      <c r="AH114">
        <v>0.35299999999999998</v>
      </c>
      <c r="AI114">
        <v>0.38700000000000001</v>
      </c>
      <c r="AJ114">
        <v>0.41</v>
      </c>
      <c r="AK114">
        <v>0.432</v>
      </c>
      <c r="AL114">
        <v>0.436</v>
      </c>
      <c r="AM114">
        <v>0.442</v>
      </c>
      <c r="AN114">
        <v>0.44600000000000001</v>
      </c>
      <c r="AO114">
        <v>0.45300000000000001</v>
      </c>
    </row>
    <row r="115" spans="1:41" x14ac:dyDescent="0.2">
      <c r="A115" t="s">
        <v>483</v>
      </c>
      <c r="B115">
        <v>0.42499999999999999</v>
      </c>
      <c r="C115">
        <v>0.45600000000000002</v>
      </c>
      <c r="D115">
        <v>0.51500000000000001</v>
      </c>
      <c r="E115">
        <v>0.55700000000000005</v>
      </c>
      <c r="F115">
        <v>0.58199999999999996</v>
      </c>
      <c r="G115">
        <v>0.63500000000000001</v>
      </c>
      <c r="H115">
        <v>0.64400000000000002</v>
      </c>
      <c r="I115">
        <v>0.64500000000000002</v>
      </c>
      <c r="J115">
        <v>0.65100000000000002</v>
      </c>
      <c r="K115">
        <v>0.65900000000000003</v>
      </c>
      <c r="L115">
        <v>0.74199999999999999</v>
      </c>
      <c r="M115">
        <v>0.76300000000000001</v>
      </c>
      <c r="N115">
        <v>0.78</v>
      </c>
      <c r="O115">
        <v>0.79400000000000004</v>
      </c>
      <c r="P115">
        <v>0.80700000000000005</v>
      </c>
      <c r="Q115">
        <v>0.82799999999999996</v>
      </c>
      <c r="R115">
        <v>0.83</v>
      </c>
      <c r="S115">
        <v>0.83299999999999996</v>
      </c>
      <c r="T115">
        <v>0.83499999999999996</v>
      </c>
      <c r="U115">
        <v>0.84199999999999997</v>
      </c>
      <c r="V115">
        <v>0.51600000000000001</v>
      </c>
      <c r="W115">
        <v>0.53800000000000003</v>
      </c>
      <c r="X115">
        <v>0.58799999999999997</v>
      </c>
      <c r="Y115">
        <v>0.61399999999999999</v>
      </c>
      <c r="Z115">
        <v>0.64600000000000002</v>
      </c>
      <c r="AA115">
        <v>0.66200000000000003</v>
      </c>
      <c r="AB115">
        <v>0.66800000000000004</v>
      </c>
      <c r="AC115">
        <v>0.67700000000000005</v>
      </c>
      <c r="AD115">
        <v>0.68200000000000005</v>
      </c>
      <c r="AE115">
        <v>0.69599999999999995</v>
      </c>
      <c r="AF115">
        <v>0.54600000000000004</v>
      </c>
      <c r="AG115">
        <v>0.57199999999999995</v>
      </c>
      <c r="AH115">
        <v>0.61799999999999999</v>
      </c>
      <c r="AI115">
        <v>0.64800000000000002</v>
      </c>
      <c r="AJ115">
        <v>0.67200000000000004</v>
      </c>
      <c r="AK115">
        <v>0.70299999999999996</v>
      </c>
      <c r="AL115">
        <v>0.70899999999999996</v>
      </c>
      <c r="AM115">
        <v>0.71399999999999997</v>
      </c>
      <c r="AN115">
        <v>0.71799999999999997</v>
      </c>
      <c r="AO115">
        <v>0.72799999999999998</v>
      </c>
    </row>
    <row r="116" spans="1:41" x14ac:dyDescent="0.2">
      <c r="A116" t="s">
        <v>498</v>
      </c>
      <c r="B116">
        <v>0.42899999999999999</v>
      </c>
      <c r="C116">
        <v>0.49299999999999999</v>
      </c>
      <c r="D116">
        <v>0.51800000000000002</v>
      </c>
      <c r="E116">
        <v>0.56299999999999994</v>
      </c>
      <c r="F116">
        <v>0.63100000000000001</v>
      </c>
      <c r="G116">
        <v>0.67300000000000004</v>
      </c>
      <c r="H116">
        <v>0.68400000000000005</v>
      </c>
      <c r="I116">
        <v>0.69499999999999995</v>
      </c>
      <c r="J116">
        <v>0.70899999999999996</v>
      </c>
      <c r="K116">
        <v>0.72599999999999998</v>
      </c>
      <c r="L116">
        <v>0.73499999999999999</v>
      </c>
      <c r="M116">
        <v>0.77</v>
      </c>
      <c r="N116">
        <v>0.80200000000000005</v>
      </c>
      <c r="O116">
        <v>0.83299999999999996</v>
      </c>
      <c r="P116">
        <v>0.85699999999999998</v>
      </c>
      <c r="Q116">
        <v>0.876</v>
      </c>
      <c r="R116">
        <v>0.88</v>
      </c>
      <c r="S116">
        <v>0.88400000000000001</v>
      </c>
      <c r="T116">
        <v>0.88800000000000001</v>
      </c>
      <c r="U116">
        <v>0.89800000000000002</v>
      </c>
      <c r="V116">
        <v>0.66100000000000003</v>
      </c>
      <c r="W116">
        <v>0.65700000000000003</v>
      </c>
      <c r="X116">
        <v>0.65700000000000003</v>
      </c>
      <c r="Y116">
        <v>0.65200000000000002</v>
      </c>
      <c r="Z116">
        <v>0.68300000000000005</v>
      </c>
      <c r="AA116">
        <v>0.69</v>
      </c>
      <c r="AB116">
        <v>0.69499999999999995</v>
      </c>
      <c r="AC116">
        <v>0.69899999999999995</v>
      </c>
      <c r="AD116">
        <v>0.7</v>
      </c>
      <c r="AE116">
        <v>0.7</v>
      </c>
      <c r="AF116">
        <v>0.59299999999999997</v>
      </c>
      <c r="AG116">
        <v>0.629</v>
      </c>
      <c r="AH116">
        <v>0.64900000000000002</v>
      </c>
      <c r="AI116">
        <v>0.67400000000000004</v>
      </c>
      <c r="AJ116">
        <v>0.71799999999999997</v>
      </c>
      <c r="AK116">
        <v>0.74099999999999999</v>
      </c>
      <c r="AL116">
        <v>0.748</v>
      </c>
      <c r="AM116">
        <v>0.755</v>
      </c>
      <c r="AN116">
        <v>0.76100000000000001</v>
      </c>
      <c r="AO116">
        <v>0.77</v>
      </c>
    </row>
    <row r="117" spans="1:41" x14ac:dyDescent="0.2">
      <c r="A117" t="s">
        <v>1031</v>
      </c>
      <c r="G117">
        <v>0.67700000000000005</v>
      </c>
      <c r="H117">
        <v>0.68300000000000005</v>
      </c>
      <c r="I117">
        <v>0.68899999999999995</v>
      </c>
      <c r="J117">
        <v>0.68899999999999995</v>
      </c>
      <c r="K117">
        <v>0.68899999999999995</v>
      </c>
      <c r="L117">
        <v>0.71199999999999997</v>
      </c>
      <c r="M117">
        <v>0.72</v>
      </c>
      <c r="N117">
        <v>0.72899999999999998</v>
      </c>
      <c r="O117">
        <v>0.73799999999999999</v>
      </c>
      <c r="P117">
        <v>0.746</v>
      </c>
      <c r="Q117">
        <v>0.75600000000000001</v>
      </c>
      <c r="R117">
        <v>0.75900000000000001</v>
      </c>
      <c r="S117">
        <v>0.76100000000000001</v>
      </c>
      <c r="T117">
        <v>0.76400000000000001</v>
      </c>
      <c r="U117">
        <v>0.77300000000000002</v>
      </c>
      <c r="Y117">
        <v>0.499</v>
      </c>
      <c r="Z117">
        <v>0.497</v>
      </c>
      <c r="AA117">
        <v>0.495</v>
      </c>
      <c r="AB117">
        <v>0.49399999999999999</v>
      </c>
      <c r="AC117">
        <v>0.49399999999999999</v>
      </c>
      <c r="AD117">
        <v>0.48799999999999999</v>
      </c>
      <c r="AE117">
        <v>0.48399999999999999</v>
      </c>
      <c r="AK117">
        <v>0.63300000000000001</v>
      </c>
      <c r="AL117">
        <v>0.63500000000000001</v>
      </c>
      <c r="AM117">
        <v>0.63700000000000001</v>
      </c>
      <c r="AN117">
        <v>0.63600000000000001</v>
      </c>
      <c r="AO117">
        <v>0.63600000000000001</v>
      </c>
    </row>
    <row r="118" spans="1:41" x14ac:dyDescent="0.2">
      <c r="A118" t="s">
        <v>453</v>
      </c>
      <c r="B118">
        <v>0.58199999999999996</v>
      </c>
      <c r="C118">
        <v>0.62</v>
      </c>
      <c r="D118">
        <v>0.65</v>
      </c>
      <c r="E118">
        <v>0.64700000000000002</v>
      </c>
      <c r="F118">
        <v>0.67500000000000004</v>
      </c>
      <c r="G118">
        <v>0.70799999999999996</v>
      </c>
      <c r="H118">
        <v>0.71499999999999997</v>
      </c>
      <c r="I118">
        <v>0.71599999999999997</v>
      </c>
      <c r="J118">
        <v>0.71599999999999997</v>
      </c>
      <c r="K118">
        <v>0.71599999999999997</v>
      </c>
      <c r="L118">
        <v>0.70399999999999996</v>
      </c>
      <c r="M118">
        <v>0.72599999999999998</v>
      </c>
      <c r="N118">
        <v>0.75</v>
      </c>
      <c r="O118">
        <v>0.74</v>
      </c>
      <c r="P118">
        <v>0.74099999999999999</v>
      </c>
      <c r="Q118">
        <v>0.755</v>
      </c>
      <c r="R118">
        <v>0.75700000000000001</v>
      </c>
      <c r="S118">
        <v>0.76</v>
      </c>
      <c r="T118">
        <v>0.76400000000000001</v>
      </c>
      <c r="U118">
        <v>0.77800000000000002</v>
      </c>
      <c r="Y118">
        <v>0.41499999999999998</v>
      </c>
      <c r="Z118">
        <v>0.40300000000000002</v>
      </c>
      <c r="AA118">
        <v>0.46899999999999997</v>
      </c>
      <c r="AB118">
        <v>0.47599999999999998</v>
      </c>
      <c r="AC118">
        <v>0.47799999999999998</v>
      </c>
      <c r="AD118">
        <v>0.48899999999999999</v>
      </c>
      <c r="AE118">
        <v>0.49</v>
      </c>
      <c r="AI118">
        <v>0.58399999999999996</v>
      </c>
      <c r="AJ118">
        <v>0.58599999999999997</v>
      </c>
      <c r="AK118">
        <v>0.63100000000000001</v>
      </c>
      <c r="AL118">
        <v>0.63700000000000001</v>
      </c>
      <c r="AM118">
        <v>0.63800000000000001</v>
      </c>
      <c r="AN118">
        <v>0.64400000000000002</v>
      </c>
      <c r="AO118">
        <v>0.64900000000000002</v>
      </c>
    </row>
    <row r="119" spans="1:41" x14ac:dyDescent="0.2">
      <c r="A119" t="s">
        <v>571</v>
      </c>
      <c r="L119">
        <v>0.871</v>
      </c>
      <c r="M119">
        <v>0.88600000000000001</v>
      </c>
      <c r="N119">
        <v>0.90200000000000002</v>
      </c>
      <c r="O119">
        <v>0.91700000000000004</v>
      </c>
      <c r="P119">
        <v>0.94299999999999995</v>
      </c>
      <c r="Q119">
        <v>0.96699999999999997</v>
      </c>
      <c r="R119">
        <v>0.97</v>
      </c>
      <c r="S119">
        <v>0.97299999999999998</v>
      </c>
      <c r="T119">
        <v>0.97499999999999998</v>
      </c>
      <c r="U119">
        <v>0.98099999999999998</v>
      </c>
    </row>
    <row r="120" spans="1:41" x14ac:dyDescent="0.2">
      <c r="A120" t="s">
        <v>481</v>
      </c>
      <c r="B120">
        <v>0.52400000000000002</v>
      </c>
      <c r="C120">
        <v>0.55700000000000005</v>
      </c>
      <c r="D120">
        <v>0.57999999999999996</v>
      </c>
      <c r="E120">
        <v>0.51400000000000001</v>
      </c>
      <c r="F120">
        <v>0.58599999999999997</v>
      </c>
      <c r="G120">
        <v>0.67900000000000005</v>
      </c>
      <c r="H120">
        <v>0.68700000000000006</v>
      </c>
      <c r="I120">
        <v>0.69799999999999995</v>
      </c>
      <c r="J120">
        <v>0.71</v>
      </c>
      <c r="K120">
        <v>0.72199999999999998</v>
      </c>
      <c r="L120">
        <v>0.58899999999999997</v>
      </c>
      <c r="M120">
        <v>0.61299999999999999</v>
      </c>
      <c r="N120">
        <v>0.63900000000000001</v>
      </c>
      <c r="O120">
        <v>0.65</v>
      </c>
      <c r="P120">
        <v>0.67900000000000005</v>
      </c>
      <c r="Q120">
        <v>0.72499999999999998</v>
      </c>
      <c r="R120">
        <v>0.73399999999999999</v>
      </c>
      <c r="S120">
        <v>0.74199999999999999</v>
      </c>
      <c r="T120">
        <v>0.749</v>
      </c>
      <c r="U120">
        <v>0.76500000000000001</v>
      </c>
      <c r="W120">
        <v>0.434</v>
      </c>
      <c r="X120">
        <v>0.42599999999999999</v>
      </c>
      <c r="Y120">
        <v>0.41699999999999998</v>
      </c>
      <c r="Z120">
        <v>0.42899999999999999</v>
      </c>
      <c r="AA120">
        <v>0.46400000000000002</v>
      </c>
      <c r="AB120">
        <v>0.47399999999999998</v>
      </c>
      <c r="AC120">
        <v>0.48499999999999999</v>
      </c>
      <c r="AD120">
        <v>0.496</v>
      </c>
      <c r="AE120">
        <v>0.505</v>
      </c>
      <c r="AG120">
        <v>0.52900000000000003</v>
      </c>
      <c r="AH120">
        <v>0.54</v>
      </c>
      <c r="AI120">
        <v>0.51900000000000002</v>
      </c>
      <c r="AJ120">
        <v>0.55500000000000005</v>
      </c>
      <c r="AK120">
        <v>0.61099999999999999</v>
      </c>
      <c r="AL120">
        <v>0.621</v>
      </c>
      <c r="AM120">
        <v>0.63100000000000001</v>
      </c>
      <c r="AN120">
        <v>0.64100000000000001</v>
      </c>
      <c r="AO120">
        <v>0.65300000000000002</v>
      </c>
    </row>
    <row r="121" spans="1:41" x14ac:dyDescent="0.2">
      <c r="A121" t="s">
        <v>449</v>
      </c>
      <c r="G121">
        <v>0.80200000000000005</v>
      </c>
      <c r="H121">
        <v>0.80200000000000005</v>
      </c>
      <c r="I121">
        <v>0.80200000000000005</v>
      </c>
      <c r="J121">
        <v>0.80200000000000005</v>
      </c>
      <c r="K121">
        <v>0.80200000000000005</v>
      </c>
      <c r="L121">
        <v>0.84599999999999997</v>
      </c>
      <c r="M121">
        <v>0.85899999999999999</v>
      </c>
      <c r="N121">
        <v>0.876</v>
      </c>
      <c r="O121">
        <v>0.88200000000000001</v>
      </c>
      <c r="P121">
        <v>0.86599999999999999</v>
      </c>
      <c r="Q121">
        <v>0.85299999999999998</v>
      </c>
      <c r="R121">
        <v>0.85199999999999998</v>
      </c>
      <c r="S121">
        <v>0.85199999999999998</v>
      </c>
      <c r="T121">
        <v>0.85299999999999998</v>
      </c>
      <c r="U121">
        <v>0.86099999999999999</v>
      </c>
      <c r="AA121">
        <v>0.63400000000000001</v>
      </c>
      <c r="AB121">
        <v>0.64700000000000002</v>
      </c>
      <c r="AC121">
        <v>0.66</v>
      </c>
      <c r="AD121">
        <v>0.67100000000000004</v>
      </c>
      <c r="AE121">
        <v>0.66500000000000004</v>
      </c>
      <c r="AK121">
        <v>0.75700000000000001</v>
      </c>
      <c r="AL121">
        <v>0.76200000000000001</v>
      </c>
      <c r="AM121">
        <v>0.76700000000000002</v>
      </c>
      <c r="AN121">
        <v>0.77100000000000002</v>
      </c>
      <c r="AO121">
        <v>0.77100000000000002</v>
      </c>
    </row>
    <row r="122" spans="1:41" x14ac:dyDescent="0.2">
      <c r="A122" t="s">
        <v>461</v>
      </c>
      <c r="B122">
        <v>0.18099999999999999</v>
      </c>
      <c r="C122">
        <v>0.23</v>
      </c>
      <c r="D122">
        <v>0.254</v>
      </c>
      <c r="E122">
        <v>0.29899999999999999</v>
      </c>
      <c r="F122">
        <v>0.35399999999999998</v>
      </c>
      <c r="G122">
        <v>0.41799999999999998</v>
      </c>
      <c r="H122">
        <v>0.42199999999999999</v>
      </c>
      <c r="I122">
        <v>0.433</v>
      </c>
      <c r="J122">
        <v>0.437</v>
      </c>
      <c r="K122">
        <v>0.44700000000000001</v>
      </c>
      <c r="L122">
        <v>0.59499999999999997</v>
      </c>
      <c r="M122">
        <v>0.65100000000000002</v>
      </c>
      <c r="N122">
        <v>0.69599999999999995</v>
      </c>
      <c r="O122">
        <v>0.73499999999999999</v>
      </c>
      <c r="P122">
        <v>0.76800000000000002</v>
      </c>
      <c r="Q122">
        <v>0.79500000000000004</v>
      </c>
      <c r="R122">
        <v>0.8</v>
      </c>
      <c r="S122">
        <v>0.80500000000000005</v>
      </c>
      <c r="T122">
        <v>0.81</v>
      </c>
      <c r="U122">
        <v>0.82299999999999995</v>
      </c>
      <c r="V122">
        <v>0.44800000000000001</v>
      </c>
      <c r="W122">
        <v>0.44700000000000001</v>
      </c>
      <c r="X122">
        <v>0.46600000000000003</v>
      </c>
      <c r="Y122">
        <v>0.46</v>
      </c>
      <c r="Z122">
        <v>0.47899999999999998</v>
      </c>
      <c r="AA122">
        <v>0.50700000000000001</v>
      </c>
      <c r="AB122">
        <v>0.51600000000000001</v>
      </c>
      <c r="AC122">
        <v>0.51800000000000002</v>
      </c>
      <c r="AD122">
        <v>0.52400000000000002</v>
      </c>
      <c r="AE122">
        <v>0.53500000000000003</v>
      </c>
      <c r="AF122">
        <v>0.36399999999999999</v>
      </c>
      <c r="AG122">
        <v>0.40600000000000003</v>
      </c>
      <c r="AH122">
        <v>0.435</v>
      </c>
      <c r="AI122">
        <v>0.46600000000000003</v>
      </c>
      <c r="AJ122">
        <v>0.50700000000000001</v>
      </c>
      <c r="AK122">
        <v>0.55200000000000005</v>
      </c>
      <c r="AL122">
        <v>0.55900000000000005</v>
      </c>
      <c r="AM122">
        <v>0.56499999999999995</v>
      </c>
      <c r="AN122">
        <v>0.56999999999999995</v>
      </c>
      <c r="AO122">
        <v>0.58199999999999996</v>
      </c>
    </row>
    <row r="123" spans="1:41" x14ac:dyDescent="0.2">
      <c r="A123" t="s">
        <v>530</v>
      </c>
      <c r="B123">
        <v>0.13</v>
      </c>
      <c r="C123">
        <v>0.122</v>
      </c>
      <c r="D123">
        <v>0.11600000000000001</v>
      </c>
      <c r="E123">
        <v>0.11899999999999999</v>
      </c>
      <c r="F123">
        <v>0.152</v>
      </c>
      <c r="G123">
        <v>0.19800000000000001</v>
      </c>
      <c r="H123">
        <v>0.20399999999999999</v>
      </c>
      <c r="I123">
        <v>0.214</v>
      </c>
      <c r="J123">
        <v>0.217</v>
      </c>
      <c r="K123">
        <v>0.222</v>
      </c>
      <c r="L123">
        <v>0.36</v>
      </c>
      <c r="M123">
        <v>0.35799999999999998</v>
      </c>
      <c r="N123">
        <v>0.36699999999999999</v>
      </c>
      <c r="O123">
        <v>0.40200000000000002</v>
      </c>
      <c r="P123">
        <v>0.43099999999999999</v>
      </c>
      <c r="Q123">
        <v>0.443</v>
      </c>
      <c r="R123">
        <v>0.44700000000000001</v>
      </c>
      <c r="S123">
        <v>0.45200000000000001</v>
      </c>
      <c r="T123">
        <v>0.45700000000000002</v>
      </c>
      <c r="U123">
        <v>0.47699999999999998</v>
      </c>
      <c r="W123">
        <v>0.161</v>
      </c>
      <c r="X123">
        <v>0.189</v>
      </c>
      <c r="Y123">
        <v>0.185</v>
      </c>
      <c r="Z123">
        <v>0.22500000000000001</v>
      </c>
      <c r="AA123">
        <v>0.26400000000000001</v>
      </c>
      <c r="AB123">
        <v>0.26700000000000002</v>
      </c>
      <c r="AC123">
        <v>0.27700000000000002</v>
      </c>
      <c r="AD123">
        <v>0.28399999999999997</v>
      </c>
      <c r="AE123">
        <v>0.314</v>
      </c>
      <c r="AG123">
        <v>0.192</v>
      </c>
      <c r="AH123">
        <v>0.2</v>
      </c>
      <c r="AI123">
        <v>0.20599999999999999</v>
      </c>
      <c r="AJ123">
        <v>0.245</v>
      </c>
      <c r="AK123">
        <v>0.28499999999999998</v>
      </c>
      <c r="AL123">
        <v>0.28999999999999998</v>
      </c>
      <c r="AM123">
        <v>0.29899999999999999</v>
      </c>
      <c r="AN123">
        <v>0.30399999999999999</v>
      </c>
      <c r="AO123">
        <v>0.32200000000000001</v>
      </c>
    </row>
    <row r="124" spans="1:41" x14ac:dyDescent="0.2">
      <c r="A124" t="s">
        <v>1032</v>
      </c>
      <c r="B124">
        <v>0.21199999999999999</v>
      </c>
      <c r="C124">
        <v>0.255</v>
      </c>
      <c r="D124">
        <v>0.25800000000000001</v>
      </c>
      <c r="E124">
        <v>0.30199999999999999</v>
      </c>
      <c r="F124">
        <v>0.33100000000000002</v>
      </c>
      <c r="G124">
        <v>0.37</v>
      </c>
      <c r="H124">
        <v>0.379</v>
      </c>
      <c r="I124">
        <v>0.38800000000000001</v>
      </c>
      <c r="J124">
        <v>0.39300000000000002</v>
      </c>
      <c r="K124">
        <v>0.40400000000000003</v>
      </c>
      <c r="L124">
        <v>0.55300000000000005</v>
      </c>
      <c r="M124">
        <v>0.56100000000000005</v>
      </c>
      <c r="N124">
        <v>0.58799999999999997</v>
      </c>
      <c r="O124">
        <v>0.63300000000000001</v>
      </c>
      <c r="P124">
        <v>0.66100000000000003</v>
      </c>
      <c r="Q124">
        <v>0.67700000000000005</v>
      </c>
      <c r="R124">
        <v>0.68100000000000005</v>
      </c>
      <c r="S124">
        <v>0.68500000000000005</v>
      </c>
      <c r="T124">
        <v>0.69099999999999995</v>
      </c>
      <c r="U124">
        <v>0.71299999999999997</v>
      </c>
      <c r="V124">
        <v>0.185</v>
      </c>
      <c r="W124">
        <v>0.20200000000000001</v>
      </c>
      <c r="X124">
        <v>0.17499999999999999</v>
      </c>
      <c r="Y124">
        <v>0.20599999999999999</v>
      </c>
      <c r="Z124">
        <v>0.251</v>
      </c>
      <c r="AA124">
        <v>0.33200000000000002</v>
      </c>
      <c r="AB124">
        <v>0.34899999999999998</v>
      </c>
      <c r="AC124">
        <v>0.36399999999999999</v>
      </c>
      <c r="AD124">
        <v>0.376</v>
      </c>
      <c r="AE124">
        <v>0.39100000000000001</v>
      </c>
      <c r="AF124">
        <v>0.27900000000000003</v>
      </c>
      <c r="AG124">
        <v>0.307</v>
      </c>
      <c r="AH124">
        <v>0.29799999999999999</v>
      </c>
      <c r="AI124">
        <v>0.34</v>
      </c>
      <c r="AJ124">
        <v>0.38</v>
      </c>
      <c r="AK124">
        <v>0.436</v>
      </c>
      <c r="AL124">
        <v>0.44800000000000001</v>
      </c>
      <c r="AM124">
        <v>0.45900000000000002</v>
      </c>
      <c r="AN124">
        <v>0.46800000000000003</v>
      </c>
      <c r="AO124">
        <v>0.48299999999999998</v>
      </c>
    </row>
    <row r="125" spans="1:41" x14ac:dyDescent="0.2">
      <c r="A125" t="s">
        <v>434</v>
      </c>
      <c r="B125">
        <v>0.45700000000000002</v>
      </c>
      <c r="C125">
        <v>0.49299999999999999</v>
      </c>
      <c r="D125">
        <v>0.52400000000000002</v>
      </c>
      <c r="E125">
        <v>0.57799999999999996</v>
      </c>
      <c r="F125">
        <v>0.58599999999999997</v>
      </c>
      <c r="G125">
        <v>0.60099999999999998</v>
      </c>
      <c r="H125">
        <v>0.60099999999999998</v>
      </c>
      <c r="I125">
        <v>0.60799999999999998</v>
      </c>
      <c r="J125">
        <v>0.61099999999999999</v>
      </c>
      <c r="K125">
        <v>0.61699999999999999</v>
      </c>
      <c r="L125">
        <v>0.59699999999999998</v>
      </c>
      <c r="M125">
        <v>0.629</v>
      </c>
      <c r="N125">
        <v>0.64400000000000002</v>
      </c>
      <c r="O125">
        <v>0.63800000000000001</v>
      </c>
      <c r="P125">
        <v>0.59499999999999997</v>
      </c>
      <c r="Q125">
        <v>0.61</v>
      </c>
      <c r="R125">
        <v>0.623</v>
      </c>
      <c r="S125">
        <v>0.63600000000000001</v>
      </c>
      <c r="T125">
        <v>0.64800000000000002</v>
      </c>
      <c r="U125">
        <v>0.67</v>
      </c>
      <c r="W125">
        <v>0.50600000000000001</v>
      </c>
      <c r="X125">
        <v>0.53</v>
      </c>
      <c r="Y125">
        <v>0.54900000000000004</v>
      </c>
      <c r="Z125">
        <v>0.55200000000000005</v>
      </c>
      <c r="AA125">
        <v>0.56899999999999995</v>
      </c>
      <c r="AB125">
        <v>0.57699999999999996</v>
      </c>
      <c r="AC125">
        <v>0.57999999999999996</v>
      </c>
      <c r="AD125">
        <v>0.58199999999999996</v>
      </c>
      <c r="AE125">
        <v>0.59099999999999997</v>
      </c>
      <c r="AG125">
        <v>0.53900000000000003</v>
      </c>
      <c r="AH125">
        <v>0.56399999999999995</v>
      </c>
      <c r="AI125">
        <v>0.58699999999999997</v>
      </c>
      <c r="AJ125">
        <v>0.57699999999999996</v>
      </c>
      <c r="AK125">
        <v>0.59299999999999997</v>
      </c>
      <c r="AL125">
        <v>0.6</v>
      </c>
      <c r="AM125">
        <v>0.60699999999999998</v>
      </c>
      <c r="AN125">
        <v>0.61299999999999999</v>
      </c>
      <c r="AO125">
        <v>0.625</v>
      </c>
    </row>
    <row r="126" spans="1:41" x14ac:dyDescent="0.2">
      <c r="A126" t="s">
        <v>566</v>
      </c>
      <c r="L126">
        <v>0.81299999999999994</v>
      </c>
      <c r="M126">
        <v>0.83799999999999997</v>
      </c>
      <c r="N126">
        <v>0.86799999999999999</v>
      </c>
      <c r="O126">
        <v>0.89600000000000002</v>
      </c>
      <c r="P126">
        <v>0.91900000000000004</v>
      </c>
      <c r="Q126">
        <v>0.93300000000000005</v>
      </c>
      <c r="R126">
        <v>0.93500000000000005</v>
      </c>
      <c r="S126">
        <v>0.93700000000000006</v>
      </c>
      <c r="T126">
        <v>0.93899999999999995</v>
      </c>
      <c r="U126">
        <v>0.94499999999999995</v>
      </c>
    </row>
    <row r="127" spans="1:41" x14ac:dyDescent="0.2">
      <c r="A127" t="s">
        <v>543</v>
      </c>
      <c r="B127">
        <v>0.126</v>
      </c>
      <c r="C127">
        <v>0.17599999999999999</v>
      </c>
      <c r="D127">
        <v>0.25700000000000001</v>
      </c>
      <c r="E127">
        <v>0.27800000000000002</v>
      </c>
      <c r="F127">
        <v>0.30199999999999999</v>
      </c>
      <c r="G127">
        <v>0.32800000000000001</v>
      </c>
      <c r="H127">
        <v>0.33400000000000002</v>
      </c>
      <c r="I127">
        <v>0.34</v>
      </c>
      <c r="J127">
        <v>0.34499999999999997</v>
      </c>
      <c r="K127">
        <v>0.35599999999999998</v>
      </c>
      <c r="L127">
        <v>0.44400000000000001</v>
      </c>
      <c r="M127">
        <v>0.49</v>
      </c>
      <c r="N127">
        <v>0.53600000000000003</v>
      </c>
      <c r="O127">
        <v>0.59099999999999997</v>
      </c>
      <c r="P127">
        <v>0.65600000000000003</v>
      </c>
      <c r="Q127">
        <v>0.72</v>
      </c>
      <c r="R127">
        <v>0.73099999999999998</v>
      </c>
      <c r="S127">
        <v>0.74199999999999999</v>
      </c>
      <c r="T127">
        <v>0.751</v>
      </c>
      <c r="U127">
        <v>0.77</v>
      </c>
      <c r="V127">
        <v>0.253</v>
      </c>
      <c r="W127">
        <v>0.26800000000000002</v>
      </c>
      <c r="X127">
        <v>0.28699999999999998</v>
      </c>
      <c r="Y127">
        <v>0.29899999999999999</v>
      </c>
      <c r="Z127">
        <v>0.317</v>
      </c>
      <c r="AA127">
        <v>0.32400000000000001</v>
      </c>
      <c r="AB127">
        <v>0.32900000000000001</v>
      </c>
      <c r="AC127">
        <v>0.33200000000000002</v>
      </c>
      <c r="AD127">
        <v>0.33600000000000002</v>
      </c>
      <c r="AE127">
        <v>0.35099999999999998</v>
      </c>
      <c r="AF127">
        <v>0.24199999999999999</v>
      </c>
      <c r="AG127">
        <v>0.28499999999999998</v>
      </c>
      <c r="AH127">
        <v>0.34</v>
      </c>
      <c r="AI127">
        <v>0.36599999999999999</v>
      </c>
      <c r="AJ127">
        <v>0.39800000000000002</v>
      </c>
      <c r="AK127">
        <v>0.42399999999999999</v>
      </c>
      <c r="AL127">
        <v>0.432</v>
      </c>
      <c r="AM127">
        <v>0.437</v>
      </c>
      <c r="AN127">
        <v>0.443</v>
      </c>
      <c r="AO127">
        <v>0.45800000000000002</v>
      </c>
    </row>
    <row r="128" spans="1:41" x14ac:dyDescent="0.2">
      <c r="A128" t="s">
        <v>545</v>
      </c>
      <c r="B128">
        <v>0.73</v>
      </c>
      <c r="C128">
        <v>0.75600000000000001</v>
      </c>
      <c r="D128">
        <v>0.81399999999999995</v>
      </c>
      <c r="E128">
        <v>0.88300000000000001</v>
      </c>
      <c r="F128">
        <v>0.89200000000000002</v>
      </c>
      <c r="G128">
        <v>0.89500000000000002</v>
      </c>
      <c r="H128">
        <v>0.90300000000000002</v>
      </c>
      <c r="I128">
        <v>0.91100000000000003</v>
      </c>
      <c r="J128">
        <v>0.91900000000000004</v>
      </c>
      <c r="K128">
        <v>0.93100000000000005</v>
      </c>
      <c r="L128">
        <v>0.878</v>
      </c>
      <c r="M128">
        <v>0.89100000000000001</v>
      </c>
      <c r="N128">
        <v>0.89900000000000002</v>
      </c>
      <c r="O128">
        <v>0.90700000000000003</v>
      </c>
      <c r="P128">
        <v>0.91800000000000004</v>
      </c>
      <c r="Q128">
        <v>0.93799999999999994</v>
      </c>
      <c r="R128">
        <v>0.94199999999999995</v>
      </c>
      <c r="S128">
        <v>0.94699999999999995</v>
      </c>
      <c r="T128">
        <v>0.95</v>
      </c>
      <c r="U128">
        <v>0.95799999999999996</v>
      </c>
      <c r="V128">
        <v>0.77500000000000002</v>
      </c>
      <c r="W128">
        <v>0.77800000000000002</v>
      </c>
      <c r="X128">
        <v>0.79700000000000004</v>
      </c>
      <c r="Y128">
        <v>0.81100000000000005</v>
      </c>
      <c r="Z128">
        <v>0.83699999999999997</v>
      </c>
      <c r="AA128">
        <v>0.84</v>
      </c>
      <c r="AB128">
        <v>0.84799999999999998</v>
      </c>
      <c r="AC128">
        <v>0.85099999999999998</v>
      </c>
      <c r="AD128">
        <v>0.84699999999999998</v>
      </c>
      <c r="AE128">
        <v>0.84499999999999997</v>
      </c>
      <c r="AF128">
        <v>0.79200000000000004</v>
      </c>
      <c r="AG128">
        <v>0.80600000000000005</v>
      </c>
      <c r="AH128">
        <v>0.83499999999999996</v>
      </c>
      <c r="AI128">
        <v>0.86599999999999999</v>
      </c>
      <c r="AJ128">
        <v>0.88200000000000001</v>
      </c>
      <c r="AK128">
        <v>0.89</v>
      </c>
      <c r="AL128">
        <v>0.89700000000000002</v>
      </c>
      <c r="AM128">
        <v>0.90200000000000002</v>
      </c>
      <c r="AN128">
        <v>0.90400000000000003</v>
      </c>
      <c r="AO128">
        <v>0.91</v>
      </c>
    </row>
    <row r="129" spans="1:41" x14ac:dyDescent="0.2">
      <c r="A129" t="s">
        <v>518</v>
      </c>
      <c r="B129">
        <v>0.83399999999999996</v>
      </c>
      <c r="C129">
        <v>0.84599999999999997</v>
      </c>
      <c r="D129">
        <v>0.873</v>
      </c>
      <c r="E129">
        <v>0.94399999999999995</v>
      </c>
      <c r="F129">
        <v>0.96299999999999997</v>
      </c>
      <c r="G129">
        <v>0.98899999999999999</v>
      </c>
      <c r="H129">
        <v>0.99099999999999999</v>
      </c>
      <c r="I129">
        <v>0.99399999999999999</v>
      </c>
      <c r="J129">
        <v>0.996</v>
      </c>
      <c r="K129">
        <v>1</v>
      </c>
      <c r="L129">
        <v>0.83699999999999997</v>
      </c>
      <c r="M129">
        <v>0.85099999999999998</v>
      </c>
      <c r="N129">
        <v>0.871</v>
      </c>
      <c r="O129">
        <v>0.89700000000000002</v>
      </c>
      <c r="P129">
        <v>0.91800000000000004</v>
      </c>
      <c r="Q129">
        <v>0.94</v>
      </c>
      <c r="R129">
        <v>0.94299999999999995</v>
      </c>
      <c r="S129">
        <v>0.94699999999999995</v>
      </c>
      <c r="T129">
        <v>0.95</v>
      </c>
      <c r="U129">
        <v>0.95699999999999996</v>
      </c>
      <c r="V129">
        <v>0.73299999999999998</v>
      </c>
      <c r="W129">
        <v>0.74299999999999999</v>
      </c>
      <c r="X129">
        <v>0.745</v>
      </c>
      <c r="Y129">
        <v>0.754</v>
      </c>
      <c r="Z129">
        <v>0.76600000000000001</v>
      </c>
      <c r="AA129">
        <v>0.78200000000000003</v>
      </c>
      <c r="AB129">
        <v>0.78100000000000003</v>
      </c>
      <c r="AC129">
        <v>0.78300000000000003</v>
      </c>
      <c r="AD129">
        <v>0.78</v>
      </c>
      <c r="AE129">
        <v>0.78300000000000003</v>
      </c>
      <c r="AF129">
        <v>0.8</v>
      </c>
      <c r="AG129">
        <v>0.81200000000000006</v>
      </c>
      <c r="AH129">
        <v>0.82799999999999996</v>
      </c>
      <c r="AI129">
        <v>0.86099999999999999</v>
      </c>
      <c r="AJ129">
        <v>0.878</v>
      </c>
      <c r="AK129">
        <v>0.89900000000000002</v>
      </c>
      <c r="AL129">
        <v>0.90100000000000002</v>
      </c>
      <c r="AM129">
        <v>0.90300000000000002</v>
      </c>
      <c r="AN129">
        <v>0.90400000000000003</v>
      </c>
      <c r="AO129">
        <v>0.90800000000000003</v>
      </c>
    </row>
    <row r="130" spans="1:41" x14ac:dyDescent="0.2">
      <c r="A130" t="s">
        <v>528</v>
      </c>
      <c r="B130">
        <v>0.33600000000000002</v>
      </c>
      <c r="C130">
        <v>0.34399999999999997</v>
      </c>
      <c r="D130">
        <v>0.36599999999999999</v>
      </c>
      <c r="E130">
        <v>0.40899999999999997</v>
      </c>
      <c r="F130">
        <v>0.44900000000000001</v>
      </c>
      <c r="G130">
        <v>0.496</v>
      </c>
      <c r="H130">
        <v>0.502</v>
      </c>
      <c r="I130">
        <v>0.50800000000000001</v>
      </c>
      <c r="J130">
        <v>0.51400000000000001</v>
      </c>
      <c r="K130">
        <v>0.52500000000000002</v>
      </c>
      <c r="L130">
        <v>0.60699999999999998</v>
      </c>
      <c r="M130">
        <v>0.64200000000000002</v>
      </c>
      <c r="N130">
        <v>0.69699999999999995</v>
      </c>
      <c r="O130">
        <v>0.747</v>
      </c>
      <c r="P130">
        <v>0.78400000000000003</v>
      </c>
      <c r="Q130">
        <v>0.82</v>
      </c>
      <c r="R130">
        <v>0.82699999999999996</v>
      </c>
      <c r="S130">
        <v>0.83299999999999996</v>
      </c>
      <c r="T130">
        <v>0.83799999999999997</v>
      </c>
      <c r="U130">
        <v>0.85199999999999998</v>
      </c>
      <c r="V130">
        <v>0.46600000000000003</v>
      </c>
      <c r="W130">
        <v>0.44800000000000001</v>
      </c>
      <c r="X130">
        <v>0.41599999999999998</v>
      </c>
      <c r="Y130">
        <v>0.39800000000000002</v>
      </c>
      <c r="Z130">
        <v>0.43</v>
      </c>
      <c r="AA130">
        <v>0.44600000000000001</v>
      </c>
      <c r="AB130">
        <v>0.44900000000000001</v>
      </c>
      <c r="AC130">
        <v>0.45300000000000001</v>
      </c>
      <c r="AD130">
        <v>0.46100000000000002</v>
      </c>
      <c r="AE130">
        <v>0.45700000000000002</v>
      </c>
      <c r="AF130">
        <v>0.45700000000000002</v>
      </c>
      <c r="AG130">
        <v>0.46300000000000002</v>
      </c>
      <c r="AH130">
        <v>0.47299999999999998</v>
      </c>
      <c r="AI130">
        <v>0.495</v>
      </c>
      <c r="AJ130">
        <v>0.53300000000000003</v>
      </c>
      <c r="AK130">
        <v>0.56599999999999995</v>
      </c>
      <c r="AL130">
        <v>0.57099999999999995</v>
      </c>
      <c r="AM130">
        <v>0.57699999999999996</v>
      </c>
      <c r="AN130">
        <v>0.58299999999999996</v>
      </c>
      <c r="AO130">
        <v>0.58899999999999997</v>
      </c>
    </row>
    <row r="131" spans="1:41" x14ac:dyDescent="0.2">
      <c r="A131" t="s">
        <v>561</v>
      </c>
      <c r="B131">
        <v>5.7000000000000002E-2</v>
      </c>
      <c r="C131">
        <v>6.5000000000000002E-2</v>
      </c>
      <c r="D131">
        <v>7.9000000000000001E-2</v>
      </c>
      <c r="E131">
        <v>9.1999999999999998E-2</v>
      </c>
      <c r="F131">
        <v>0.109</v>
      </c>
      <c r="G131">
        <v>0.14499999999999999</v>
      </c>
      <c r="H131">
        <v>0.15</v>
      </c>
      <c r="I131">
        <v>0.155</v>
      </c>
      <c r="J131">
        <v>0.16200000000000001</v>
      </c>
      <c r="K131">
        <v>0.17699999999999999</v>
      </c>
      <c r="L131">
        <v>0.308</v>
      </c>
      <c r="M131">
        <v>0.317</v>
      </c>
      <c r="N131">
        <v>0.33800000000000002</v>
      </c>
      <c r="O131">
        <v>0.38600000000000001</v>
      </c>
      <c r="P131">
        <v>0.44600000000000001</v>
      </c>
      <c r="Q131">
        <v>0.499</v>
      </c>
      <c r="R131">
        <v>0.50900000000000001</v>
      </c>
      <c r="S131">
        <v>0.51700000000000002</v>
      </c>
      <c r="T131">
        <v>0.52600000000000002</v>
      </c>
      <c r="U131">
        <v>0.54700000000000004</v>
      </c>
      <c r="V131">
        <v>0.314</v>
      </c>
      <c r="W131">
        <v>0.27400000000000002</v>
      </c>
      <c r="X131">
        <v>0.27</v>
      </c>
      <c r="Y131">
        <v>0.253</v>
      </c>
      <c r="Z131">
        <v>0.247</v>
      </c>
      <c r="AA131">
        <v>0.25700000000000001</v>
      </c>
      <c r="AB131">
        <v>0.25600000000000001</v>
      </c>
      <c r="AC131">
        <v>0.254</v>
      </c>
      <c r="AD131">
        <v>0.26400000000000001</v>
      </c>
      <c r="AE131">
        <v>0.26600000000000001</v>
      </c>
      <c r="AF131">
        <v>0.17699999999999999</v>
      </c>
      <c r="AG131">
        <v>0.17799999999999999</v>
      </c>
      <c r="AH131">
        <v>0.193</v>
      </c>
      <c r="AI131">
        <v>0.20799999999999999</v>
      </c>
      <c r="AJ131">
        <v>0.22900000000000001</v>
      </c>
      <c r="AK131">
        <v>0.26500000000000001</v>
      </c>
      <c r="AL131">
        <v>0.26900000000000002</v>
      </c>
      <c r="AM131">
        <v>0.27300000000000002</v>
      </c>
      <c r="AN131">
        <v>0.28199999999999997</v>
      </c>
      <c r="AO131">
        <v>0.29499999999999998</v>
      </c>
    </row>
    <row r="132" spans="1:41" x14ac:dyDescent="0.2">
      <c r="A132" t="s">
        <v>436</v>
      </c>
      <c r="G132">
        <v>0.442</v>
      </c>
      <c r="H132">
        <v>0.442</v>
      </c>
      <c r="I132">
        <v>0.442</v>
      </c>
      <c r="J132">
        <v>0.442</v>
      </c>
      <c r="K132">
        <v>0.442</v>
      </c>
      <c r="L132">
        <v>0.40200000000000002</v>
      </c>
      <c r="M132">
        <v>0.40899999999999997</v>
      </c>
      <c r="N132">
        <v>0.40400000000000003</v>
      </c>
      <c r="O132">
        <v>0.39600000000000002</v>
      </c>
      <c r="P132">
        <v>0.41499999999999998</v>
      </c>
      <c r="Q132">
        <v>0.45800000000000002</v>
      </c>
      <c r="R132">
        <v>0.46600000000000003</v>
      </c>
      <c r="S132">
        <v>0.47299999999999998</v>
      </c>
      <c r="T132">
        <v>0.48099999999999998</v>
      </c>
      <c r="U132">
        <v>0.503</v>
      </c>
      <c r="V132">
        <v>0.39700000000000002</v>
      </c>
      <c r="W132">
        <v>0.35899999999999999</v>
      </c>
      <c r="X132">
        <v>0.36399999999999999</v>
      </c>
      <c r="Y132">
        <v>0.36599999999999999</v>
      </c>
      <c r="Z132">
        <v>0.36599999999999999</v>
      </c>
      <c r="AA132">
        <v>0.39100000000000001</v>
      </c>
      <c r="AB132">
        <v>0.40899999999999997</v>
      </c>
      <c r="AC132">
        <v>0.40899999999999997</v>
      </c>
      <c r="AD132">
        <v>0.41599999999999998</v>
      </c>
      <c r="AE132">
        <v>0.434</v>
      </c>
      <c r="AK132">
        <v>0.42899999999999999</v>
      </c>
      <c r="AL132">
        <v>0.438</v>
      </c>
      <c r="AM132">
        <v>0.441</v>
      </c>
      <c r="AN132">
        <v>0.44600000000000001</v>
      </c>
      <c r="AO132">
        <v>0.45900000000000002</v>
      </c>
    </row>
    <row r="133" spans="1:41" x14ac:dyDescent="0.2">
      <c r="A133" t="s">
        <v>507</v>
      </c>
      <c r="B133">
        <v>0.72499999999999998</v>
      </c>
      <c r="C133">
        <v>0.76500000000000001</v>
      </c>
      <c r="D133">
        <v>0.82</v>
      </c>
      <c r="E133">
        <v>0.872</v>
      </c>
      <c r="F133">
        <v>0.94599999999999995</v>
      </c>
      <c r="G133">
        <v>0.99099999999999999</v>
      </c>
      <c r="H133">
        <v>0.99299999999999999</v>
      </c>
      <c r="I133">
        <v>0.99199999999999999</v>
      </c>
      <c r="J133">
        <v>0.98699999999999999</v>
      </c>
      <c r="K133">
        <v>0.98499999999999999</v>
      </c>
      <c r="L133">
        <v>0.877</v>
      </c>
      <c r="M133">
        <v>0.88300000000000001</v>
      </c>
      <c r="N133">
        <v>0.89100000000000001</v>
      </c>
      <c r="O133">
        <v>0.91</v>
      </c>
      <c r="P133">
        <v>0.92600000000000005</v>
      </c>
      <c r="Q133">
        <v>0.94399999999999995</v>
      </c>
      <c r="R133">
        <v>0.94799999999999995</v>
      </c>
      <c r="S133">
        <v>0.95099999999999996</v>
      </c>
      <c r="T133">
        <v>0.95499999999999996</v>
      </c>
      <c r="U133">
        <v>0.96399999999999997</v>
      </c>
      <c r="V133">
        <v>0.79200000000000004</v>
      </c>
      <c r="W133">
        <v>0.81499999999999995</v>
      </c>
      <c r="X133">
        <v>0.82299999999999995</v>
      </c>
      <c r="Y133">
        <v>0.84699999999999998</v>
      </c>
      <c r="Z133">
        <v>0.86899999999999999</v>
      </c>
      <c r="AA133">
        <v>0.88300000000000001</v>
      </c>
      <c r="AB133">
        <v>0.88400000000000001</v>
      </c>
      <c r="AC133">
        <v>0.88600000000000001</v>
      </c>
      <c r="AD133">
        <v>0.88500000000000001</v>
      </c>
      <c r="AE133">
        <v>0.88300000000000001</v>
      </c>
      <c r="AF133">
        <v>0.79600000000000004</v>
      </c>
      <c r="AG133">
        <v>0.81899999999999995</v>
      </c>
      <c r="AH133">
        <v>0.84399999999999997</v>
      </c>
      <c r="AI133">
        <v>0.876</v>
      </c>
      <c r="AJ133">
        <v>0.91300000000000003</v>
      </c>
      <c r="AK133">
        <v>0.93799999999999994</v>
      </c>
      <c r="AL133">
        <v>0.94</v>
      </c>
      <c r="AM133">
        <v>0.94199999999999995</v>
      </c>
      <c r="AN133">
        <v>0.94099999999999995</v>
      </c>
      <c r="AO133">
        <v>0.94299999999999995</v>
      </c>
    </row>
    <row r="134" spans="1:41" x14ac:dyDescent="0.2">
      <c r="A134" t="s">
        <v>1033</v>
      </c>
      <c r="K134">
        <v>0.67400000000000004</v>
      </c>
      <c r="L134">
        <v>0.67400000000000004</v>
      </c>
      <c r="M134">
        <v>0.72399999999999998</v>
      </c>
      <c r="N134">
        <v>0.75800000000000001</v>
      </c>
      <c r="O134">
        <v>0.78400000000000003</v>
      </c>
      <c r="P134">
        <v>0.80300000000000005</v>
      </c>
      <c r="Q134">
        <v>0.81599999999999995</v>
      </c>
      <c r="R134">
        <v>0.81899999999999995</v>
      </c>
      <c r="S134">
        <v>0.82199999999999995</v>
      </c>
      <c r="T134">
        <v>0.82499999999999996</v>
      </c>
      <c r="U134">
        <v>0.83299999999999996</v>
      </c>
      <c r="V134">
        <v>0.46899999999999997</v>
      </c>
      <c r="W134">
        <v>0.44600000000000001</v>
      </c>
      <c r="X134">
        <v>0.46600000000000003</v>
      </c>
      <c r="Y134">
        <v>0.48299999999999998</v>
      </c>
      <c r="Z134">
        <v>0.49399999999999999</v>
      </c>
      <c r="AA134">
        <v>0.47299999999999998</v>
      </c>
      <c r="AB134">
        <v>0.46200000000000002</v>
      </c>
      <c r="AC134">
        <v>0.46800000000000003</v>
      </c>
      <c r="AD134">
        <v>0.46200000000000002</v>
      </c>
      <c r="AE134">
        <v>0.47</v>
      </c>
      <c r="AO134">
        <v>0.64100000000000001</v>
      </c>
    </row>
    <row r="135" spans="1:41" x14ac:dyDescent="0.2">
      <c r="A135" t="s">
        <v>501</v>
      </c>
      <c r="G135">
        <v>0.53</v>
      </c>
      <c r="H135">
        <v>0.53300000000000003</v>
      </c>
      <c r="I135">
        <v>0.53500000000000003</v>
      </c>
      <c r="J135">
        <v>0.53700000000000003</v>
      </c>
      <c r="K135">
        <v>0.53900000000000003</v>
      </c>
      <c r="L135">
        <v>0.64300000000000002</v>
      </c>
      <c r="M135">
        <v>0.72599999999999998</v>
      </c>
      <c r="N135">
        <v>0.79800000000000004</v>
      </c>
      <c r="O135">
        <v>0.83399999999999996</v>
      </c>
      <c r="P135">
        <v>0.85099999999999998</v>
      </c>
      <c r="Q135">
        <v>0.84299999999999997</v>
      </c>
      <c r="R135">
        <v>0.83799999999999997</v>
      </c>
      <c r="S135">
        <v>0.83499999999999996</v>
      </c>
      <c r="T135">
        <v>0.83199999999999996</v>
      </c>
      <c r="U135">
        <v>0.83599999999999997</v>
      </c>
      <c r="V135">
        <v>0.66400000000000003</v>
      </c>
      <c r="W135">
        <v>0.72399999999999998</v>
      </c>
      <c r="X135">
        <v>0.71799999999999997</v>
      </c>
      <c r="Y135">
        <v>0.73499999999999999</v>
      </c>
      <c r="Z135">
        <v>0.74</v>
      </c>
      <c r="AA135">
        <v>0.746</v>
      </c>
      <c r="AB135">
        <v>0.753</v>
      </c>
      <c r="AC135">
        <v>0.75900000000000001</v>
      </c>
      <c r="AD135">
        <v>0.77400000000000002</v>
      </c>
      <c r="AE135">
        <v>0.77800000000000002</v>
      </c>
      <c r="AK135">
        <v>0.69399999999999995</v>
      </c>
      <c r="AL135">
        <v>0.69499999999999995</v>
      </c>
      <c r="AM135">
        <v>0.69699999999999995</v>
      </c>
      <c r="AN135">
        <v>0.70199999999999996</v>
      </c>
      <c r="AO135">
        <v>0.70499999999999996</v>
      </c>
    </row>
    <row r="136" spans="1:41" x14ac:dyDescent="0.2">
      <c r="A136" t="s">
        <v>429</v>
      </c>
      <c r="B136">
        <v>0.21099999999999999</v>
      </c>
      <c r="C136">
        <v>0.23100000000000001</v>
      </c>
      <c r="D136">
        <v>0.24099999999999999</v>
      </c>
      <c r="E136">
        <v>0.26600000000000001</v>
      </c>
      <c r="F136">
        <v>0.28799999999999998</v>
      </c>
      <c r="G136">
        <v>0.35799999999999998</v>
      </c>
      <c r="H136">
        <v>0.35799999999999998</v>
      </c>
      <c r="I136">
        <v>0.374</v>
      </c>
      <c r="J136">
        <v>0.378</v>
      </c>
      <c r="K136">
        <v>0.38600000000000001</v>
      </c>
      <c r="L136">
        <v>0.59699999999999998</v>
      </c>
      <c r="M136">
        <v>0.621</v>
      </c>
      <c r="N136">
        <v>0.64200000000000002</v>
      </c>
      <c r="O136">
        <v>0.66300000000000003</v>
      </c>
      <c r="P136">
        <v>0.68</v>
      </c>
      <c r="Q136">
        <v>0.69499999999999995</v>
      </c>
      <c r="R136">
        <v>0.69799999999999995</v>
      </c>
      <c r="S136">
        <v>0.70199999999999996</v>
      </c>
      <c r="T136">
        <v>0.70499999999999996</v>
      </c>
      <c r="U136">
        <v>0.71699999999999997</v>
      </c>
      <c r="V136">
        <v>0.36599999999999999</v>
      </c>
      <c r="W136">
        <v>0.39500000000000002</v>
      </c>
      <c r="X136">
        <v>0.41099999999999998</v>
      </c>
      <c r="Y136">
        <v>0.42099999999999999</v>
      </c>
      <c r="Z136">
        <v>0.42299999999999999</v>
      </c>
      <c r="AA136">
        <v>0.44500000000000001</v>
      </c>
      <c r="AB136">
        <v>0.45</v>
      </c>
      <c r="AC136">
        <v>0.45500000000000002</v>
      </c>
      <c r="AD136">
        <v>0.45500000000000002</v>
      </c>
      <c r="AE136">
        <v>0.46400000000000002</v>
      </c>
      <c r="AF136">
        <v>0.35899999999999999</v>
      </c>
      <c r="AG136">
        <v>0.38400000000000001</v>
      </c>
      <c r="AH136">
        <v>0.39900000000000002</v>
      </c>
      <c r="AI136">
        <v>0.42</v>
      </c>
      <c r="AJ136">
        <v>0.436</v>
      </c>
      <c r="AK136">
        <v>0.48</v>
      </c>
      <c r="AL136">
        <v>0.48299999999999998</v>
      </c>
      <c r="AM136">
        <v>0.49299999999999999</v>
      </c>
      <c r="AN136">
        <v>0.495</v>
      </c>
      <c r="AO136">
        <v>0.504</v>
      </c>
    </row>
    <row r="137" spans="1:41" x14ac:dyDescent="0.2">
      <c r="A137" t="s">
        <v>567</v>
      </c>
      <c r="F137">
        <v>0.88300000000000001</v>
      </c>
      <c r="G137">
        <v>0.89</v>
      </c>
      <c r="H137">
        <v>0.89</v>
      </c>
      <c r="I137">
        <v>0.89</v>
      </c>
      <c r="J137">
        <v>0.89</v>
      </c>
      <c r="K137">
        <v>0.89</v>
      </c>
      <c r="L137">
        <v>0.61799999999999999</v>
      </c>
      <c r="M137">
        <v>0.63800000000000001</v>
      </c>
      <c r="N137">
        <v>0.66700000000000004</v>
      </c>
      <c r="O137">
        <v>0.70899999999999996</v>
      </c>
      <c r="P137">
        <v>0.75</v>
      </c>
      <c r="Q137">
        <v>0.78500000000000003</v>
      </c>
      <c r="R137">
        <v>0.79100000000000004</v>
      </c>
      <c r="S137">
        <v>0.79700000000000004</v>
      </c>
      <c r="T137">
        <v>0.80200000000000005</v>
      </c>
      <c r="U137">
        <v>0.81699999999999995</v>
      </c>
      <c r="Y137">
        <v>0.69899999999999995</v>
      </c>
      <c r="Z137">
        <v>0.69899999999999995</v>
      </c>
      <c r="AA137">
        <v>0.7</v>
      </c>
      <c r="AB137">
        <v>0.70099999999999996</v>
      </c>
      <c r="AC137">
        <v>0.70299999999999996</v>
      </c>
      <c r="AD137">
        <v>0.66600000000000004</v>
      </c>
      <c r="AE137">
        <v>0.65600000000000003</v>
      </c>
      <c r="AJ137">
        <v>0.77400000000000002</v>
      </c>
      <c r="AK137">
        <v>0.78800000000000003</v>
      </c>
      <c r="AL137">
        <v>0.79</v>
      </c>
      <c r="AM137">
        <v>0.79300000000000004</v>
      </c>
      <c r="AN137">
        <v>0.78100000000000003</v>
      </c>
      <c r="AO137">
        <v>0.78200000000000003</v>
      </c>
    </row>
    <row r="138" spans="1:41" x14ac:dyDescent="0.2">
      <c r="A138" t="s">
        <v>535</v>
      </c>
      <c r="B138">
        <v>0.54100000000000004</v>
      </c>
      <c r="C138">
        <v>0.57399999999999995</v>
      </c>
      <c r="D138">
        <v>0.59899999999999998</v>
      </c>
      <c r="E138">
        <v>0.64300000000000002</v>
      </c>
      <c r="F138">
        <v>0.69599999999999995</v>
      </c>
      <c r="G138">
        <v>0.73099999999999998</v>
      </c>
      <c r="H138">
        <v>0.73499999999999999</v>
      </c>
      <c r="I138">
        <v>0.73499999999999999</v>
      </c>
      <c r="J138">
        <v>0.73699999999999999</v>
      </c>
      <c r="K138">
        <v>0.74299999999999999</v>
      </c>
      <c r="L138">
        <v>0.78700000000000003</v>
      </c>
      <c r="M138">
        <v>0.80900000000000005</v>
      </c>
      <c r="N138">
        <v>0.82499999999999996</v>
      </c>
      <c r="O138">
        <v>0.84</v>
      </c>
      <c r="P138">
        <v>0.85499999999999998</v>
      </c>
      <c r="Q138">
        <v>0.86899999999999999</v>
      </c>
      <c r="R138">
        <v>0.872</v>
      </c>
      <c r="S138">
        <v>0.874</v>
      </c>
      <c r="T138">
        <v>0.877</v>
      </c>
      <c r="U138">
        <v>0.88500000000000001</v>
      </c>
      <c r="V138">
        <v>0.58199999999999996</v>
      </c>
      <c r="W138">
        <v>0.60299999999999998</v>
      </c>
      <c r="X138">
        <v>0.58099999999999996</v>
      </c>
      <c r="Y138">
        <v>0.60499999999999998</v>
      </c>
      <c r="Z138">
        <v>0.623</v>
      </c>
      <c r="AA138">
        <v>0.63700000000000001</v>
      </c>
      <c r="AB138">
        <v>0.64600000000000002</v>
      </c>
      <c r="AC138">
        <v>0.66100000000000003</v>
      </c>
      <c r="AD138">
        <v>0.67300000000000004</v>
      </c>
      <c r="AE138">
        <v>0.69</v>
      </c>
      <c r="AF138">
        <v>0.628</v>
      </c>
      <c r="AG138">
        <v>0.65400000000000003</v>
      </c>
      <c r="AH138">
        <v>0.66</v>
      </c>
      <c r="AI138">
        <v>0.68899999999999995</v>
      </c>
      <c r="AJ138">
        <v>0.71799999999999997</v>
      </c>
      <c r="AK138">
        <v>0.74</v>
      </c>
      <c r="AL138">
        <v>0.745</v>
      </c>
      <c r="AM138">
        <v>0.752</v>
      </c>
      <c r="AN138">
        <v>0.75800000000000001</v>
      </c>
      <c r="AO138">
        <v>0.76800000000000002</v>
      </c>
    </row>
    <row r="139" spans="1:41" x14ac:dyDescent="0.2">
      <c r="A139" t="s">
        <v>485</v>
      </c>
      <c r="B139">
        <v>0.14099999999999999</v>
      </c>
      <c r="C139">
        <v>0.186</v>
      </c>
      <c r="D139">
        <v>0.222</v>
      </c>
      <c r="E139">
        <v>0.26</v>
      </c>
      <c r="F139">
        <v>0.29699999999999999</v>
      </c>
      <c r="G139">
        <v>0.316</v>
      </c>
      <c r="H139">
        <v>0.32</v>
      </c>
      <c r="I139">
        <v>0.32400000000000001</v>
      </c>
      <c r="J139">
        <v>0.32700000000000001</v>
      </c>
      <c r="K139">
        <v>0.33500000000000002</v>
      </c>
      <c r="L139">
        <v>0.51700000000000002</v>
      </c>
      <c r="M139">
        <v>0.54700000000000004</v>
      </c>
      <c r="N139">
        <v>0.56100000000000005</v>
      </c>
      <c r="O139">
        <v>0.58799999999999997</v>
      </c>
      <c r="P139">
        <v>0.61099999999999999</v>
      </c>
      <c r="Q139">
        <v>0.63900000000000001</v>
      </c>
      <c r="R139">
        <v>0.64500000000000002</v>
      </c>
      <c r="S139">
        <v>0.65100000000000002</v>
      </c>
      <c r="T139">
        <v>0.65700000000000003</v>
      </c>
      <c r="U139">
        <v>0.67500000000000004</v>
      </c>
      <c r="V139">
        <v>0.42099999999999999</v>
      </c>
      <c r="W139">
        <v>0.41099999999999998</v>
      </c>
      <c r="X139">
        <v>0.4</v>
      </c>
      <c r="Y139">
        <v>0.437</v>
      </c>
      <c r="Z139">
        <v>0.41699999999999998</v>
      </c>
      <c r="AA139">
        <v>0.40699999999999997</v>
      </c>
      <c r="AB139">
        <v>0.40100000000000002</v>
      </c>
      <c r="AC139">
        <v>0.42399999999999999</v>
      </c>
      <c r="AD139">
        <v>0.42899999999999999</v>
      </c>
      <c r="AE139">
        <v>0.44700000000000001</v>
      </c>
      <c r="AF139">
        <v>0.313</v>
      </c>
      <c r="AG139">
        <v>0.34699999999999998</v>
      </c>
      <c r="AH139">
        <v>0.36799999999999999</v>
      </c>
      <c r="AI139">
        <v>0.40600000000000003</v>
      </c>
      <c r="AJ139">
        <v>0.42299999999999999</v>
      </c>
      <c r="AK139">
        <v>0.435</v>
      </c>
      <c r="AL139">
        <v>0.436</v>
      </c>
      <c r="AM139">
        <v>0.44700000000000001</v>
      </c>
      <c r="AN139">
        <v>0.45200000000000001</v>
      </c>
      <c r="AO139">
        <v>0.46600000000000003</v>
      </c>
    </row>
    <row r="140" spans="1:41" x14ac:dyDescent="0.2">
      <c r="A140" t="s">
        <v>504</v>
      </c>
      <c r="B140">
        <v>0.41</v>
      </c>
      <c r="C140">
        <v>0.44500000000000001</v>
      </c>
      <c r="D140">
        <v>0.46600000000000003</v>
      </c>
      <c r="E140">
        <v>0.52200000000000002</v>
      </c>
      <c r="F140">
        <v>0.55600000000000005</v>
      </c>
      <c r="G140">
        <v>0.60599999999999998</v>
      </c>
      <c r="H140">
        <v>0.61</v>
      </c>
      <c r="I140">
        <v>0.61299999999999999</v>
      </c>
      <c r="J140">
        <v>0.624</v>
      </c>
      <c r="K140">
        <v>0.64300000000000002</v>
      </c>
      <c r="L140">
        <v>0.73699999999999999</v>
      </c>
      <c r="M140">
        <v>0.745</v>
      </c>
      <c r="N140">
        <v>0.75700000000000001</v>
      </c>
      <c r="O140">
        <v>0.77100000000000002</v>
      </c>
      <c r="P140">
        <v>0.78900000000000003</v>
      </c>
      <c r="Q140">
        <v>0.80800000000000005</v>
      </c>
      <c r="R140">
        <v>0.81200000000000006</v>
      </c>
      <c r="S140">
        <v>0.81499999999999995</v>
      </c>
      <c r="T140">
        <v>0.81799999999999995</v>
      </c>
      <c r="U140">
        <v>0.82799999999999996</v>
      </c>
      <c r="V140">
        <v>0.53200000000000003</v>
      </c>
      <c r="W140">
        <v>0.51900000000000002</v>
      </c>
      <c r="X140">
        <v>0.53200000000000003</v>
      </c>
      <c r="Y140">
        <v>0.54</v>
      </c>
      <c r="Z140">
        <v>0.52200000000000002</v>
      </c>
      <c r="AA140">
        <v>0.52400000000000002</v>
      </c>
      <c r="AB140">
        <v>0.52700000000000002</v>
      </c>
      <c r="AC140">
        <v>0.53300000000000003</v>
      </c>
      <c r="AD140">
        <v>0.53900000000000003</v>
      </c>
      <c r="AE140">
        <v>0.55200000000000005</v>
      </c>
      <c r="AF140">
        <v>0.54400000000000004</v>
      </c>
      <c r="AG140">
        <v>0.55700000000000005</v>
      </c>
      <c r="AH140">
        <v>0.57199999999999995</v>
      </c>
      <c r="AI140">
        <v>0.60099999999999998</v>
      </c>
      <c r="AJ140">
        <v>0.61199999999999999</v>
      </c>
      <c r="AK140">
        <v>0.63500000000000001</v>
      </c>
      <c r="AL140">
        <v>0.63900000000000001</v>
      </c>
      <c r="AM140">
        <v>0.64300000000000002</v>
      </c>
      <c r="AN140">
        <v>0.65</v>
      </c>
      <c r="AO140">
        <v>0.66500000000000004</v>
      </c>
    </row>
    <row r="141" spans="1:41" x14ac:dyDescent="0.2">
      <c r="A141" t="s">
        <v>536</v>
      </c>
      <c r="B141">
        <v>0.51500000000000001</v>
      </c>
      <c r="C141">
        <v>0.55500000000000005</v>
      </c>
      <c r="D141">
        <v>0.59199999999999997</v>
      </c>
      <c r="E141">
        <v>0.629</v>
      </c>
      <c r="F141">
        <v>0.67300000000000004</v>
      </c>
      <c r="G141">
        <v>0.68100000000000005</v>
      </c>
      <c r="H141">
        <v>0.68799999999999994</v>
      </c>
      <c r="I141">
        <v>0.69199999999999995</v>
      </c>
      <c r="J141">
        <v>0.69599999999999995</v>
      </c>
      <c r="K141">
        <v>0.70399999999999996</v>
      </c>
      <c r="L141">
        <v>0.63100000000000001</v>
      </c>
      <c r="M141">
        <v>0.67800000000000005</v>
      </c>
      <c r="N141">
        <v>0.71899999999999997</v>
      </c>
      <c r="O141">
        <v>0.75700000000000001</v>
      </c>
      <c r="P141">
        <v>0.79600000000000004</v>
      </c>
      <c r="Q141">
        <v>0.82799999999999996</v>
      </c>
      <c r="R141">
        <v>0.83199999999999996</v>
      </c>
      <c r="S141">
        <v>0.83699999999999997</v>
      </c>
      <c r="T141">
        <v>0.84099999999999997</v>
      </c>
      <c r="U141">
        <v>0.85199999999999998</v>
      </c>
      <c r="V141">
        <v>0.58199999999999996</v>
      </c>
      <c r="W141">
        <v>0.56499999999999995</v>
      </c>
      <c r="X141">
        <v>0.54</v>
      </c>
      <c r="Y141">
        <v>0.56200000000000006</v>
      </c>
      <c r="Z141">
        <v>0.57099999999999995</v>
      </c>
      <c r="AA141">
        <v>0.58399999999999996</v>
      </c>
      <c r="AB141">
        <v>0.59099999999999997</v>
      </c>
      <c r="AC141">
        <v>0.60199999999999998</v>
      </c>
      <c r="AD141">
        <v>0.61599999999999999</v>
      </c>
      <c r="AE141">
        <v>0.63400000000000001</v>
      </c>
      <c r="AF141">
        <v>0.57399999999999995</v>
      </c>
      <c r="AG141">
        <v>0.59699999999999998</v>
      </c>
      <c r="AH141">
        <v>0.61199999999999999</v>
      </c>
      <c r="AI141">
        <v>0.64400000000000002</v>
      </c>
      <c r="AJ141">
        <v>0.67400000000000004</v>
      </c>
      <c r="AK141">
        <v>0.69099999999999995</v>
      </c>
      <c r="AL141">
        <v>0.69699999999999995</v>
      </c>
      <c r="AM141">
        <v>0.70399999999999996</v>
      </c>
      <c r="AN141">
        <v>0.71199999999999997</v>
      </c>
      <c r="AO141">
        <v>0.72499999999999998</v>
      </c>
    </row>
    <row r="142" spans="1:41" x14ac:dyDescent="0.2">
      <c r="A142" t="s">
        <v>511</v>
      </c>
      <c r="B142">
        <v>0.52500000000000002</v>
      </c>
      <c r="C142">
        <v>0.55600000000000005</v>
      </c>
      <c r="D142">
        <v>0.57799999999999996</v>
      </c>
      <c r="E142">
        <v>0.60699999999999998</v>
      </c>
      <c r="F142">
        <v>0.63600000000000001</v>
      </c>
      <c r="G142">
        <v>0.66600000000000004</v>
      </c>
      <c r="H142">
        <v>0.66500000000000004</v>
      </c>
      <c r="I142">
        <v>0.67200000000000004</v>
      </c>
      <c r="J142">
        <v>0.68</v>
      </c>
      <c r="K142">
        <v>0.68400000000000005</v>
      </c>
      <c r="L142">
        <v>0.68100000000000005</v>
      </c>
      <c r="M142">
        <v>0.69699999999999995</v>
      </c>
      <c r="N142">
        <v>0.71199999999999997</v>
      </c>
      <c r="O142">
        <v>0.72599999999999998</v>
      </c>
      <c r="P142">
        <v>0.73799999999999999</v>
      </c>
      <c r="Q142">
        <v>0.748</v>
      </c>
      <c r="R142">
        <v>0.75</v>
      </c>
      <c r="S142">
        <v>0.753</v>
      </c>
      <c r="T142">
        <v>0.75700000000000001</v>
      </c>
      <c r="U142">
        <v>0.76900000000000002</v>
      </c>
      <c r="V142">
        <v>0.46600000000000003</v>
      </c>
      <c r="W142">
        <v>0.433</v>
      </c>
      <c r="X142">
        <v>0.45200000000000001</v>
      </c>
      <c r="Y142">
        <v>0.45700000000000002</v>
      </c>
      <c r="Z142">
        <v>0.46500000000000002</v>
      </c>
      <c r="AA142">
        <v>0.48299999999999998</v>
      </c>
      <c r="AB142">
        <v>0.48599999999999999</v>
      </c>
      <c r="AC142">
        <v>0.49399999999999999</v>
      </c>
      <c r="AD142">
        <v>0.498</v>
      </c>
      <c r="AE142">
        <v>0.50800000000000001</v>
      </c>
      <c r="AF142">
        <v>0.55000000000000004</v>
      </c>
      <c r="AG142">
        <v>0.55200000000000005</v>
      </c>
      <c r="AH142">
        <v>0.57099999999999995</v>
      </c>
      <c r="AI142">
        <v>0.58599999999999997</v>
      </c>
      <c r="AJ142">
        <v>0.60199999999999998</v>
      </c>
      <c r="AK142">
        <v>0.622</v>
      </c>
      <c r="AL142">
        <v>0.624</v>
      </c>
      <c r="AM142">
        <v>0.63</v>
      </c>
      <c r="AN142">
        <v>0.63500000000000001</v>
      </c>
      <c r="AO142">
        <v>0.64400000000000002</v>
      </c>
    </row>
    <row r="143" spans="1:41" x14ac:dyDescent="0.2">
      <c r="A143" t="s">
        <v>454</v>
      </c>
      <c r="B143">
        <v>0.63800000000000001</v>
      </c>
      <c r="C143">
        <v>0.66600000000000004</v>
      </c>
      <c r="D143">
        <v>0.67600000000000005</v>
      </c>
      <c r="E143">
        <v>0.73299999999999998</v>
      </c>
      <c r="F143">
        <v>0.78900000000000003</v>
      </c>
      <c r="G143">
        <v>0.81</v>
      </c>
      <c r="H143">
        <v>0.81200000000000006</v>
      </c>
      <c r="I143">
        <v>0.81399999999999995</v>
      </c>
      <c r="J143">
        <v>0.81599999999999995</v>
      </c>
      <c r="K143">
        <v>0.82199999999999995</v>
      </c>
      <c r="L143">
        <v>0.80200000000000005</v>
      </c>
      <c r="M143">
        <v>0.80400000000000005</v>
      </c>
      <c r="N143">
        <v>0.80300000000000005</v>
      </c>
      <c r="O143">
        <v>0.81699999999999995</v>
      </c>
      <c r="P143">
        <v>0.84699999999999998</v>
      </c>
      <c r="Q143">
        <v>0.86899999999999999</v>
      </c>
      <c r="R143">
        <v>0.872</v>
      </c>
      <c r="S143">
        <v>0.875</v>
      </c>
      <c r="T143">
        <v>0.877</v>
      </c>
      <c r="U143">
        <v>0.88500000000000001</v>
      </c>
      <c r="Y143">
        <v>0.64200000000000002</v>
      </c>
      <c r="Z143">
        <v>0.68200000000000005</v>
      </c>
      <c r="AA143">
        <v>0.70199999999999996</v>
      </c>
      <c r="AB143">
        <v>0.71</v>
      </c>
      <c r="AC143">
        <v>0.71799999999999997</v>
      </c>
      <c r="AD143">
        <v>0.72699999999999998</v>
      </c>
      <c r="AE143">
        <v>0.73899999999999999</v>
      </c>
      <c r="AI143">
        <v>0.72699999999999998</v>
      </c>
      <c r="AJ143">
        <v>0.77</v>
      </c>
      <c r="AK143">
        <v>0.79100000000000004</v>
      </c>
      <c r="AL143">
        <v>0.79500000000000004</v>
      </c>
      <c r="AM143">
        <v>0.8</v>
      </c>
      <c r="AN143">
        <v>0.80400000000000005</v>
      </c>
      <c r="AO143">
        <v>0.81299999999999994</v>
      </c>
    </row>
    <row r="144" spans="1:41" x14ac:dyDescent="0.2">
      <c r="A144" t="s">
        <v>537</v>
      </c>
      <c r="B144">
        <v>0.47199999999999998</v>
      </c>
      <c r="C144">
        <v>0.52700000000000002</v>
      </c>
      <c r="D144">
        <v>0.56799999999999995</v>
      </c>
      <c r="E144">
        <v>0.65800000000000003</v>
      </c>
      <c r="F144">
        <v>0.69099999999999995</v>
      </c>
      <c r="G144">
        <v>0.70099999999999996</v>
      </c>
      <c r="H144">
        <v>0.70399999999999996</v>
      </c>
      <c r="I144">
        <v>0.71599999999999997</v>
      </c>
      <c r="J144">
        <v>0.72699999999999998</v>
      </c>
      <c r="K144">
        <v>0.73899999999999999</v>
      </c>
      <c r="L144">
        <v>0.80900000000000005</v>
      </c>
      <c r="M144">
        <v>0.83899999999999997</v>
      </c>
      <c r="N144">
        <v>0.85599999999999998</v>
      </c>
      <c r="O144">
        <v>0.871</v>
      </c>
      <c r="P144">
        <v>0.89200000000000002</v>
      </c>
      <c r="Q144">
        <v>0.91400000000000003</v>
      </c>
      <c r="R144">
        <v>0.91900000000000004</v>
      </c>
      <c r="S144">
        <v>0.92300000000000004</v>
      </c>
      <c r="T144">
        <v>0.92700000000000005</v>
      </c>
      <c r="U144">
        <v>0.93799999999999994</v>
      </c>
      <c r="V144">
        <v>0.68200000000000005</v>
      </c>
      <c r="W144">
        <v>0.68</v>
      </c>
      <c r="X144">
        <v>0.72899999999999998</v>
      </c>
      <c r="Y144">
        <v>0.74</v>
      </c>
      <c r="Z144">
        <v>0.76400000000000001</v>
      </c>
      <c r="AA144">
        <v>0.76600000000000001</v>
      </c>
      <c r="AB144">
        <v>0.76500000000000001</v>
      </c>
      <c r="AC144">
        <v>0.76800000000000002</v>
      </c>
      <c r="AD144">
        <v>0.76700000000000002</v>
      </c>
      <c r="AE144">
        <v>0.76300000000000001</v>
      </c>
      <c r="AF144">
        <v>0.63900000000000001</v>
      </c>
      <c r="AG144">
        <v>0.67</v>
      </c>
      <c r="AH144">
        <v>0.70799999999999996</v>
      </c>
      <c r="AI144">
        <v>0.751</v>
      </c>
      <c r="AJ144">
        <v>0.77800000000000002</v>
      </c>
      <c r="AK144">
        <v>0.78900000000000003</v>
      </c>
      <c r="AL144">
        <v>0.79100000000000004</v>
      </c>
      <c r="AM144">
        <v>0.79800000000000004</v>
      </c>
      <c r="AN144">
        <v>0.80200000000000005</v>
      </c>
      <c r="AO144">
        <v>0.80900000000000005</v>
      </c>
    </row>
    <row r="145" spans="1:41" x14ac:dyDescent="0.2">
      <c r="A145" t="s">
        <v>548</v>
      </c>
      <c r="B145">
        <v>0.45500000000000002</v>
      </c>
      <c r="C145">
        <v>0.52100000000000002</v>
      </c>
      <c r="D145">
        <v>0.55300000000000005</v>
      </c>
      <c r="E145">
        <v>0.57799999999999996</v>
      </c>
      <c r="F145">
        <v>0.59</v>
      </c>
      <c r="G145">
        <v>0.65600000000000003</v>
      </c>
      <c r="H145">
        <v>0.65500000000000003</v>
      </c>
      <c r="I145">
        <v>0.64900000000000002</v>
      </c>
      <c r="J145">
        <v>0.63800000000000001</v>
      </c>
      <c r="K145">
        <v>0.623</v>
      </c>
      <c r="L145">
        <v>0.80600000000000005</v>
      </c>
      <c r="M145">
        <v>0.83099999999999996</v>
      </c>
      <c r="N145">
        <v>0.85299999999999998</v>
      </c>
      <c r="O145">
        <v>0.872</v>
      </c>
      <c r="P145">
        <v>0.88900000000000001</v>
      </c>
      <c r="Q145">
        <v>0.90600000000000003</v>
      </c>
      <c r="R145">
        <v>0.90900000000000003</v>
      </c>
      <c r="S145">
        <v>0.91100000000000003</v>
      </c>
      <c r="T145">
        <v>0.91400000000000003</v>
      </c>
      <c r="U145">
        <v>0.92100000000000004</v>
      </c>
      <c r="V145">
        <v>0.94599999999999995</v>
      </c>
      <c r="W145">
        <v>0.89</v>
      </c>
      <c r="X145">
        <v>0.86799999999999999</v>
      </c>
      <c r="Y145">
        <v>0.87</v>
      </c>
      <c r="Z145">
        <v>0.91800000000000004</v>
      </c>
      <c r="AA145">
        <v>0.92</v>
      </c>
      <c r="AB145">
        <v>0.91400000000000003</v>
      </c>
      <c r="AC145">
        <v>0.95</v>
      </c>
      <c r="AD145">
        <v>0.96499999999999997</v>
      </c>
      <c r="AE145">
        <v>1</v>
      </c>
      <c r="AF145">
        <v>0.70299999999999996</v>
      </c>
      <c r="AG145">
        <v>0.72799999999999998</v>
      </c>
      <c r="AH145">
        <v>0.74299999999999999</v>
      </c>
      <c r="AI145">
        <v>0.76</v>
      </c>
      <c r="AJ145">
        <v>0.78400000000000003</v>
      </c>
      <c r="AK145">
        <v>0.81799999999999995</v>
      </c>
      <c r="AL145">
        <v>0.81599999999999995</v>
      </c>
      <c r="AM145">
        <v>0.82499999999999996</v>
      </c>
      <c r="AN145">
        <v>0.82499999999999996</v>
      </c>
      <c r="AO145">
        <v>0.83099999999999996</v>
      </c>
    </row>
    <row r="146" spans="1:41" x14ac:dyDescent="0.2">
      <c r="A146" t="s">
        <v>488</v>
      </c>
      <c r="B146">
        <v>0.65800000000000003</v>
      </c>
      <c r="C146">
        <v>0.68400000000000005</v>
      </c>
      <c r="D146">
        <v>0.70499999999999996</v>
      </c>
      <c r="E146">
        <v>0.68</v>
      </c>
      <c r="F146">
        <v>0.72499999999999998</v>
      </c>
      <c r="G146">
        <v>0.78100000000000003</v>
      </c>
      <c r="H146">
        <v>0.79200000000000004</v>
      </c>
      <c r="I146">
        <v>0.80500000000000005</v>
      </c>
      <c r="J146">
        <v>0.82099999999999995</v>
      </c>
      <c r="K146">
        <v>0.83099999999999996</v>
      </c>
      <c r="L146">
        <v>0.78200000000000003</v>
      </c>
      <c r="M146">
        <v>0.78300000000000003</v>
      </c>
      <c r="N146">
        <v>0.77900000000000003</v>
      </c>
      <c r="O146">
        <v>0.77900000000000003</v>
      </c>
      <c r="P146">
        <v>0.79600000000000004</v>
      </c>
      <c r="Q146">
        <v>0.82599999999999996</v>
      </c>
      <c r="R146">
        <v>0.83099999999999996</v>
      </c>
      <c r="S146">
        <v>0.83599999999999997</v>
      </c>
      <c r="T146">
        <v>0.84</v>
      </c>
      <c r="U146">
        <v>0.85099999999999998</v>
      </c>
      <c r="X146">
        <v>0.624</v>
      </c>
      <c r="Y146">
        <v>0.61199999999999999</v>
      </c>
      <c r="Z146">
        <v>0.60299999999999998</v>
      </c>
      <c r="AA146">
        <v>0.64900000000000002</v>
      </c>
      <c r="AB146">
        <v>0.65800000000000003</v>
      </c>
      <c r="AC146">
        <v>0.67</v>
      </c>
      <c r="AD146">
        <v>0.68200000000000005</v>
      </c>
      <c r="AE146">
        <v>0.67400000000000004</v>
      </c>
      <c r="AH146">
        <v>0.7</v>
      </c>
      <c r="AI146">
        <v>0.68700000000000006</v>
      </c>
      <c r="AJ146">
        <v>0.70399999999999996</v>
      </c>
      <c r="AK146">
        <v>0.748</v>
      </c>
      <c r="AL146">
        <v>0.75700000000000001</v>
      </c>
      <c r="AM146">
        <v>0.76700000000000002</v>
      </c>
      <c r="AN146">
        <v>0.77800000000000002</v>
      </c>
      <c r="AO146">
        <v>0.78100000000000003</v>
      </c>
    </row>
    <row r="147" spans="1:41" x14ac:dyDescent="0.2">
      <c r="A147" t="s">
        <v>522</v>
      </c>
      <c r="B147">
        <v>0.623</v>
      </c>
      <c r="C147">
        <v>0.66200000000000003</v>
      </c>
      <c r="D147">
        <v>0.68799999999999994</v>
      </c>
      <c r="E147">
        <v>0.67900000000000005</v>
      </c>
      <c r="F147">
        <v>0.73299999999999998</v>
      </c>
      <c r="G147">
        <v>0.76900000000000002</v>
      </c>
      <c r="H147">
        <v>0.77300000000000002</v>
      </c>
      <c r="I147">
        <v>0.77800000000000002</v>
      </c>
      <c r="J147">
        <v>0.78300000000000003</v>
      </c>
      <c r="K147">
        <v>0.78400000000000003</v>
      </c>
      <c r="L147">
        <v>0.75</v>
      </c>
      <c r="M147">
        <v>0.76400000000000001</v>
      </c>
      <c r="N147">
        <v>0.75800000000000001</v>
      </c>
      <c r="O147">
        <v>0.72599999999999998</v>
      </c>
      <c r="P147">
        <v>0.71</v>
      </c>
      <c r="Q147">
        <v>0.72699999999999998</v>
      </c>
      <c r="R147">
        <v>0.73599999999999999</v>
      </c>
      <c r="S147">
        <v>0.745</v>
      </c>
      <c r="T147">
        <v>0.753</v>
      </c>
      <c r="U147">
        <v>0.77</v>
      </c>
      <c r="Y147">
        <v>0.624</v>
      </c>
      <c r="Z147">
        <v>0.63400000000000001</v>
      </c>
      <c r="AA147">
        <v>0.68</v>
      </c>
      <c r="AB147">
        <v>0.69099999999999995</v>
      </c>
      <c r="AC147">
        <v>0.70399999999999996</v>
      </c>
      <c r="AD147">
        <v>0.71099999999999997</v>
      </c>
      <c r="AE147">
        <v>0.71299999999999997</v>
      </c>
      <c r="AI147">
        <v>0.67500000000000004</v>
      </c>
      <c r="AJ147">
        <v>0.69099999999999995</v>
      </c>
      <c r="AK147">
        <v>0.72499999999999998</v>
      </c>
      <c r="AL147">
        <v>0.73299999999999998</v>
      </c>
      <c r="AM147">
        <v>0.74199999999999999</v>
      </c>
      <c r="AN147">
        <v>0.748</v>
      </c>
      <c r="AO147">
        <v>0.755</v>
      </c>
    </row>
    <row r="148" spans="1:41" x14ac:dyDescent="0.2">
      <c r="A148" t="s">
        <v>450</v>
      </c>
      <c r="B148">
        <v>0.155</v>
      </c>
      <c r="C148">
        <v>0.19700000000000001</v>
      </c>
      <c r="D148">
        <v>0.217</v>
      </c>
      <c r="E148">
        <v>0.23799999999999999</v>
      </c>
      <c r="F148">
        <v>0.26700000000000002</v>
      </c>
      <c r="G148">
        <v>0.33900000000000002</v>
      </c>
      <c r="H148">
        <v>0.36099999999999999</v>
      </c>
      <c r="I148">
        <v>0.376</v>
      </c>
      <c r="J148">
        <v>0.38400000000000001</v>
      </c>
      <c r="K148">
        <v>0.40699999999999997</v>
      </c>
      <c r="L148">
        <v>0.44500000000000001</v>
      </c>
      <c r="M148">
        <v>0.46300000000000002</v>
      </c>
      <c r="N148">
        <v>0.20200000000000001</v>
      </c>
      <c r="O148">
        <v>0.16500000000000001</v>
      </c>
      <c r="P148">
        <v>0.41899999999999998</v>
      </c>
      <c r="Q148">
        <v>0.50900000000000001</v>
      </c>
      <c r="R148">
        <v>0.52100000000000002</v>
      </c>
      <c r="S148">
        <v>0.53200000000000003</v>
      </c>
      <c r="T148">
        <v>0.54</v>
      </c>
      <c r="U148">
        <v>0.55900000000000005</v>
      </c>
      <c r="V148">
        <v>0.30299999999999999</v>
      </c>
      <c r="W148">
        <v>0.29499999999999998</v>
      </c>
      <c r="X148">
        <v>0.28599999999999998</v>
      </c>
      <c r="Y148">
        <v>0.26100000000000001</v>
      </c>
      <c r="Z148">
        <v>0.27400000000000002</v>
      </c>
      <c r="AA148">
        <v>0.307</v>
      </c>
      <c r="AB148">
        <v>0.316</v>
      </c>
      <c r="AC148">
        <v>0.32300000000000001</v>
      </c>
      <c r="AD148">
        <v>0.33400000000000002</v>
      </c>
      <c r="AE148">
        <v>0.34799999999999998</v>
      </c>
      <c r="AF148">
        <v>0.27500000000000002</v>
      </c>
      <c r="AG148">
        <v>0.3</v>
      </c>
      <c r="AH148">
        <v>0.23200000000000001</v>
      </c>
      <c r="AI148">
        <v>0.217</v>
      </c>
      <c r="AJ148">
        <v>0.313</v>
      </c>
      <c r="AK148">
        <v>0.376</v>
      </c>
      <c r="AL148">
        <v>0.39</v>
      </c>
      <c r="AM148">
        <v>0.40100000000000002</v>
      </c>
      <c r="AN148">
        <v>0.41099999999999998</v>
      </c>
      <c r="AO148">
        <v>0.42899999999999999</v>
      </c>
    </row>
    <row r="149" spans="1:41" x14ac:dyDescent="0.2">
      <c r="A149" t="s">
        <v>1034</v>
      </c>
      <c r="K149">
        <v>0.69299999999999995</v>
      </c>
      <c r="L149">
        <v>0.71</v>
      </c>
      <c r="M149">
        <v>0.72599999999999998</v>
      </c>
      <c r="N149">
        <v>0.746</v>
      </c>
      <c r="O149">
        <v>0.76700000000000002</v>
      </c>
      <c r="P149">
        <v>0.79200000000000004</v>
      </c>
      <c r="Q149">
        <v>0.81499999999999995</v>
      </c>
      <c r="R149">
        <v>0.81899999999999995</v>
      </c>
      <c r="S149">
        <v>0.82299999999999995</v>
      </c>
      <c r="T149">
        <v>0.82699999999999996</v>
      </c>
      <c r="U149">
        <v>0.83799999999999997</v>
      </c>
      <c r="V149">
        <v>0.55000000000000004</v>
      </c>
      <c r="W149">
        <v>0.57699999999999996</v>
      </c>
      <c r="X149">
        <v>0.63200000000000001</v>
      </c>
      <c r="Y149">
        <v>0.66</v>
      </c>
      <c r="Z149">
        <v>0.67300000000000004</v>
      </c>
      <c r="AA149">
        <v>0.68700000000000006</v>
      </c>
      <c r="AB149">
        <v>0.69499999999999995</v>
      </c>
      <c r="AC149">
        <v>0.69799999999999995</v>
      </c>
      <c r="AD149">
        <v>0.71</v>
      </c>
      <c r="AE149">
        <v>0.68400000000000005</v>
      </c>
      <c r="AO149">
        <v>0.73499999999999999</v>
      </c>
    </row>
    <row r="150" spans="1:41" x14ac:dyDescent="0.2">
      <c r="A150" t="s">
        <v>1035</v>
      </c>
      <c r="K150">
        <v>0.69299999999999995</v>
      </c>
      <c r="L150">
        <v>0.77400000000000002</v>
      </c>
      <c r="M150">
        <v>0.79700000000000004</v>
      </c>
      <c r="N150">
        <v>0.80300000000000005</v>
      </c>
      <c r="O150">
        <v>0.81</v>
      </c>
      <c r="P150">
        <v>0.81499999999999995</v>
      </c>
      <c r="Q150">
        <v>0.83699999999999997</v>
      </c>
      <c r="R150">
        <v>0.84199999999999997</v>
      </c>
      <c r="S150">
        <v>0.84699999999999998</v>
      </c>
      <c r="T150">
        <v>0.85199999999999998</v>
      </c>
      <c r="U150">
        <v>0.86199999999999999</v>
      </c>
      <c r="W150">
        <v>0.53800000000000003</v>
      </c>
      <c r="X150">
        <v>0.60099999999999998</v>
      </c>
      <c r="Y150">
        <v>0.61299999999999999</v>
      </c>
      <c r="Z150">
        <v>0.624</v>
      </c>
      <c r="AA150">
        <v>0.627</v>
      </c>
      <c r="AB150">
        <v>0.63700000000000001</v>
      </c>
      <c r="AC150">
        <v>0.63700000000000001</v>
      </c>
      <c r="AD150">
        <v>0.63500000000000001</v>
      </c>
      <c r="AE150">
        <v>0.63200000000000001</v>
      </c>
      <c r="AO150">
        <v>0.72299999999999998</v>
      </c>
    </row>
    <row r="151" spans="1:41" x14ac:dyDescent="0.2">
      <c r="A151" t="s">
        <v>1036</v>
      </c>
      <c r="K151">
        <v>0.71199999999999997</v>
      </c>
      <c r="L151">
        <v>0.72299999999999998</v>
      </c>
      <c r="M151">
        <v>0.753</v>
      </c>
      <c r="N151">
        <v>0.77700000000000002</v>
      </c>
      <c r="O151">
        <v>0.78900000000000003</v>
      </c>
      <c r="P151">
        <v>0.79500000000000004</v>
      </c>
      <c r="Q151">
        <v>0.80600000000000005</v>
      </c>
      <c r="R151">
        <v>0.80900000000000005</v>
      </c>
      <c r="S151">
        <v>0.81200000000000006</v>
      </c>
      <c r="T151">
        <v>0.81599999999999995</v>
      </c>
      <c r="U151">
        <v>0.82499999999999996</v>
      </c>
      <c r="V151">
        <v>0.46899999999999997</v>
      </c>
      <c r="W151">
        <v>0.5</v>
      </c>
      <c r="X151">
        <v>0.53600000000000003</v>
      </c>
      <c r="Y151">
        <v>0.54500000000000004</v>
      </c>
      <c r="Z151">
        <v>0.57799999999999996</v>
      </c>
      <c r="AA151">
        <v>0.60299999999999998</v>
      </c>
      <c r="AB151">
        <v>0.61699999999999999</v>
      </c>
      <c r="AC151">
        <v>0.63</v>
      </c>
      <c r="AD151">
        <v>0.63100000000000001</v>
      </c>
      <c r="AE151">
        <v>0.628</v>
      </c>
      <c r="AO151">
        <v>0.71699999999999997</v>
      </c>
    </row>
    <row r="152" spans="1:41" x14ac:dyDescent="0.2">
      <c r="A152" t="s">
        <v>1037</v>
      </c>
      <c r="F152">
        <v>0.74399999999999999</v>
      </c>
      <c r="G152">
        <v>0.75</v>
      </c>
      <c r="H152">
        <v>0.75</v>
      </c>
      <c r="I152">
        <v>0.75</v>
      </c>
      <c r="J152">
        <v>0.75</v>
      </c>
      <c r="K152">
        <v>0.75</v>
      </c>
      <c r="L152">
        <v>0.63</v>
      </c>
      <c r="M152">
        <v>0.66900000000000004</v>
      </c>
      <c r="N152">
        <v>0.70799999999999996</v>
      </c>
      <c r="O152">
        <v>0.746</v>
      </c>
      <c r="P152">
        <v>0.77800000000000002</v>
      </c>
      <c r="Q152">
        <v>0.80200000000000005</v>
      </c>
      <c r="R152">
        <v>0.80700000000000005</v>
      </c>
      <c r="S152">
        <v>0.81100000000000005</v>
      </c>
      <c r="T152">
        <v>0.81499999999999995</v>
      </c>
      <c r="U152">
        <v>0.82699999999999996</v>
      </c>
      <c r="W152">
        <v>0.48</v>
      </c>
      <c r="X152">
        <v>0.52300000000000002</v>
      </c>
      <c r="Y152">
        <v>0.46400000000000002</v>
      </c>
      <c r="Z152">
        <v>0.49</v>
      </c>
      <c r="AA152">
        <v>0.51400000000000001</v>
      </c>
      <c r="AB152">
        <v>0.52300000000000002</v>
      </c>
      <c r="AC152">
        <v>0.52500000000000002</v>
      </c>
      <c r="AD152">
        <v>0.53200000000000003</v>
      </c>
      <c r="AE152">
        <v>0.52600000000000002</v>
      </c>
      <c r="AJ152">
        <v>0.65700000000000003</v>
      </c>
      <c r="AK152">
        <v>0.67600000000000005</v>
      </c>
      <c r="AL152">
        <v>0.68200000000000005</v>
      </c>
      <c r="AM152">
        <v>0.68400000000000005</v>
      </c>
      <c r="AN152">
        <v>0.68799999999999994</v>
      </c>
      <c r="AO152">
        <v>0.68799999999999994</v>
      </c>
    </row>
    <row r="153" spans="1:41" x14ac:dyDescent="0.2">
      <c r="A153" t="s">
        <v>1038</v>
      </c>
      <c r="L153">
        <v>0.89400000000000002</v>
      </c>
      <c r="M153">
        <v>0.90900000000000003</v>
      </c>
      <c r="N153">
        <v>0.92500000000000004</v>
      </c>
      <c r="O153">
        <v>0.94099999999999995</v>
      </c>
      <c r="P153">
        <v>0.95499999999999996</v>
      </c>
      <c r="Q153">
        <v>0.96499999999999997</v>
      </c>
      <c r="R153">
        <v>0.96699999999999997</v>
      </c>
      <c r="S153">
        <v>0.96799999999999997</v>
      </c>
      <c r="T153">
        <v>0.97</v>
      </c>
      <c r="U153">
        <v>0.97499999999999998</v>
      </c>
    </row>
    <row r="154" spans="1:41" x14ac:dyDescent="0.2">
      <c r="A154" t="s">
        <v>1039</v>
      </c>
      <c r="F154">
        <v>0.42099999999999999</v>
      </c>
      <c r="G154">
        <v>0.438</v>
      </c>
      <c r="H154">
        <v>0.437</v>
      </c>
      <c r="I154">
        <v>0.443</v>
      </c>
      <c r="J154">
        <v>0.438</v>
      </c>
      <c r="K154">
        <v>0.45200000000000001</v>
      </c>
      <c r="L154">
        <v>0.623</v>
      </c>
      <c r="M154">
        <v>0.63400000000000001</v>
      </c>
      <c r="N154">
        <v>0.64600000000000002</v>
      </c>
      <c r="O154">
        <v>0.65800000000000003</v>
      </c>
      <c r="P154">
        <v>0.66900000000000004</v>
      </c>
      <c r="Q154">
        <v>0.68200000000000005</v>
      </c>
      <c r="R154">
        <v>0.68600000000000005</v>
      </c>
      <c r="S154">
        <v>0.68899999999999995</v>
      </c>
      <c r="T154">
        <v>0.69299999999999995</v>
      </c>
      <c r="U154">
        <v>0.70499999999999996</v>
      </c>
      <c r="AA154">
        <v>0.376</v>
      </c>
      <c r="AB154">
        <v>0.39</v>
      </c>
      <c r="AC154">
        <v>0.39900000000000002</v>
      </c>
      <c r="AD154">
        <v>0.40200000000000002</v>
      </c>
      <c r="AE154">
        <v>0.41299999999999998</v>
      </c>
      <c r="AK154">
        <v>0.48299999999999998</v>
      </c>
      <c r="AL154">
        <v>0.48899999999999999</v>
      </c>
      <c r="AM154">
        <v>0.496</v>
      </c>
      <c r="AN154">
        <v>0.496</v>
      </c>
      <c r="AO154">
        <v>0.50900000000000001</v>
      </c>
    </row>
    <row r="155" spans="1:41" x14ac:dyDescent="0.2">
      <c r="A155" t="s">
        <v>515</v>
      </c>
      <c r="B155">
        <v>0.49299999999999999</v>
      </c>
      <c r="C155">
        <v>0.53</v>
      </c>
      <c r="D155">
        <v>0.56999999999999995</v>
      </c>
      <c r="E155">
        <v>0.59499999999999997</v>
      </c>
      <c r="F155">
        <v>0.623</v>
      </c>
      <c r="G155">
        <v>0.65100000000000002</v>
      </c>
      <c r="H155">
        <v>0.66</v>
      </c>
      <c r="I155">
        <v>0.66900000000000004</v>
      </c>
      <c r="J155">
        <v>0.67600000000000005</v>
      </c>
      <c r="K155">
        <v>0.68899999999999995</v>
      </c>
      <c r="L155">
        <v>0.66600000000000004</v>
      </c>
      <c r="M155">
        <v>0.72499999999999998</v>
      </c>
      <c r="N155">
        <v>0.76700000000000002</v>
      </c>
      <c r="O155">
        <v>0.79200000000000004</v>
      </c>
      <c r="P155">
        <v>0.80900000000000005</v>
      </c>
      <c r="Q155">
        <v>0.82899999999999996</v>
      </c>
      <c r="R155">
        <v>0.83199999999999996</v>
      </c>
      <c r="S155">
        <v>0.83599999999999997</v>
      </c>
      <c r="T155">
        <v>0.84</v>
      </c>
      <c r="U155">
        <v>0.85</v>
      </c>
      <c r="V155">
        <v>0.83799999999999997</v>
      </c>
      <c r="W155">
        <v>0.77600000000000002</v>
      </c>
      <c r="X155">
        <v>0.76200000000000001</v>
      </c>
      <c r="Y155">
        <v>0.75900000000000001</v>
      </c>
      <c r="Z155">
        <v>0.75700000000000001</v>
      </c>
      <c r="AA155">
        <v>0.77</v>
      </c>
      <c r="AB155">
        <v>0.77200000000000002</v>
      </c>
      <c r="AC155">
        <v>0.77</v>
      </c>
      <c r="AD155">
        <v>0.77300000000000002</v>
      </c>
      <c r="AE155">
        <v>0.78100000000000003</v>
      </c>
      <c r="AF155">
        <v>0.65100000000000002</v>
      </c>
      <c r="AG155">
        <v>0.66800000000000004</v>
      </c>
      <c r="AH155">
        <v>0.69299999999999995</v>
      </c>
      <c r="AI155">
        <v>0.71</v>
      </c>
      <c r="AJ155">
        <v>0.72599999999999998</v>
      </c>
      <c r="AK155">
        <v>0.746</v>
      </c>
      <c r="AL155">
        <v>0.751</v>
      </c>
      <c r="AM155">
        <v>0.755</v>
      </c>
      <c r="AN155">
        <v>0.76</v>
      </c>
      <c r="AO155">
        <v>0.77</v>
      </c>
    </row>
    <row r="156" spans="1:41" x14ac:dyDescent="0.2">
      <c r="A156" t="s">
        <v>473</v>
      </c>
      <c r="B156">
        <v>0.19400000000000001</v>
      </c>
      <c r="C156">
        <v>0.224</v>
      </c>
      <c r="D156">
        <v>0.247</v>
      </c>
      <c r="E156">
        <v>0.26900000000000002</v>
      </c>
      <c r="F156">
        <v>0.29599999999999999</v>
      </c>
      <c r="G156">
        <v>0.34499999999999997</v>
      </c>
      <c r="H156">
        <v>0.35099999999999998</v>
      </c>
      <c r="I156">
        <v>0.36699999999999999</v>
      </c>
      <c r="J156">
        <v>0.378</v>
      </c>
      <c r="K156">
        <v>0.38500000000000001</v>
      </c>
      <c r="L156">
        <v>0.43099999999999999</v>
      </c>
      <c r="M156">
        <v>0.49</v>
      </c>
      <c r="N156">
        <v>0.52400000000000002</v>
      </c>
      <c r="O156">
        <v>0.54200000000000004</v>
      </c>
      <c r="P156">
        <v>0.56399999999999995</v>
      </c>
      <c r="Q156">
        <v>0.59</v>
      </c>
      <c r="R156">
        <v>0.59499999999999997</v>
      </c>
      <c r="S156">
        <v>0.6</v>
      </c>
      <c r="T156">
        <v>0.60499999999999998</v>
      </c>
      <c r="U156">
        <v>0.62</v>
      </c>
      <c r="V156">
        <v>0.38200000000000001</v>
      </c>
      <c r="W156">
        <v>0.379</v>
      </c>
      <c r="X156">
        <v>0.375</v>
      </c>
      <c r="Y156">
        <v>0.372</v>
      </c>
      <c r="Z156">
        <v>0.38200000000000001</v>
      </c>
      <c r="AA156">
        <v>0.39600000000000002</v>
      </c>
      <c r="AB156">
        <v>0.39800000000000002</v>
      </c>
      <c r="AC156">
        <v>0.4</v>
      </c>
      <c r="AD156">
        <v>0.40200000000000002</v>
      </c>
      <c r="AE156">
        <v>0.40600000000000003</v>
      </c>
      <c r="AF156">
        <v>0.317</v>
      </c>
      <c r="AG156">
        <v>0.34699999999999998</v>
      </c>
      <c r="AH156">
        <v>0.36499999999999999</v>
      </c>
      <c r="AI156">
        <v>0.378</v>
      </c>
      <c r="AJ156">
        <v>0.39900000000000002</v>
      </c>
      <c r="AK156">
        <v>0.432</v>
      </c>
      <c r="AL156">
        <v>0.436</v>
      </c>
      <c r="AM156">
        <v>0.44500000000000001</v>
      </c>
      <c r="AN156">
        <v>0.45100000000000001</v>
      </c>
      <c r="AO156">
        <v>0.45900000000000002</v>
      </c>
    </row>
    <row r="157" spans="1:41" x14ac:dyDescent="0.2">
      <c r="A157" t="s">
        <v>432</v>
      </c>
      <c r="B157">
        <v>0.63600000000000001</v>
      </c>
      <c r="C157">
        <v>0.66700000000000004</v>
      </c>
      <c r="D157">
        <v>0.69699999999999995</v>
      </c>
      <c r="E157">
        <v>0.72599999999999998</v>
      </c>
      <c r="F157">
        <v>0.747</v>
      </c>
      <c r="G157">
        <v>0.76600000000000001</v>
      </c>
      <c r="H157">
        <v>0.77</v>
      </c>
      <c r="I157">
        <v>0.77500000000000002</v>
      </c>
      <c r="J157">
        <v>0.78100000000000003</v>
      </c>
      <c r="K157">
        <v>0.79</v>
      </c>
      <c r="L157">
        <v>0.79300000000000004</v>
      </c>
      <c r="M157">
        <v>0.79900000000000004</v>
      </c>
      <c r="N157">
        <v>0.81299999999999994</v>
      </c>
      <c r="O157">
        <v>0.82</v>
      </c>
      <c r="P157">
        <v>0.83099999999999996</v>
      </c>
      <c r="Q157">
        <v>0.84599999999999997</v>
      </c>
      <c r="R157">
        <v>0.84799999999999998</v>
      </c>
      <c r="S157">
        <v>0.85099999999999998</v>
      </c>
      <c r="T157">
        <v>0.85299999999999998</v>
      </c>
      <c r="U157">
        <v>0.86</v>
      </c>
      <c r="Z157">
        <v>0.59899999999999998</v>
      </c>
      <c r="AA157">
        <v>0.63500000000000001</v>
      </c>
      <c r="AB157">
        <v>0.64200000000000002</v>
      </c>
      <c r="AC157">
        <v>0.65200000000000002</v>
      </c>
      <c r="AD157">
        <v>0.65900000000000003</v>
      </c>
      <c r="AE157">
        <v>0.66300000000000003</v>
      </c>
      <c r="AJ157">
        <v>0.71899999999999997</v>
      </c>
      <c r="AK157">
        <v>0.74399999999999999</v>
      </c>
      <c r="AL157">
        <v>0.749</v>
      </c>
      <c r="AM157">
        <v>0.754</v>
      </c>
      <c r="AN157">
        <v>0.76</v>
      </c>
      <c r="AO157">
        <v>0.76600000000000001</v>
      </c>
    </row>
    <row r="158" spans="1:41" x14ac:dyDescent="0.2">
      <c r="A158" t="s">
        <v>426</v>
      </c>
      <c r="F158">
        <v>0.74</v>
      </c>
      <c r="G158">
        <v>0.73899999999999999</v>
      </c>
      <c r="H158">
        <v>0.74199999999999999</v>
      </c>
      <c r="I158">
        <v>0.745</v>
      </c>
      <c r="J158">
        <v>0.747</v>
      </c>
      <c r="K158">
        <v>0.747</v>
      </c>
      <c r="L158">
        <v>0.754</v>
      </c>
      <c r="M158">
        <v>0.77700000000000002</v>
      </c>
      <c r="N158">
        <v>0.79400000000000004</v>
      </c>
      <c r="O158">
        <v>0.80500000000000005</v>
      </c>
      <c r="P158">
        <v>0.81699999999999995</v>
      </c>
      <c r="Q158">
        <v>0.82899999999999996</v>
      </c>
      <c r="R158">
        <v>0.83199999999999996</v>
      </c>
      <c r="S158">
        <v>0.83399999999999996</v>
      </c>
      <c r="T158">
        <v>0.83699999999999997</v>
      </c>
      <c r="U158">
        <v>0.84499999999999997</v>
      </c>
      <c r="V158">
        <v>0.66700000000000004</v>
      </c>
      <c r="W158">
        <v>0.66500000000000004</v>
      </c>
      <c r="X158">
        <v>0.69799999999999995</v>
      </c>
      <c r="Y158">
        <v>0.70699999999999996</v>
      </c>
      <c r="Z158">
        <v>0.73799999999999999</v>
      </c>
      <c r="AA158">
        <v>0.73199999999999998</v>
      </c>
      <c r="AB158">
        <v>0.74</v>
      </c>
      <c r="AC158">
        <v>0.749</v>
      </c>
      <c r="AD158">
        <v>0.73799999999999999</v>
      </c>
      <c r="AE158">
        <v>0.73299999999999998</v>
      </c>
      <c r="AJ158">
        <v>0.76400000000000001</v>
      </c>
      <c r="AK158">
        <v>0.76600000000000001</v>
      </c>
      <c r="AL158">
        <v>0.77</v>
      </c>
      <c r="AM158">
        <v>0.77500000000000002</v>
      </c>
      <c r="AN158">
        <v>0.77300000000000002</v>
      </c>
      <c r="AO158">
        <v>0.77300000000000002</v>
      </c>
    </row>
    <row r="159" spans="1:41" x14ac:dyDescent="0.2">
      <c r="A159" t="s">
        <v>563</v>
      </c>
      <c r="B159">
        <v>0.14499999999999999</v>
      </c>
      <c r="C159">
        <v>0.18</v>
      </c>
      <c r="D159">
        <v>0.182</v>
      </c>
      <c r="E159">
        <v>0.217</v>
      </c>
      <c r="F159">
        <v>0.26200000000000001</v>
      </c>
      <c r="G159">
        <v>0.28699999999999998</v>
      </c>
      <c r="H159">
        <v>0.29099999999999998</v>
      </c>
      <c r="I159">
        <v>0.29399999999999998</v>
      </c>
      <c r="J159">
        <v>0.29699999999999999</v>
      </c>
      <c r="K159">
        <v>0.30399999999999999</v>
      </c>
      <c r="L159">
        <v>0.36399999999999999</v>
      </c>
      <c r="M159">
        <v>0.36099999999999999</v>
      </c>
      <c r="N159">
        <v>0.29599999999999999</v>
      </c>
      <c r="O159">
        <v>0.27200000000000002</v>
      </c>
      <c r="P159">
        <v>0.312</v>
      </c>
      <c r="Q159">
        <v>0.38300000000000001</v>
      </c>
      <c r="R159">
        <v>0.39600000000000002</v>
      </c>
      <c r="S159">
        <v>0.40699999999999997</v>
      </c>
      <c r="T159">
        <v>0.41699999999999998</v>
      </c>
      <c r="U159">
        <v>0.438</v>
      </c>
      <c r="V159">
        <v>0.28899999999999998</v>
      </c>
      <c r="W159">
        <v>0.27600000000000002</v>
      </c>
      <c r="X159">
        <v>0.25800000000000001</v>
      </c>
      <c r="Y159">
        <v>0.23100000000000001</v>
      </c>
      <c r="Z159">
        <v>0.19700000000000001</v>
      </c>
      <c r="AA159">
        <v>0.26100000000000001</v>
      </c>
      <c r="AB159">
        <v>0.26300000000000001</v>
      </c>
      <c r="AC159">
        <v>0.27100000000000002</v>
      </c>
      <c r="AD159">
        <v>0.27700000000000002</v>
      </c>
      <c r="AE159">
        <v>0.28599999999999998</v>
      </c>
      <c r="AF159">
        <v>0.248</v>
      </c>
      <c r="AG159">
        <v>0.26200000000000001</v>
      </c>
      <c r="AH159">
        <v>0.24099999999999999</v>
      </c>
      <c r="AI159">
        <v>0.23899999999999999</v>
      </c>
      <c r="AJ159">
        <v>0.252</v>
      </c>
      <c r="AK159">
        <v>0.30599999999999999</v>
      </c>
      <c r="AL159">
        <v>0.312</v>
      </c>
      <c r="AM159">
        <v>0.31900000000000001</v>
      </c>
      <c r="AN159">
        <v>0.32500000000000001</v>
      </c>
      <c r="AO159">
        <v>0.33600000000000002</v>
      </c>
    </row>
    <row r="160" spans="1:41" x14ac:dyDescent="0.2">
      <c r="A160" t="s">
        <v>547</v>
      </c>
      <c r="F160">
        <v>0.65500000000000003</v>
      </c>
      <c r="G160">
        <v>0.70899999999999996</v>
      </c>
      <c r="H160">
        <v>0.72</v>
      </c>
      <c r="I160">
        <v>0.72899999999999998</v>
      </c>
      <c r="J160">
        <v>0.74</v>
      </c>
      <c r="K160">
        <v>0.751</v>
      </c>
      <c r="L160">
        <v>0.81399999999999995</v>
      </c>
      <c r="M160">
        <v>0.83799999999999997</v>
      </c>
      <c r="N160">
        <v>0.877</v>
      </c>
      <c r="O160">
        <v>0.90700000000000003</v>
      </c>
      <c r="P160">
        <v>0.92600000000000005</v>
      </c>
      <c r="Q160">
        <v>0.94699999999999995</v>
      </c>
      <c r="R160">
        <v>0.95099999999999996</v>
      </c>
      <c r="S160">
        <v>0.95399999999999996</v>
      </c>
      <c r="T160">
        <v>0.95699999999999996</v>
      </c>
      <c r="U160">
        <v>0.96399999999999997</v>
      </c>
      <c r="V160">
        <v>0.70899999999999996</v>
      </c>
      <c r="W160">
        <v>0.746</v>
      </c>
      <c r="X160">
        <v>0.78800000000000003</v>
      </c>
      <c r="Y160">
        <v>0.82699999999999996</v>
      </c>
      <c r="Z160">
        <v>0.84699999999999998</v>
      </c>
      <c r="AA160">
        <v>0.86599999999999999</v>
      </c>
      <c r="AB160">
        <v>0.876</v>
      </c>
      <c r="AC160">
        <v>0.88400000000000001</v>
      </c>
      <c r="AD160">
        <v>0.88300000000000001</v>
      </c>
      <c r="AE160">
        <v>0.89700000000000002</v>
      </c>
      <c r="AJ160">
        <v>0.80100000000000005</v>
      </c>
      <c r="AK160">
        <v>0.83499999999999996</v>
      </c>
      <c r="AL160">
        <v>0.84299999999999997</v>
      </c>
      <c r="AM160">
        <v>0.85</v>
      </c>
      <c r="AN160">
        <v>0.85499999999999998</v>
      </c>
      <c r="AO160">
        <v>0.86599999999999999</v>
      </c>
    </row>
    <row r="161" spans="1:41" x14ac:dyDescent="0.2">
      <c r="A161" t="s">
        <v>447</v>
      </c>
      <c r="B161">
        <v>0.73099999999999998</v>
      </c>
      <c r="C161">
        <v>0.73899999999999999</v>
      </c>
      <c r="D161">
        <v>0.746</v>
      </c>
      <c r="E161">
        <v>0.77500000000000002</v>
      </c>
      <c r="F161">
        <v>0.81399999999999995</v>
      </c>
      <c r="G161">
        <v>0.85799999999999998</v>
      </c>
      <c r="H161">
        <v>0.86399999999999999</v>
      </c>
      <c r="I161">
        <v>0.871</v>
      </c>
      <c r="J161">
        <v>0.874</v>
      </c>
      <c r="K161">
        <v>0.875</v>
      </c>
      <c r="L161">
        <v>0.79700000000000004</v>
      </c>
      <c r="M161">
        <v>0.80100000000000005</v>
      </c>
      <c r="N161">
        <v>0.80800000000000005</v>
      </c>
      <c r="O161">
        <v>0.82299999999999995</v>
      </c>
      <c r="P161">
        <v>0.84099999999999997</v>
      </c>
      <c r="Q161">
        <v>0.85599999999999998</v>
      </c>
      <c r="R161">
        <v>0.85899999999999999</v>
      </c>
      <c r="S161">
        <v>0.86199999999999999</v>
      </c>
      <c r="T161">
        <v>0.86499999999999999</v>
      </c>
      <c r="U161">
        <v>0.875</v>
      </c>
      <c r="X161">
        <v>0.69099999999999995</v>
      </c>
      <c r="Y161">
        <v>0.66700000000000004</v>
      </c>
      <c r="Z161">
        <v>0.69099999999999995</v>
      </c>
      <c r="AA161">
        <v>0.72199999999999998</v>
      </c>
      <c r="AB161">
        <v>0.73399999999999999</v>
      </c>
      <c r="AC161">
        <v>0.748</v>
      </c>
      <c r="AD161">
        <v>0.75800000000000001</v>
      </c>
      <c r="AE161">
        <v>0.75900000000000001</v>
      </c>
      <c r="AH161">
        <v>0.747</v>
      </c>
      <c r="AI161">
        <v>0.752</v>
      </c>
      <c r="AJ161">
        <v>0.77900000000000003</v>
      </c>
      <c r="AK161">
        <v>0.81</v>
      </c>
      <c r="AL161">
        <v>0.81699999999999995</v>
      </c>
      <c r="AM161">
        <v>0.82499999999999996</v>
      </c>
      <c r="AN161">
        <v>0.83099999999999996</v>
      </c>
      <c r="AO161">
        <v>0.83399999999999996</v>
      </c>
    </row>
    <row r="162" spans="1:41" x14ac:dyDescent="0.2">
      <c r="A162" t="s">
        <v>484</v>
      </c>
      <c r="B162">
        <v>0.55600000000000005</v>
      </c>
      <c r="C162">
        <v>0.63400000000000001</v>
      </c>
      <c r="D162">
        <v>0.67</v>
      </c>
      <c r="E162">
        <v>0.70099999999999996</v>
      </c>
      <c r="F162">
        <v>0.78300000000000003</v>
      </c>
      <c r="G162">
        <v>0.86</v>
      </c>
      <c r="H162">
        <v>0.877</v>
      </c>
      <c r="I162">
        <v>0.89200000000000002</v>
      </c>
      <c r="J162">
        <v>0.90700000000000003</v>
      </c>
      <c r="K162">
        <v>0.93300000000000005</v>
      </c>
      <c r="L162">
        <v>0.80500000000000005</v>
      </c>
      <c r="M162">
        <v>0.81599999999999995</v>
      </c>
      <c r="N162">
        <v>0.83699999999999997</v>
      </c>
      <c r="O162">
        <v>0.85699999999999998</v>
      </c>
      <c r="P162">
        <v>0.88100000000000001</v>
      </c>
      <c r="Q162">
        <v>0.91</v>
      </c>
      <c r="R162">
        <v>0.91600000000000004</v>
      </c>
      <c r="S162">
        <v>0.92100000000000004</v>
      </c>
      <c r="T162">
        <v>0.92600000000000005</v>
      </c>
      <c r="U162">
        <v>0.93600000000000005</v>
      </c>
      <c r="Y162">
        <v>0.72699999999999998</v>
      </c>
      <c r="Z162">
        <v>0.75700000000000001</v>
      </c>
      <c r="AA162">
        <v>0.78100000000000003</v>
      </c>
      <c r="AB162">
        <v>0.78800000000000003</v>
      </c>
      <c r="AC162">
        <v>0.79500000000000004</v>
      </c>
      <c r="AD162">
        <v>0.8</v>
      </c>
      <c r="AE162">
        <v>0.79</v>
      </c>
      <c r="AI162">
        <v>0.75900000000000001</v>
      </c>
      <c r="AJ162">
        <v>0.80500000000000005</v>
      </c>
      <c r="AK162">
        <v>0.84799999999999998</v>
      </c>
      <c r="AL162">
        <v>0.85799999999999998</v>
      </c>
      <c r="AM162">
        <v>0.86799999999999999</v>
      </c>
      <c r="AN162">
        <v>0.875</v>
      </c>
      <c r="AO162">
        <v>0.88400000000000001</v>
      </c>
    </row>
    <row r="163" spans="1:41" x14ac:dyDescent="0.2">
      <c r="A163" t="s">
        <v>428</v>
      </c>
      <c r="F163">
        <v>0.36599999999999999</v>
      </c>
      <c r="G163">
        <v>0.40799999999999997</v>
      </c>
      <c r="H163">
        <v>0.42199999999999999</v>
      </c>
      <c r="I163">
        <v>0.42699999999999999</v>
      </c>
      <c r="J163">
        <v>0.42699999999999999</v>
      </c>
      <c r="K163">
        <v>0.42699999999999999</v>
      </c>
      <c r="L163">
        <v>0.61199999999999999</v>
      </c>
      <c r="M163">
        <v>0.58599999999999997</v>
      </c>
      <c r="N163">
        <v>0.57799999999999996</v>
      </c>
      <c r="O163">
        <v>0.626</v>
      </c>
      <c r="P163">
        <v>0.67500000000000004</v>
      </c>
      <c r="Q163">
        <v>0.71699999999999997</v>
      </c>
      <c r="R163">
        <v>0.72299999999999998</v>
      </c>
      <c r="S163">
        <v>0.73</v>
      </c>
      <c r="T163">
        <v>0.73599999999999999</v>
      </c>
      <c r="U163">
        <v>0.755</v>
      </c>
      <c r="Y163">
        <v>0.41399999999999998</v>
      </c>
      <c r="Z163">
        <v>0.44400000000000001</v>
      </c>
      <c r="AA163">
        <v>0.433</v>
      </c>
      <c r="AB163">
        <v>0.44</v>
      </c>
      <c r="AC163">
        <v>0.44</v>
      </c>
      <c r="AD163">
        <v>0.434</v>
      </c>
      <c r="AE163">
        <v>0.41299999999999998</v>
      </c>
      <c r="AJ163">
        <v>0.47899999999999998</v>
      </c>
      <c r="AK163">
        <v>0.502</v>
      </c>
      <c r="AL163">
        <v>0.51200000000000001</v>
      </c>
      <c r="AM163">
        <v>0.51500000000000001</v>
      </c>
      <c r="AN163">
        <v>0.51400000000000001</v>
      </c>
      <c r="AO163">
        <v>0.51</v>
      </c>
    </row>
    <row r="164" spans="1:41" x14ac:dyDescent="0.2">
      <c r="A164" t="s">
        <v>1040</v>
      </c>
      <c r="L164">
        <v>0.36099999999999999</v>
      </c>
      <c r="M164">
        <v>0.39900000000000002</v>
      </c>
      <c r="N164">
        <v>0.38700000000000001</v>
      </c>
      <c r="O164">
        <v>0.39</v>
      </c>
      <c r="P164">
        <v>0.44700000000000001</v>
      </c>
      <c r="Q164">
        <v>0.47099999999999997</v>
      </c>
      <c r="R164">
        <v>0.47399999999999998</v>
      </c>
      <c r="S164">
        <v>0.47699999999999998</v>
      </c>
      <c r="T164">
        <v>0.48</v>
      </c>
      <c r="U164">
        <v>0.49199999999999999</v>
      </c>
    </row>
    <row r="165" spans="1:41" x14ac:dyDescent="0.2">
      <c r="A165" t="s">
        <v>441</v>
      </c>
      <c r="B165">
        <v>0.48599999999999999</v>
      </c>
      <c r="C165">
        <v>0.48599999999999999</v>
      </c>
      <c r="D165">
        <v>0.57199999999999995</v>
      </c>
      <c r="E165">
        <v>0.69099999999999995</v>
      </c>
      <c r="F165">
        <v>0.69</v>
      </c>
      <c r="G165">
        <v>0.68899999999999995</v>
      </c>
      <c r="H165">
        <v>0.69199999999999995</v>
      </c>
      <c r="I165">
        <v>0.69499999999999995</v>
      </c>
      <c r="J165">
        <v>0.69899999999999995</v>
      </c>
      <c r="K165">
        <v>0.70499999999999996</v>
      </c>
      <c r="L165">
        <v>0.58199999999999996</v>
      </c>
      <c r="M165">
        <v>0.628</v>
      </c>
      <c r="N165">
        <v>0.65500000000000003</v>
      </c>
      <c r="O165">
        <v>0.629</v>
      </c>
      <c r="P165">
        <v>0.54900000000000004</v>
      </c>
      <c r="Q165">
        <v>0.49099999999999999</v>
      </c>
      <c r="R165">
        <v>0.48899999999999999</v>
      </c>
      <c r="S165">
        <v>0.49099999999999999</v>
      </c>
      <c r="T165">
        <v>0.495</v>
      </c>
      <c r="U165">
        <v>0.51700000000000002</v>
      </c>
      <c r="V165">
        <v>0.63400000000000001</v>
      </c>
      <c r="W165">
        <v>0.625</v>
      </c>
      <c r="X165">
        <v>0.622</v>
      </c>
      <c r="Y165">
        <v>0.61499999999999999</v>
      </c>
      <c r="Z165">
        <v>0.61699999999999999</v>
      </c>
      <c r="AA165">
        <v>0.63500000000000001</v>
      </c>
      <c r="AB165">
        <v>0.64100000000000001</v>
      </c>
      <c r="AC165">
        <v>0.64500000000000002</v>
      </c>
      <c r="AD165">
        <v>0.64900000000000002</v>
      </c>
      <c r="AE165">
        <v>0.65200000000000002</v>
      </c>
      <c r="AF165">
        <v>0.56399999999999995</v>
      </c>
      <c r="AG165">
        <v>0.57599999999999996</v>
      </c>
      <c r="AH165">
        <v>0.61499999999999999</v>
      </c>
      <c r="AI165">
        <v>0.64400000000000002</v>
      </c>
      <c r="AJ165">
        <v>0.61599999999999999</v>
      </c>
      <c r="AK165">
        <v>0.59899999999999998</v>
      </c>
      <c r="AL165">
        <v>0.60099999999999998</v>
      </c>
      <c r="AM165">
        <v>0.60399999999999998</v>
      </c>
      <c r="AN165">
        <v>0.60799999999999998</v>
      </c>
      <c r="AO165">
        <v>0.61899999999999999</v>
      </c>
    </row>
    <row r="166" spans="1:41" x14ac:dyDescent="0.2">
      <c r="A166" t="s">
        <v>541</v>
      </c>
      <c r="B166">
        <v>0.52900000000000003</v>
      </c>
      <c r="C166">
        <v>0.56999999999999995</v>
      </c>
      <c r="D166">
        <v>0.61899999999999999</v>
      </c>
      <c r="E166">
        <v>0.73399999999999999</v>
      </c>
      <c r="F166">
        <v>0.80100000000000005</v>
      </c>
      <c r="G166">
        <v>0.83</v>
      </c>
      <c r="H166">
        <v>0.83599999999999997</v>
      </c>
      <c r="I166">
        <v>0.84599999999999997</v>
      </c>
      <c r="J166">
        <v>0.85699999999999998</v>
      </c>
      <c r="K166">
        <v>0.874</v>
      </c>
      <c r="L166">
        <v>0.86899999999999999</v>
      </c>
      <c r="M166">
        <v>0.89</v>
      </c>
      <c r="N166">
        <v>0.9</v>
      </c>
      <c r="O166">
        <v>0.91300000000000003</v>
      </c>
      <c r="P166">
        <v>0.93200000000000005</v>
      </c>
      <c r="Q166">
        <v>0.94699999999999995</v>
      </c>
      <c r="R166">
        <v>0.95</v>
      </c>
      <c r="S166">
        <v>0.95299999999999996</v>
      </c>
      <c r="T166">
        <v>0.95699999999999996</v>
      </c>
      <c r="U166">
        <v>0.96899999999999997</v>
      </c>
      <c r="V166">
        <v>0.72</v>
      </c>
      <c r="W166">
        <v>0.72599999999999998</v>
      </c>
      <c r="X166">
        <v>0.75600000000000001</v>
      </c>
      <c r="Y166">
        <v>0.76500000000000001</v>
      </c>
      <c r="Z166">
        <v>0.79</v>
      </c>
      <c r="AA166">
        <v>0.80200000000000005</v>
      </c>
      <c r="AB166">
        <v>0.80500000000000005</v>
      </c>
      <c r="AC166">
        <v>0.80600000000000005</v>
      </c>
      <c r="AD166">
        <v>0.80500000000000005</v>
      </c>
      <c r="AE166">
        <v>0.79900000000000004</v>
      </c>
      <c r="AF166">
        <v>0.69099999999999995</v>
      </c>
      <c r="AG166">
        <v>0.71699999999999997</v>
      </c>
      <c r="AH166">
        <v>0.749</v>
      </c>
      <c r="AI166">
        <v>0.80100000000000005</v>
      </c>
      <c r="AJ166">
        <v>0.83899999999999997</v>
      </c>
      <c r="AK166">
        <v>0.85699999999999998</v>
      </c>
      <c r="AL166">
        <v>0.86199999999999999</v>
      </c>
      <c r="AM166">
        <v>0.86599999999999999</v>
      </c>
      <c r="AN166">
        <v>0.871</v>
      </c>
      <c r="AO166">
        <v>0.878</v>
      </c>
    </row>
    <row r="167" spans="1:41" x14ac:dyDescent="0.2">
      <c r="A167" t="s">
        <v>462</v>
      </c>
      <c r="B167">
        <v>0.52300000000000002</v>
      </c>
      <c r="C167">
        <v>0.54900000000000004</v>
      </c>
      <c r="D167">
        <v>0.59</v>
      </c>
      <c r="E167">
        <v>0.62</v>
      </c>
      <c r="F167">
        <v>0.64600000000000002</v>
      </c>
      <c r="G167">
        <v>0.66800000000000004</v>
      </c>
      <c r="H167">
        <v>0.67100000000000004</v>
      </c>
      <c r="I167">
        <v>0.67300000000000004</v>
      </c>
      <c r="J167">
        <v>0.67500000000000004</v>
      </c>
      <c r="K167">
        <v>0.68</v>
      </c>
      <c r="L167">
        <v>0.75900000000000001</v>
      </c>
      <c r="M167">
        <v>0.77600000000000002</v>
      </c>
      <c r="N167">
        <v>0.78100000000000003</v>
      </c>
      <c r="O167">
        <v>0.77500000000000002</v>
      </c>
      <c r="P167">
        <v>0.80300000000000005</v>
      </c>
      <c r="Q167">
        <v>0.85099999999999998</v>
      </c>
      <c r="R167">
        <v>0.85499999999999998</v>
      </c>
      <c r="S167">
        <v>0.85699999999999998</v>
      </c>
      <c r="T167">
        <v>0.85899999999999999</v>
      </c>
      <c r="U167">
        <v>0.86699999999999999</v>
      </c>
      <c r="V167">
        <v>0.39400000000000002</v>
      </c>
      <c r="W167">
        <v>0.41499999999999998</v>
      </c>
      <c r="X167">
        <v>0.43</v>
      </c>
      <c r="Y167">
        <v>0.45900000000000002</v>
      </c>
      <c r="Z167">
        <v>0.48799999999999999</v>
      </c>
      <c r="AA167">
        <v>0.50900000000000001</v>
      </c>
      <c r="AB167">
        <v>0.51900000000000002</v>
      </c>
      <c r="AC167">
        <v>0.52800000000000002</v>
      </c>
      <c r="AD167">
        <v>0.53300000000000003</v>
      </c>
      <c r="AE167">
        <v>0.55900000000000005</v>
      </c>
      <c r="AF167">
        <v>0.53900000000000003</v>
      </c>
      <c r="AG167">
        <v>0.56100000000000005</v>
      </c>
      <c r="AH167">
        <v>0.58299999999999996</v>
      </c>
      <c r="AI167">
        <v>0.60399999999999998</v>
      </c>
      <c r="AJ167">
        <v>0.63300000000000001</v>
      </c>
      <c r="AK167">
        <v>0.66200000000000003</v>
      </c>
      <c r="AL167">
        <v>0.66700000000000004</v>
      </c>
      <c r="AM167">
        <v>0.67300000000000004</v>
      </c>
      <c r="AN167">
        <v>0.67600000000000005</v>
      </c>
      <c r="AO167">
        <v>0.69099999999999995</v>
      </c>
    </row>
    <row r="168" spans="1:41" x14ac:dyDescent="0.2">
      <c r="A168" t="s">
        <v>1041</v>
      </c>
      <c r="B168">
        <v>0.12</v>
      </c>
      <c r="C168">
        <v>0.13400000000000001</v>
      </c>
      <c r="D168">
        <v>0.16300000000000001</v>
      </c>
      <c r="E168">
        <v>0.192</v>
      </c>
      <c r="F168">
        <v>0.217</v>
      </c>
      <c r="G168">
        <v>0.23400000000000001</v>
      </c>
      <c r="H168">
        <v>0.23699999999999999</v>
      </c>
      <c r="I168">
        <v>0.23899999999999999</v>
      </c>
      <c r="J168">
        <v>0.24199999999999999</v>
      </c>
      <c r="K168">
        <v>0.247</v>
      </c>
      <c r="L168">
        <v>0.46200000000000002</v>
      </c>
      <c r="M168">
        <v>0.48799999999999999</v>
      </c>
      <c r="N168">
        <v>0.51300000000000001</v>
      </c>
      <c r="O168">
        <v>0.54100000000000004</v>
      </c>
      <c r="P168">
        <v>0.58299999999999996</v>
      </c>
      <c r="Q168">
        <v>0.624</v>
      </c>
      <c r="R168">
        <v>0.629</v>
      </c>
      <c r="S168">
        <v>0.63400000000000001</v>
      </c>
      <c r="T168">
        <v>0.63900000000000001</v>
      </c>
      <c r="U168">
        <v>0.65400000000000003</v>
      </c>
      <c r="V168">
        <v>0.33200000000000002</v>
      </c>
      <c r="W168">
        <v>0.309</v>
      </c>
      <c r="X168">
        <v>0.315</v>
      </c>
      <c r="Y168">
        <v>0.33400000000000002</v>
      </c>
      <c r="Z168">
        <v>0.35899999999999999</v>
      </c>
      <c r="AA168">
        <v>0.38600000000000001</v>
      </c>
      <c r="AB168">
        <v>0.39800000000000002</v>
      </c>
      <c r="AC168">
        <v>0.40600000000000003</v>
      </c>
      <c r="AD168">
        <v>0.41199999999999998</v>
      </c>
      <c r="AE168">
        <v>0.42099999999999999</v>
      </c>
      <c r="AF168">
        <v>0.26400000000000001</v>
      </c>
      <c r="AG168">
        <v>0.27300000000000002</v>
      </c>
      <c r="AH168">
        <v>0.29799999999999999</v>
      </c>
      <c r="AI168">
        <v>0.32600000000000001</v>
      </c>
      <c r="AJ168">
        <v>0.35699999999999998</v>
      </c>
      <c r="AK168">
        <v>0.38300000000000001</v>
      </c>
      <c r="AL168">
        <v>0.39</v>
      </c>
      <c r="AM168">
        <v>0.39500000000000002</v>
      </c>
      <c r="AN168">
        <v>0.39900000000000002</v>
      </c>
      <c r="AO168">
        <v>0.40799999999999997</v>
      </c>
    </row>
    <row r="169" spans="1:41" x14ac:dyDescent="0.2">
      <c r="A169" t="s">
        <v>521</v>
      </c>
      <c r="G169">
        <v>0.63600000000000001</v>
      </c>
      <c r="H169">
        <v>0.63600000000000001</v>
      </c>
      <c r="I169">
        <v>0.63600000000000001</v>
      </c>
      <c r="J169">
        <v>0.63600000000000001</v>
      </c>
      <c r="K169">
        <v>0.63600000000000001</v>
      </c>
      <c r="L169">
        <v>0.72299999999999998</v>
      </c>
      <c r="M169">
        <v>0.74</v>
      </c>
      <c r="N169">
        <v>0.748</v>
      </c>
      <c r="O169">
        <v>0.753</v>
      </c>
      <c r="P169">
        <v>0.755</v>
      </c>
      <c r="Q169">
        <v>0.77</v>
      </c>
      <c r="R169">
        <v>0.77400000000000002</v>
      </c>
      <c r="S169">
        <v>0.78</v>
      </c>
      <c r="T169">
        <v>0.78500000000000003</v>
      </c>
      <c r="U169">
        <v>0.79800000000000004</v>
      </c>
      <c r="V169">
        <v>0.56899999999999995</v>
      </c>
      <c r="W169">
        <v>0.58199999999999996</v>
      </c>
      <c r="X169">
        <v>0.56699999999999995</v>
      </c>
      <c r="Y169">
        <v>0.55900000000000005</v>
      </c>
      <c r="Z169">
        <v>0.55600000000000005</v>
      </c>
      <c r="AA169">
        <v>0.58499999999999996</v>
      </c>
      <c r="AB169">
        <v>0.59</v>
      </c>
      <c r="AC169">
        <v>0.6</v>
      </c>
      <c r="AD169">
        <v>0.60699999999999998</v>
      </c>
      <c r="AE169">
        <v>0.61899999999999999</v>
      </c>
      <c r="AK169">
        <v>0.65900000000000003</v>
      </c>
      <c r="AL169">
        <v>0.66200000000000003</v>
      </c>
      <c r="AM169">
        <v>0.66800000000000004</v>
      </c>
      <c r="AN169">
        <v>0.67200000000000004</v>
      </c>
      <c r="AO169">
        <v>0.68</v>
      </c>
    </row>
    <row r="170" spans="1:41" x14ac:dyDescent="0.2">
      <c r="A170" t="s">
        <v>494</v>
      </c>
      <c r="B170">
        <v>0.36699999999999999</v>
      </c>
      <c r="C170">
        <v>0.41399999999999998</v>
      </c>
      <c r="D170">
        <v>0.45100000000000001</v>
      </c>
      <c r="E170">
        <v>0.48</v>
      </c>
      <c r="F170">
        <v>0.496</v>
      </c>
      <c r="G170">
        <v>0.53400000000000003</v>
      </c>
      <c r="H170">
        <v>0.55200000000000005</v>
      </c>
      <c r="I170">
        <v>0.56399999999999995</v>
      </c>
      <c r="J170">
        <v>0.56899999999999995</v>
      </c>
      <c r="K170">
        <v>0.57799999999999996</v>
      </c>
      <c r="L170">
        <v>0.54100000000000004</v>
      </c>
      <c r="M170">
        <v>0.59099999999999997</v>
      </c>
      <c r="N170">
        <v>0.622</v>
      </c>
      <c r="O170">
        <v>0.57499999999999996</v>
      </c>
      <c r="P170">
        <v>0.45300000000000001</v>
      </c>
      <c r="Q170">
        <v>0.40799999999999997</v>
      </c>
      <c r="R170">
        <v>0.41399999999999998</v>
      </c>
      <c r="S170">
        <v>0.42299999999999999</v>
      </c>
      <c r="T170">
        <v>0.432</v>
      </c>
      <c r="U170">
        <v>0.45300000000000001</v>
      </c>
      <c r="X170">
        <v>0.51700000000000002</v>
      </c>
      <c r="Y170">
        <v>0.51900000000000002</v>
      </c>
      <c r="Z170">
        <v>0.53200000000000003</v>
      </c>
      <c r="AA170">
        <v>0.55000000000000004</v>
      </c>
      <c r="AB170">
        <v>0.54300000000000004</v>
      </c>
      <c r="AC170">
        <v>0.54700000000000004</v>
      </c>
      <c r="AD170">
        <v>0.54600000000000004</v>
      </c>
      <c r="AE170">
        <v>0.54500000000000004</v>
      </c>
      <c r="AH170">
        <v>0.52600000000000002</v>
      </c>
      <c r="AI170">
        <v>0.52300000000000002</v>
      </c>
      <c r="AJ170">
        <v>0.49199999999999999</v>
      </c>
      <c r="AK170">
        <v>0.49299999999999999</v>
      </c>
      <c r="AL170">
        <v>0.499</v>
      </c>
      <c r="AM170">
        <v>0.50700000000000001</v>
      </c>
      <c r="AN170">
        <v>0.51200000000000001</v>
      </c>
      <c r="AO170">
        <v>0.52200000000000002</v>
      </c>
    </row>
    <row r="171" spans="1:41" x14ac:dyDescent="0.2">
      <c r="A171" t="s">
        <v>526</v>
      </c>
      <c r="B171">
        <v>0.72099999999999997</v>
      </c>
      <c r="C171">
        <v>0.73</v>
      </c>
      <c r="D171">
        <v>0.75900000000000001</v>
      </c>
      <c r="E171">
        <v>0.86</v>
      </c>
      <c r="F171">
        <v>0.93700000000000006</v>
      </c>
      <c r="G171">
        <v>0.90900000000000003</v>
      </c>
      <c r="H171">
        <v>0.90400000000000003</v>
      </c>
      <c r="I171">
        <v>0.9</v>
      </c>
      <c r="J171">
        <v>0.90200000000000002</v>
      </c>
      <c r="K171">
        <v>0.90400000000000003</v>
      </c>
      <c r="L171">
        <v>0.88100000000000001</v>
      </c>
      <c r="M171">
        <v>0.89600000000000002</v>
      </c>
      <c r="N171">
        <v>0.90900000000000003</v>
      </c>
      <c r="O171">
        <v>0.92600000000000005</v>
      </c>
      <c r="P171">
        <v>0.94099999999999995</v>
      </c>
      <c r="Q171">
        <v>0.95399999999999996</v>
      </c>
      <c r="R171">
        <v>0.95599999999999996</v>
      </c>
      <c r="S171">
        <v>0.95899999999999996</v>
      </c>
      <c r="T171">
        <v>0.96199999999999997</v>
      </c>
      <c r="U171">
        <v>0.96899999999999997</v>
      </c>
      <c r="V171">
        <v>0.76200000000000001</v>
      </c>
      <c r="W171">
        <v>0.77200000000000002</v>
      </c>
      <c r="X171">
        <v>0.78600000000000003</v>
      </c>
      <c r="Y171">
        <v>0.78500000000000003</v>
      </c>
      <c r="Z171">
        <v>0.81200000000000006</v>
      </c>
      <c r="AA171">
        <v>0.83</v>
      </c>
      <c r="AB171">
        <v>0.83599999999999997</v>
      </c>
      <c r="AC171">
        <v>0.84099999999999997</v>
      </c>
      <c r="AD171">
        <v>0.84099999999999997</v>
      </c>
      <c r="AE171">
        <v>0.84199999999999997</v>
      </c>
      <c r="AF171">
        <v>0.78500000000000003</v>
      </c>
      <c r="AG171">
        <v>0.79600000000000004</v>
      </c>
      <c r="AH171">
        <v>0.81599999999999995</v>
      </c>
      <c r="AI171">
        <v>0.85499999999999998</v>
      </c>
      <c r="AJ171">
        <v>0.89400000000000002</v>
      </c>
      <c r="AK171">
        <v>0.89600000000000002</v>
      </c>
      <c r="AL171">
        <v>0.89800000000000002</v>
      </c>
      <c r="AM171">
        <v>0.89900000000000002</v>
      </c>
      <c r="AN171">
        <v>0.9</v>
      </c>
      <c r="AO171">
        <v>0.90400000000000003</v>
      </c>
    </row>
    <row r="172" spans="1:41" x14ac:dyDescent="0.2">
      <c r="A172" t="s">
        <v>527</v>
      </c>
      <c r="B172">
        <v>0.74399999999999999</v>
      </c>
      <c r="C172">
        <v>0.74299999999999999</v>
      </c>
      <c r="D172">
        <v>0.76200000000000001</v>
      </c>
      <c r="E172">
        <v>0.79100000000000004</v>
      </c>
      <c r="F172">
        <v>0.83</v>
      </c>
      <c r="G172">
        <v>0.85199999999999998</v>
      </c>
      <c r="H172">
        <v>0.85599999999999998</v>
      </c>
      <c r="I172">
        <v>0.86</v>
      </c>
      <c r="J172">
        <v>0.86499999999999999</v>
      </c>
      <c r="K172">
        <v>0.872</v>
      </c>
      <c r="L172">
        <v>0.878</v>
      </c>
      <c r="M172">
        <v>0.89400000000000002</v>
      </c>
      <c r="N172">
        <v>0.90900000000000003</v>
      </c>
      <c r="O172">
        <v>0.92400000000000004</v>
      </c>
      <c r="P172">
        <v>0.94499999999999995</v>
      </c>
      <c r="Q172">
        <v>0.96699999999999997</v>
      </c>
      <c r="R172">
        <v>0.97</v>
      </c>
      <c r="S172">
        <v>0.97299999999999998</v>
      </c>
      <c r="T172">
        <v>0.97599999999999998</v>
      </c>
      <c r="U172">
        <v>0.98299999999999998</v>
      </c>
      <c r="V172">
        <v>0.81299999999999994</v>
      </c>
      <c r="W172">
        <v>0.82299999999999995</v>
      </c>
      <c r="X172">
        <v>0.83599999999999997</v>
      </c>
      <c r="Y172">
        <v>0.83</v>
      </c>
      <c r="Z172">
        <v>0.84799999999999998</v>
      </c>
      <c r="AA172">
        <v>0.85499999999999998</v>
      </c>
      <c r="AB172">
        <v>0.85699999999999998</v>
      </c>
      <c r="AC172">
        <v>0.85199999999999998</v>
      </c>
      <c r="AD172">
        <v>0.84099999999999997</v>
      </c>
      <c r="AE172">
        <v>0.85799999999999998</v>
      </c>
      <c r="AF172">
        <v>0.81</v>
      </c>
      <c r="AG172">
        <v>0.81699999999999995</v>
      </c>
      <c r="AH172">
        <v>0.83299999999999996</v>
      </c>
      <c r="AI172">
        <v>0.84599999999999997</v>
      </c>
      <c r="AJ172">
        <v>0.873</v>
      </c>
      <c r="AK172">
        <v>0.89</v>
      </c>
      <c r="AL172">
        <v>0.89300000000000002</v>
      </c>
      <c r="AM172">
        <v>0.89300000000000002</v>
      </c>
      <c r="AN172">
        <v>0.89200000000000002</v>
      </c>
      <c r="AO172">
        <v>0.90300000000000002</v>
      </c>
    </row>
    <row r="173" spans="1:41" x14ac:dyDescent="0.2">
      <c r="A173" t="s">
        <v>1042</v>
      </c>
      <c r="B173">
        <v>0.33100000000000002</v>
      </c>
      <c r="C173">
        <v>0.39200000000000002</v>
      </c>
      <c r="D173">
        <v>0.42499999999999999</v>
      </c>
      <c r="E173">
        <v>0.42799999999999999</v>
      </c>
      <c r="F173">
        <v>0.45500000000000002</v>
      </c>
      <c r="G173">
        <v>0.52900000000000003</v>
      </c>
      <c r="H173">
        <v>0.53200000000000003</v>
      </c>
      <c r="I173">
        <v>0.53500000000000003</v>
      </c>
      <c r="J173">
        <v>0.53400000000000003</v>
      </c>
      <c r="K173">
        <v>0.53400000000000003</v>
      </c>
      <c r="L173">
        <v>0.72899999999999998</v>
      </c>
      <c r="M173">
        <v>0.77</v>
      </c>
      <c r="N173">
        <v>0.80600000000000005</v>
      </c>
      <c r="O173">
        <v>0.83399999999999996</v>
      </c>
      <c r="P173">
        <v>0.85299999999999998</v>
      </c>
      <c r="Q173">
        <v>0.86699999999999999</v>
      </c>
      <c r="R173">
        <v>0.86899999999999999</v>
      </c>
      <c r="S173">
        <v>0.872</v>
      </c>
      <c r="T173">
        <v>0.874</v>
      </c>
      <c r="U173">
        <v>0.88100000000000001</v>
      </c>
      <c r="V173">
        <v>0.50900000000000001</v>
      </c>
      <c r="W173">
        <v>0.502</v>
      </c>
      <c r="X173">
        <v>0.48</v>
      </c>
      <c r="Y173">
        <v>0.52100000000000002</v>
      </c>
      <c r="Z173">
        <v>0.51100000000000001</v>
      </c>
      <c r="AA173">
        <v>0.52200000000000002</v>
      </c>
      <c r="AB173">
        <v>0.52700000000000002</v>
      </c>
      <c r="AC173">
        <v>0.53</v>
      </c>
      <c r="AD173">
        <v>0.53300000000000003</v>
      </c>
      <c r="AE173">
        <v>0.53700000000000003</v>
      </c>
      <c r="AF173">
        <v>0.497</v>
      </c>
      <c r="AG173">
        <v>0.53300000000000003</v>
      </c>
      <c r="AH173">
        <v>0.54800000000000004</v>
      </c>
      <c r="AI173">
        <v>0.57099999999999995</v>
      </c>
      <c r="AJ173">
        <v>0.58299999999999996</v>
      </c>
      <c r="AK173">
        <v>0.621</v>
      </c>
      <c r="AL173">
        <v>0.624</v>
      </c>
      <c r="AM173">
        <v>0.628</v>
      </c>
      <c r="AN173">
        <v>0.629</v>
      </c>
      <c r="AO173">
        <v>0.63200000000000001</v>
      </c>
    </row>
    <row r="174" spans="1:41" x14ac:dyDescent="0.2">
      <c r="A174" t="s">
        <v>555</v>
      </c>
      <c r="B174">
        <v>0.621</v>
      </c>
      <c r="C174">
        <v>0.66</v>
      </c>
      <c r="D174">
        <v>0.69</v>
      </c>
      <c r="E174">
        <v>0.66600000000000004</v>
      </c>
      <c r="F174">
        <v>0.65900000000000003</v>
      </c>
      <c r="G174">
        <v>0.69699999999999995</v>
      </c>
      <c r="H174">
        <v>0.70099999999999996</v>
      </c>
      <c r="I174">
        <v>0.69799999999999995</v>
      </c>
      <c r="J174">
        <v>0.70599999999999996</v>
      </c>
      <c r="K174">
        <v>0.70399999999999996</v>
      </c>
      <c r="L174">
        <v>0.66800000000000004</v>
      </c>
      <c r="M174">
        <v>0.68400000000000005</v>
      </c>
      <c r="N174">
        <v>0.67700000000000005</v>
      </c>
      <c r="O174">
        <v>0.66700000000000004</v>
      </c>
      <c r="P174">
        <v>0.68700000000000006</v>
      </c>
      <c r="Q174">
        <v>0.71699999999999997</v>
      </c>
      <c r="R174">
        <v>0.72299999999999998</v>
      </c>
      <c r="S174">
        <v>0.72899999999999998</v>
      </c>
      <c r="T174">
        <v>0.73499999999999999</v>
      </c>
      <c r="U174">
        <v>0.75</v>
      </c>
      <c r="Y174">
        <v>0.33100000000000002</v>
      </c>
      <c r="Z174">
        <v>0.32300000000000001</v>
      </c>
      <c r="AA174">
        <v>0.38100000000000001</v>
      </c>
      <c r="AB174">
        <v>0.39100000000000001</v>
      </c>
      <c r="AC174">
        <v>0.39900000000000002</v>
      </c>
      <c r="AD174">
        <v>0.41</v>
      </c>
      <c r="AE174">
        <v>0.42499999999999999</v>
      </c>
      <c r="AI174">
        <v>0.52800000000000002</v>
      </c>
      <c r="AJ174">
        <v>0.52700000000000002</v>
      </c>
      <c r="AK174">
        <v>0.57499999999999996</v>
      </c>
      <c r="AL174">
        <v>0.58299999999999996</v>
      </c>
      <c r="AM174">
        <v>0.58799999999999997</v>
      </c>
      <c r="AN174">
        <v>0.59699999999999998</v>
      </c>
      <c r="AO174">
        <v>0.60699999999999998</v>
      </c>
    </row>
    <row r="175" spans="1:41" x14ac:dyDescent="0.2">
      <c r="A175" t="s">
        <v>1043</v>
      </c>
      <c r="B175">
        <v>0.28699999999999998</v>
      </c>
      <c r="C175">
        <v>0.28799999999999998</v>
      </c>
      <c r="D175">
        <v>0.29699999999999999</v>
      </c>
      <c r="E175">
        <v>0.314</v>
      </c>
      <c r="F175">
        <v>0.33100000000000002</v>
      </c>
      <c r="G175">
        <v>0.41599999999999998</v>
      </c>
      <c r="H175">
        <v>0.42799999999999999</v>
      </c>
      <c r="I175">
        <v>0.44500000000000001</v>
      </c>
      <c r="J175">
        <v>0.44800000000000001</v>
      </c>
      <c r="K175">
        <v>0.45400000000000001</v>
      </c>
      <c r="L175">
        <v>0.48099999999999998</v>
      </c>
      <c r="M175">
        <v>0.49199999999999999</v>
      </c>
      <c r="N175">
        <v>0.48299999999999998</v>
      </c>
      <c r="O175">
        <v>0.46700000000000003</v>
      </c>
      <c r="P175">
        <v>0.48</v>
      </c>
      <c r="Q175">
        <v>0.52700000000000002</v>
      </c>
      <c r="R175">
        <v>0.53900000000000003</v>
      </c>
      <c r="S175">
        <v>0.55200000000000005</v>
      </c>
      <c r="T175">
        <v>0.56499999999999995</v>
      </c>
      <c r="U175">
        <v>0.60299999999999998</v>
      </c>
      <c r="X175">
        <v>0.30399999999999999</v>
      </c>
      <c r="Y175">
        <v>0.29499999999999998</v>
      </c>
      <c r="Z175">
        <v>0.30499999999999999</v>
      </c>
      <c r="AA175">
        <v>0.33800000000000002</v>
      </c>
      <c r="AB175">
        <v>0.34100000000000003</v>
      </c>
      <c r="AC175">
        <v>0.34699999999999998</v>
      </c>
      <c r="AD175">
        <v>0.35499999999999998</v>
      </c>
      <c r="AE175">
        <v>0.37</v>
      </c>
      <c r="AH175">
        <v>0.35199999999999998</v>
      </c>
      <c r="AI175">
        <v>0.35099999999999998</v>
      </c>
      <c r="AJ175">
        <v>0.36399999999999999</v>
      </c>
      <c r="AK175">
        <v>0.42</v>
      </c>
      <c r="AL175">
        <v>0.42899999999999999</v>
      </c>
      <c r="AM175">
        <v>0.44</v>
      </c>
      <c r="AN175">
        <v>0.44800000000000001</v>
      </c>
      <c r="AO175">
        <v>0.46600000000000003</v>
      </c>
    </row>
    <row r="176" spans="1:41" x14ac:dyDescent="0.2">
      <c r="A176" t="s">
        <v>550</v>
      </c>
      <c r="B176">
        <v>0.36099999999999999</v>
      </c>
      <c r="C176">
        <v>0.4</v>
      </c>
      <c r="D176">
        <v>0.41699999999999998</v>
      </c>
      <c r="E176">
        <v>0.46200000000000002</v>
      </c>
      <c r="F176">
        <v>0.51600000000000001</v>
      </c>
      <c r="G176">
        <v>0.56499999999999995</v>
      </c>
      <c r="H176">
        <v>0.56899999999999995</v>
      </c>
      <c r="I176">
        <v>0.58399999999999996</v>
      </c>
      <c r="J176">
        <v>0.58599999999999997</v>
      </c>
      <c r="K176">
        <v>0.59699999999999998</v>
      </c>
      <c r="L176">
        <v>0.71799999999999997</v>
      </c>
      <c r="M176">
        <v>0.79</v>
      </c>
      <c r="N176">
        <v>0.82799999999999996</v>
      </c>
      <c r="O176">
        <v>0.82399999999999995</v>
      </c>
      <c r="P176">
        <v>0.82799999999999996</v>
      </c>
      <c r="Q176">
        <v>0.83899999999999997</v>
      </c>
      <c r="R176">
        <v>0.84199999999999997</v>
      </c>
      <c r="S176">
        <v>0.84399999999999997</v>
      </c>
      <c r="T176">
        <v>0.84599999999999997</v>
      </c>
      <c r="U176">
        <v>0.85399999999999998</v>
      </c>
      <c r="V176">
        <v>0.443</v>
      </c>
      <c r="W176">
        <v>0.46600000000000003</v>
      </c>
      <c r="X176">
        <v>0.52600000000000002</v>
      </c>
      <c r="Y176">
        <v>0.57499999999999996</v>
      </c>
      <c r="Z176">
        <v>0.57399999999999995</v>
      </c>
      <c r="AA176">
        <v>0.59599999999999997</v>
      </c>
      <c r="AB176">
        <v>0.60299999999999998</v>
      </c>
      <c r="AC176">
        <v>0.61</v>
      </c>
      <c r="AD176">
        <v>0.61199999999999999</v>
      </c>
      <c r="AE176">
        <v>0.622</v>
      </c>
      <c r="AF176">
        <v>0.48599999999999999</v>
      </c>
      <c r="AG176">
        <v>0.52800000000000002</v>
      </c>
      <c r="AH176">
        <v>0.56599999999999995</v>
      </c>
      <c r="AI176">
        <v>0.60299999999999998</v>
      </c>
      <c r="AJ176">
        <v>0.626</v>
      </c>
      <c r="AK176">
        <v>0.65600000000000003</v>
      </c>
      <c r="AL176">
        <v>0.66100000000000003</v>
      </c>
      <c r="AM176">
        <v>0.67</v>
      </c>
      <c r="AN176">
        <v>0.67200000000000004</v>
      </c>
      <c r="AO176">
        <v>0.68200000000000005</v>
      </c>
    </row>
    <row r="177" spans="1:41" x14ac:dyDescent="0.2">
      <c r="A177" t="s">
        <v>1044</v>
      </c>
      <c r="G177">
        <v>0.66300000000000003</v>
      </c>
      <c r="H177">
        <v>0.66600000000000004</v>
      </c>
      <c r="I177">
        <v>0.67</v>
      </c>
      <c r="J177">
        <v>0.69499999999999995</v>
      </c>
      <c r="K177">
        <v>0.69599999999999995</v>
      </c>
      <c r="L177">
        <v>0.78300000000000003</v>
      </c>
      <c r="M177">
        <v>0.79100000000000004</v>
      </c>
      <c r="N177">
        <v>0.81</v>
      </c>
      <c r="O177">
        <v>0.82299999999999995</v>
      </c>
      <c r="P177">
        <v>0.83499999999999996</v>
      </c>
      <c r="Q177">
        <v>0.84799999999999998</v>
      </c>
      <c r="R177">
        <v>0.85099999999999998</v>
      </c>
      <c r="S177">
        <v>0.85399999999999998</v>
      </c>
      <c r="T177">
        <v>0.85699999999999998</v>
      </c>
      <c r="U177">
        <v>0.86499999999999999</v>
      </c>
      <c r="Y177">
        <v>0.59399999999999997</v>
      </c>
      <c r="Z177">
        <v>0.61099999999999999</v>
      </c>
      <c r="AA177">
        <v>0.62</v>
      </c>
      <c r="AB177">
        <v>0.626</v>
      </c>
      <c r="AC177">
        <v>0.63200000000000001</v>
      </c>
      <c r="AD177">
        <v>0.64</v>
      </c>
      <c r="AE177">
        <v>0.64100000000000001</v>
      </c>
      <c r="AK177">
        <v>0.70399999999999996</v>
      </c>
      <c r="AL177">
        <v>0.70799999999999996</v>
      </c>
      <c r="AM177">
        <v>0.71199999999999997</v>
      </c>
      <c r="AN177">
        <v>0.72499999999999998</v>
      </c>
      <c r="AO177">
        <v>0.72799999999999998</v>
      </c>
    </row>
    <row r="178" spans="1:41" x14ac:dyDescent="0.2">
      <c r="A178" t="s">
        <v>1045</v>
      </c>
      <c r="F178">
        <v>0.36899999999999999</v>
      </c>
      <c r="G178">
        <v>0.371</v>
      </c>
      <c r="H178">
        <v>0.371</v>
      </c>
      <c r="I178">
        <v>0.371</v>
      </c>
      <c r="J178">
        <v>0.371</v>
      </c>
      <c r="K178">
        <v>0.371</v>
      </c>
      <c r="L178">
        <v>0.23100000000000001</v>
      </c>
      <c r="M178">
        <v>0.34300000000000003</v>
      </c>
      <c r="N178">
        <v>0.40600000000000003</v>
      </c>
      <c r="O178">
        <v>0.49299999999999999</v>
      </c>
      <c r="P178">
        <v>0.57099999999999995</v>
      </c>
      <c r="Q178">
        <v>0.625</v>
      </c>
      <c r="R178">
        <v>0.63300000000000001</v>
      </c>
      <c r="S178">
        <v>0.64100000000000001</v>
      </c>
      <c r="T178">
        <v>0.64800000000000002</v>
      </c>
      <c r="U178">
        <v>0.67</v>
      </c>
      <c r="X178">
        <v>0.27300000000000002</v>
      </c>
      <c r="Y178">
        <v>0.32500000000000001</v>
      </c>
      <c r="Z178">
        <v>0.314</v>
      </c>
      <c r="AA178">
        <v>0.38700000000000001</v>
      </c>
      <c r="AB178">
        <v>0.42399999999999999</v>
      </c>
      <c r="AC178">
        <v>0.48699999999999999</v>
      </c>
      <c r="AD178">
        <v>0.53400000000000003</v>
      </c>
      <c r="AE178">
        <v>0.48699999999999999</v>
      </c>
      <c r="AJ178">
        <v>0.40400000000000003</v>
      </c>
      <c r="AK178">
        <v>0.44800000000000001</v>
      </c>
      <c r="AL178">
        <v>0.46400000000000002</v>
      </c>
      <c r="AM178">
        <v>0.48699999999999999</v>
      </c>
      <c r="AN178">
        <v>0.505</v>
      </c>
      <c r="AO178">
        <v>0.495</v>
      </c>
    </row>
    <row r="179" spans="1:41" x14ac:dyDescent="0.2">
      <c r="A179" t="s">
        <v>444</v>
      </c>
      <c r="B179">
        <v>0.26500000000000001</v>
      </c>
      <c r="C179">
        <v>0.26400000000000001</v>
      </c>
      <c r="D179">
        <v>0.312</v>
      </c>
      <c r="E179">
        <v>0.36799999999999999</v>
      </c>
      <c r="F179">
        <v>0.41899999999999998</v>
      </c>
      <c r="G179">
        <v>0.45300000000000001</v>
      </c>
      <c r="H179">
        <v>0.46700000000000003</v>
      </c>
      <c r="I179">
        <v>0.46100000000000002</v>
      </c>
      <c r="J179">
        <v>0.46500000000000002</v>
      </c>
      <c r="K179">
        <v>0.47299999999999998</v>
      </c>
      <c r="L179">
        <v>0.46800000000000003</v>
      </c>
      <c r="M179">
        <v>0.496</v>
      </c>
      <c r="N179">
        <v>0.52100000000000002</v>
      </c>
      <c r="O179">
        <v>0.53800000000000003</v>
      </c>
      <c r="P179">
        <v>0.55000000000000004</v>
      </c>
      <c r="Q179">
        <v>0.55700000000000005</v>
      </c>
      <c r="R179">
        <v>0.55900000000000005</v>
      </c>
      <c r="S179">
        <v>0.56200000000000006</v>
      </c>
      <c r="T179">
        <v>0.56599999999999995</v>
      </c>
      <c r="U179">
        <v>0.58499999999999996</v>
      </c>
      <c r="V179">
        <v>0.33700000000000002</v>
      </c>
      <c r="W179">
        <v>0.30399999999999999</v>
      </c>
      <c r="X179">
        <v>0.30599999999999999</v>
      </c>
      <c r="Y179">
        <v>0.28699999999999998</v>
      </c>
      <c r="Z179">
        <v>0.29499999999999998</v>
      </c>
      <c r="AA179">
        <v>0.28999999999999998</v>
      </c>
      <c r="AB179">
        <v>0.29399999999999998</v>
      </c>
      <c r="AC179">
        <v>0.29399999999999998</v>
      </c>
      <c r="AD179">
        <v>0.29299999999999998</v>
      </c>
      <c r="AE179">
        <v>0.29699999999999999</v>
      </c>
      <c r="AF179">
        <v>0.34699999999999998</v>
      </c>
      <c r="AG179">
        <v>0.34100000000000003</v>
      </c>
      <c r="AH179">
        <v>0.36799999999999999</v>
      </c>
      <c r="AI179">
        <v>0.38400000000000001</v>
      </c>
      <c r="AJ179">
        <v>0.40799999999999997</v>
      </c>
      <c r="AK179">
        <v>0.41899999999999998</v>
      </c>
      <c r="AL179">
        <v>0.42499999999999999</v>
      </c>
      <c r="AM179">
        <v>0.42399999999999999</v>
      </c>
      <c r="AN179">
        <v>0.42599999999999999</v>
      </c>
      <c r="AO179">
        <v>0.435</v>
      </c>
    </row>
    <row r="180" spans="1:41" x14ac:dyDescent="0.2">
      <c r="A180" t="s">
        <v>467</v>
      </c>
      <c r="B180">
        <v>0.64300000000000002</v>
      </c>
      <c r="C180">
        <v>0.67800000000000005</v>
      </c>
      <c r="D180">
        <v>0.71</v>
      </c>
      <c r="E180">
        <v>0.747</v>
      </c>
      <c r="F180">
        <v>0.751</v>
      </c>
      <c r="G180">
        <v>0.77800000000000002</v>
      </c>
      <c r="H180">
        <v>0.78100000000000003</v>
      </c>
      <c r="I180">
        <v>0.78300000000000003</v>
      </c>
      <c r="J180">
        <v>0.78600000000000003</v>
      </c>
      <c r="K180">
        <v>0.79</v>
      </c>
      <c r="L180">
        <v>0.749</v>
      </c>
      <c r="M180">
        <v>0.76800000000000002</v>
      </c>
      <c r="N180">
        <v>0.78200000000000003</v>
      </c>
      <c r="O180">
        <v>0.79100000000000004</v>
      </c>
      <c r="P180">
        <v>0.80100000000000005</v>
      </c>
      <c r="Q180">
        <v>0.81200000000000006</v>
      </c>
      <c r="R180">
        <v>0.81499999999999995</v>
      </c>
      <c r="S180">
        <v>0.81699999999999995</v>
      </c>
      <c r="T180">
        <v>0.81899999999999995</v>
      </c>
      <c r="U180">
        <v>0.82499999999999996</v>
      </c>
      <c r="W180">
        <v>0.496</v>
      </c>
      <c r="X180">
        <v>0.49099999999999999</v>
      </c>
      <c r="Y180">
        <v>0.51400000000000001</v>
      </c>
      <c r="Z180">
        <v>0.52400000000000002</v>
      </c>
      <c r="AA180">
        <v>0.53300000000000003</v>
      </c>
      <c r="AB180">
        <v>0.53400000000000003</v>
      </c>
      <c r="AC180">
        <v>0.53200000000000003</v>
      </c>
      <c r="AD180">
        <v>0.53400000000000003</v>
      </c>
      <c r="AE180">
        <v>0.53500000000000003</v>
      </c>
      <c r="AG180">
        <v>0.63700000000000001</v>
      </c>
      <c r="AH180">
        <v>0.64900000000000002</v>
      </c>
      <c r="AI180">
        <v>0.67200000000000004</v>
      </c>
      <c r="AJ180">
        <v>0.68100000000000005</v>
      </c>
      <c r="AK180">
        <v>0.69599999999999995</v>
      </c>
      <c r="AL180">
        <v>0.69799999999999995</v>
      </c>
      <c r="AM180">
        <v>0.69799999999999995</v>
      </c>
      <c r="AN180">
        <v>0.7</v>
      </c>
      <c r="AO180">
        <v>0.70399999999999996</v>
      </c>
    </row>
    <row r="181" spans="1:41" x14ac:dyDescent="0.2">
      <c r="A181" t="s">
        <v>457</v>
      </c>
      <c r="B181">
        <v>0.57399999999999995</v>
      </c>
      <c r="C181">
        <v>0.59199999999999997</v>
      </c>
      <c r="D181">
        <v>0.60899999999999999</v>
      </c>
      <c r="E181">
        <v>0.625</v>
      </c>
      <c r="F181">
        <v>0.64900000000000002</v>
      </c>
      <c r="G181">
        <v>0.66900000000000004</v>
      </c>
      <c r="H181">
        <v>0.68500000000000005</v>
      </c>
      <c r="I181">
        <v>0.70099999999999996</v>
      </c>
      <c r="J181">
        <v>0.70499999999999996</v>
      </c>
      <c r="K181">
        <v>0.71199999999999997</v>
      </c>
      <c r="L181">
        <v>0.745</v>
      </c>
      <c r="M181">
        <v>0.76</v>
      </c>
      <c r="N181">
        <v>0.77100000000000002</v>
      </c>
      <c r="O181">
        <v>0.77300000000000002</v>
      </c>
      <c r="P181">
        <v>0.76400000000000001</v>
      </c>
      <c r="Q181">
        <v>0.76900000000000002</v>
      </c>
      <c r="R181">
        <v>0.77200000000000002</v>
      </c>
      <c r="S181">
        <v>0.77600000000000002</v>
      </c>
      <c r="T181">
        <v>0.78</v>
      </c>
      <c r="U181">
        <v>0.79100000000000004</v>
      </c>
      <c r="V181">
        <v>0.71299999999999997</v>
      </c>
      <c r="W181">
        <v>0.68500000000000005</v>
      </c>
      <c r="X181">
        <v>0.65900000000000003</v>
      </c>
      <c r="Y181">
        <v>0.66200000000000003</v>
      </c>
      <c r="Z181">
        <v>0.69499999999999995</v>
      </c>
      <c r="AA181">
        <v>0.752</v>
      </c>
      <c r="AB181">
        <v>0.76900000000000002</v>
      </c>
      <c r="AC181">
        <v>0.78100000000000003</v>
      </c>
      <c r="AD181">
        <v>0.76900000000000002</v>
      </c>
      <c r="AE181">
        <v>0.78200000000000003</v>
      </c>
      <c r="AF181">
        <v>0.67300000000000004</v>
      </c>
      <c r="AG181">
        <v>0.67500000000000004</v>
      </c>
      <c r="AH181">
        <v>0.67600000000000005</v>
      </c>
      <c r="AI181">
        <v>0.68400000000000005</v>
      </c>
      <c r="AJ181">
        <v>0.70099999999999996</v>
      </c>
      <c r="AK181">
        <v>0.72799999999999998</v>
      </c>
      <c r="AL181">
        <v>0.74099999999999999</v>
      </c>
      <c r="AM181">
        <v>0.752</v>
      </c>
      <c r="AN181">
        <v>0.751</v>
      </c>
      <c r="AO181">
        <v>0.76</v>
      </c>
    </row>
    <row r="182" spans="1:41" x14ac:dyDescent="0.2">
      <c r="A182" t="s">
        <v>575</v>
      </c>
      <c r="B182">
        <v>0.27</v>
      </c>
      <c r="C182">
        <v>0.33400000000000002</v>
      </c>
      <c r="D182">
        <v>0.39600000000000002</v>
      </c>
      <c r="E182">
        <v>0.46300000000000002</v>
      </c>
      <c r="F182">
        <v>0.53300000000000003</v>
      </c>
      <c r="G182">
        <v>0.59699999999999998</v>
      </c>
      <c r="H182">
        <v>0.60799999999999998</v>
      </c>
      <c r="I182">
        <v>0.61699999999999999</v>
      </c>
      <c r="J182">
        <v>0.629</v>
      </c>
      <c r="K182">
        <v>0.64500000000000002</v>
      </c>
      <c r="L182">
        <v>0.66300000000000003</v>
      </c>
      <c r="M182">
        <v>0.72</v>
      </c>
      <c r="N182">
        <v>0.76700000000000002</v>
      </c>
      <c r="O182">
        <v>0.80800000000000005</v>
      </c>
      <c r="P182">
        <v>0.82899999999999996</v>
      </c>
      <c r="Q182">
        <v>0.84399999999999997</v>
      </c>
      <c r="R182">
        <v>0.84599999999999997</v>
      </c>
      <c r="S182">
        <v>0.84899999999999998</v>
      </c>
      <c r="T182">
        <v>0.85199999999999998</v>
      </c>
      <c r="U182">
        <v>0.86</v>
      </c>
      <c r="V182">
        <v>0.50900000000000001</v>
      </c>
      <c r="W182">
        <v>0.51900000000000002</v>
      </c>
      <c r="X182">
        <v>0.52400000000000002</v>
      </c>
      <c r="Y182">
        <v>0.53500000000000003</v>
      </c>
      <c r="Z182">
        <v>0.56599999999999995</v>
      </c>
      <c r="AA182">
        <v>0.58799999999999997</v>
      </c>
      <c r="AB182">
        <v>0.59699999999999998</v>
      </c>
      <c r="AC182">
        <v>0.60199999999999998</v>
      </c>
      <c r="AD182">
        <v>0.60699999999999998</v>
      </c>
      <c r="AE182">
        <v>0.61399999999999999</v>
      </c>
      <c r="AF182">
        <v>0.45</v>
      </c>
      <c r="AG182">
        <v>0.5</v>
      </c>
      <c r="AH182">
        <v>0.54200000000000004</v>
      </c>
      <c r="AI182">
        <v>0.58499999999999996</v>
      </c>
      <c r="AJ182">
        <v>0.63</v>
      </c>
      <c r="AK182">
        <v>0.66700000000000004</v>
      </c>
      <c r="AL182">
        <v>0.67500000000000004</v>
      </c>
      <c r="AM182">
        <v>0.68100000000000005</v>
      </c>
      <c r="AN182">
        <v>0.68799999999999994</v>
      </c>
      <c r="AO182">
        <v>0.69799999999999995</v>
      </c>
    </row>
    <row r="183" spans="1:41" x14ac:dyDescent="0.2">
      <c r="A183" t="s">
        <v>468</v>
      </c>
      <c r="B183">
        <v>0.29799999999999999</v>
      </c>
      <c r="C183">
        <v>0.371</v>
      </c>
      <c r="D183">
        <v>0.41</v>
      </c>
      <c r="E183">
        <v>0.443</v>
      </c>
      <c r="F183">
        <v>0.503</v>
      </c>
      <c r="G183">
        <v>0.54800000000000004</v>
      </c>
      <c r="H183">
        <v>0.56200000000000006</v>
      </c>
      <c r="I183">
        <v>0.57199999999999995</v>
      </c>
      <c r="J183">
        <v>0.57499999999999996</v>
      </c>
      <c r="K183">
        <v>0.58299999999999996</v>
      </c>
      <c r="L183">
        <v>0.57599999999999996</v>
      </c>
      <c r="M183">
        <v>0.63300000000000001</v>
      </c>
      <c r="N183">
        <v>0.67900000000000005</v>
      </c>
      <c r="O183">
        <v>0.72699999999999998</v>
      </c>
      <c r="P183">
        <v>0.78</v>
      </c>
      <c r="Q183">
        <v>0.82199999999999995</v>
      </c>
      <c r="R183">
        <v>0.82799999999999996</v>
      </c>
      <c r="S183">
        <v>0.83299999999999996</v>
      </c>
      <c r="T183">
        <v>0.83799999999999997</v>
      </c>
      <c r="U183">
        <v>0.85099999999999998</v>
      </c>
      <c r="V183">
        <v>0.57599999999999996</v>
      </c>
      <c r="W183">
        <v>0.59399999999999997</v>
      </c>
      <c r="X183">
        <v>0.622</v>
      </c>
      <c r="Y183">
        <v>0.63100000000000001</v>
      </c>
      <c r="Z183">
        <v>0.64900000000000002</v>
      </c>
      <c r="AA183">
        <v>0.67100000000000004</v>
      </c>
      <c r="AB183">
        <v>0.67900000000000005</v>
      </c>
      <c r="AC183">
        <v>0.68400000000000005</v>
      </c>
      <c r="AD183">
        <v>0.68300000000000005</v>
      </c>
      <c r="AE183">
        <v>0.68899999999999995</v>
      </c>
      <c r="AF183">
        <v>0.46300000000000002</v>
      </c>
      <c r="AG183">
        <v>0.51800000000000002</v>
      </c>
      <c r="AH183">
        <v>0.55800000000000005</v>
      </c>
      <c r="AI183">
        <v>0.58799999999999997</v>
      </c>
      <c r="AJ183">
        <v>0.63400000000000001</v>
      </c>
      <c r="AK183">
        <v>0.67100000000000004</v>
      </c>
      <c r="AL183">
        <v>0.68100000000000005</v>
      </c>
      <c r="AM183">
        <v>0.68799999999999994</v>
      </c>
      <c r="AN183">
        <v>0.69099999999999995</v>
      </c>
      <c r="AO183">
        <v>0.69899999999999995</v>
      </c>
    </row>
    <row r="184" spans="1:41" x14ac:dyDescent="0.2">
      <c r="A184" t="s">
        <v>569</v>
      </c>
      <c r="G184">
        <v>0.73899999999999999</v>
      </c>
      <c r="H184">
        <v>0.73899999999999999</v>
      </c>
      <c r="I184">
        <v>0.73899999999999999</v>
      </c>
      <c r="J184">
        <v>0.73899999999999999</v>
      </c>
      <c r="K184">
        <v>0.73899999999999999</v>
      </c>
      <c r="L184">
        <v>0.64600000000000002</v>
      </c>
      <c r="M184">
        <v>0.66800000000000004</v>
      </c>
      <c r="N184">
        <v>0.67400000000000004</v>
      </c>
      <c r="O184">
        <v>0.67900000000000005</v>
      </c>
      <c r="P184">
        <v>0.69299999999999995</v>
      </c>
      <c r="Q184">
        <v>0.70099999999999996</v>
      </c>
      <c r="R184">
        <v>0.70199999999999996</v>
      </c>
      <c r="S184">
        <v>0.70299999999999996</v>
      </c>
      <c r="T184">
        <v>0.70399999999999996</v>
      </c>
      <c r="U184">
        <v>0.71</v>
      </c>
      <c r="Y184">
        <v>0.434</v>
      </c>
      <c r="Z184">
        <v>0.442</v>
      </c>
      <c r="AA184">
        <v>0.54</v>
      </c>
      <c r="AB184">
        <v>0.55500000000000005</v>
      </c>
      <c r="AC184">
        <v>0.56899999999999995</v>
      </c>
      <c r="AD184">
        <v>0.57999999999999996</v>
      </c>
      <c r="AE184">
        <v>0.61499999999999999</v>
      </c>
      <c r="AK184">
        <v>0.65400000000000003</v>
      </c>
      <c r="AL184">
        <v>0.66100000000000003</v>
      </c>
      <c r="AM184">
        <v>0.66600000000000004</v>
      </c>
      <c r="AN184">
        <v>0.67100000000000004</v>
      </c>
      <c r="AO184">
        <v>0.68600000000000005</v>
      </c>
    </row>
    <row r="185" spans="1:41" x14ac:dyDescent="0.2">
      <c r="A185" t="s">
        <v>572</v>
      </c>
      <c r="L185">
        <v>0.56599999999999995</v>
      </c>
      <c r="M185">
        <v>0.60599999999999998</v>
      </c>
      <c r="N185">
        <v>0.65</v>
      </c>
      <c r="O185">
        <v>0.67700000000000005</v>
      </c>
      <c r="P185">
        <v>0.69</v>
      </c>
      <c r="Q185">
        <v>0.71299999999999997</v>
      </c>
      <c r="R185">
        <v>0.71799999999999997</v>
      </c>
      <c r="S185">
        <v>0.72399999999999998</v>
      </c>
      <c r="T185">
        <v>0.72899999999999998</v>
      </c>
      <c r="U185">
        <v>0.74399999999999999</v>
      </c>
    </row>
    <row r="186" spans="1:41" x14ac:dyDescent="0.2">
      <c r="A186" t="s">
        <v>487</v>
      </c>
      <c r="B186">
        <v>0.18</v>
      </c>
      <c r="C186">
        <v>0.24</v>
      </c>
      <c r="D186">
        <v>0.26200000000000001</v>
      </c>
      <c r="E186">
        <v>0.32400000000000001</v>
      </c>
      <c r="F186">
        <v>0.42799999999999999</v>
      </c>
      <c r="G186">
        <v>0.436</v>
      </c>
      <c r="H186">
        <v>0.439</v>
      </c>
      <c r="I186">
        <v>0.44600000000000001</v>
      </c>
      <c r="J186">
        <v>0.45900000000000002</v>
      </c>
      <c r="K186">
        <v>0.47499999999999998</v>
      </c>
      <c r="L186">
        <v>0.47499999999999998</v>
      </c>
      <c r="M186">
        <v>0.46800000000000003</v>
      </c>
      <c r="N186">
        <v>0.43099999999999999</v>
      </c>
      <c r="O186">
        <v>0.39200000000000002</v>
      </c>
      <c r="P186">
        <v>0.41199999999999998</v>
      </c>
      <c r="Q186">
        <v>0.47599999999999998</v>
      </c>
      <c r="R186">
        <v>0.48899999999999999</v>
      </c>
      <c r="S186">
        <v>0.501</v>
      </c>
      <c r="T186">
        <v>0.51200000000000001</v>
      </c>
      <c r="U186">
        <v>0.53800000000000003</v>
      </c>
      <c r="W186">
        <v>0.22600000000000001</v>
      </c>
      <c r="X186">
        <v>0.23499999999999999</v>
      </c>
      <c r="Y186">
        <v>0.26</v>
      </c>
      <c r="Z186">
        <v>0.29199999999999998</v>
      </c>
      <c r="AA186">
        <v>0.311</v>
      </c>
      <c r="AB186">
        <v>0.32200000000000001</v>
      </c>
      <c r="AC186">
        <v>0.33100000000000002</v>
      </c>
      <c r="AD186">
        <v>0.33900000000000002</v>
      </c>
      <c r="AE186">
        <v>0.34699999999999998</v>
      </c>
      <c r="AG186">
        <v>0.29399999999999998</v>
      </c>
      <c r="AH186">
        <v>0.29899999999999999</v>
      </c>
      <c r="AI186">
        <v>0.32100000000000001</v>
      </c>
      <c r="AJ186">
        <v>0.372</v>
      </c>
      <c r="AK186">
        <v>0.40100000000000002</v>
      </c>
      <c r="AL186">
        <v>0.41</v>
      </c>
      <c r="AM186">
        <v>0.42</v>
      </c>
      <c r="AN186">
        <v>0.43</v>
      </c>
      <c r="AO186">
        <v>0.44600000000000001</v>
      </c>
    </row>
    <row r="187" spans="1:41" x14ac:dyDescent="0.2">
      <c r="A187" t="s">
        <v>519</v>
      </c>
      <c r="B187">
        <v>0.627</v>
      </c>
      <c r="C187">
        <v>0.66900000000000004</v>
      </c>
      <c r="D187">
        <v>0.71099999999999997</v>
      </c>
      <c r="E187">
        <v>0.745</v>
      </c>
      <c r="F187">
        <v>0.78200000000000003</v>
      </c>
      <c r="G187">
        <v>0.83899999999999997</v>
      </c>
      <c r="H187">
        <v>0.84499999999999997</v>
      </c>
      <c r="I187">
        <v>0.85099999999999998</v>
      </c>
      <c r="J187">
        <v>0.85499999999999998</v>
      </c>
      <c r="K187">
        <v>0.85799999999999998</v>
      </c>
      <c r="L187">
        <v>0.77800000000000002</v>
      </c>
      <c r="M187">
        <v>0.79200000000000004</v>
      </c>
      <c r="N187">
        <v>0.78600000000000003</v>
      </c>
      <c r="O187">
        <v>0.75600000000000001</v>
      </c>
      <c r="P187">
        <v>0.747</v>
      </c>
      <c r="Q187">
        <v>0.749</v>
      </c>
      <c r="R187">
        <v>0.749</v>
      </c>
      <c r="S187">
        <v>0.75</v>
      </c>
      <c r="T187">
        <v>0.753</v>
      </c>
      <c r="U187">
        <v>0.76500000000000001</v>
      </c>
      <c r="X187">
        <v>0.63200000000000001</v>
      </c>
      <c r="Y187">
        <v>0.52200000000000002</v>
      </c>
      <c r="Z187">
        <v>0.51300000000000001</v>
      </c>
      <c r="AA187">
        <v>0.57399999999999995</v>
      </c>
      <c r="AB187">
        <v>0.58499999999999996</v>
      </c>
      <c r="AC187">
        <v>0.59699999999999998</v>
      </c>
      <c r="AD187">
        <v>0.60099999999999998</v>
      </c>
      <c r="AE187">
        <v>0.59099999999999997</v>
      </c>
      <c r="AH187">
        <v>0.70699999999999996</v>
      </c>
      <c r="AI187">
        <v>0.66500000000000004</v>
      </c>
      <c r="AJ187">
        <v>0.66900000000000004</v>
      </c>
      <c r="AK187">
        <v>0.71199999999999997</v>
      </c>
      <c r="AL187">
        <v>0.71799999999999997</v>
      </c>
      <c r="AM187">
        <v>0.72499999999999998</v>
      </c>
      <c r="AN187">
        <v>0.72899999999999998</v>
      </c>
      <c r="AO187">
        <v>0.72899999999999998</v>
      </c>
    </row>
    <row r="188" spans="1:41" x14ac:dyDescent="0.2">
      <c r="A188" t="s">
        <v>568</v>
      </c>
      <c r="B188">
        <v>0.34300000000000003</v>
      </c>
      <c r="C188">
        <v>0.39100000000000001</v>
      </c>
      <c r="D188">
        <v>0.46200000000000002</v>
      </c>
      <c r="E188">
        <v>0.52200000000000002</v>
      </c>
      <c r="F188">
        <v>0.57299999999999995</v>
      </c>
      <c r="G188">
        <v>0.67100000000000004</v>
      </c>
      <c r="H188">
        <v>0.68600000000000005</v>
      </c>
      <c r="I188">
        <v>0.70199999999999996</v>
      </c>
      <c r="J188">
        <v>0.71799999999999997</v>
      </c>
      <c r="K188">
        <v>0.74099999999999999</v>
      </c>
      <c r="L188">
        <v>0.76</v>
      </c>
      <c r="M188">
        <v>0.79100000000000004</v>
      </c>
      <c r="N188">
        <v>0.81699999999999995</v>
      </c>
      <c r="O188">
        <v>0.83799999999999997</v>
      </c>
      <c r="P188">
        <v>0.85799999999999998</v>
      </c>
      <c r="Q188">
        <v>0.875</v>
      </c>
      <c r="R188">
        <v>0.878</v>
      </c>
      <c r="S188">
        <v>0.88100000000000001</v>
      </c>
      <c r="T188">
        <v>0.88400000000000001</v>
      </c>
      <c r="U188">
        <v>0.89200000000000002</v>
      </c>
      <c r="V188">
        <v>0.95299999999999996</v>
      </c>
      <c r="W188">
        <v>0.89600000000000002</v>
      </c>
      <c r="X188">
        <v>0.871</v>
      </c>
      <c r="Y188">
        <v>0.86799999999999999</v>
      </c>
      <c r="Z188">
        <v>0.86899999999999999</v>
      </c>
      <c r="AA188">
        <v>0.89500000000000002</v>
      </c>
      <c r="AB188">
        <v>0.90900000000000003</v>
      </c>
      <c r="AC188">
        <v>0.91500000000000004</v>
      </c>
      <c r="AD188">
        <v>0.91800000000000004</v>
      </c>
      <c r="AE188">
        <v>0.91600000000000004</v>
      </c>
      <c r="AF188">
        <v>0.629</v>
      </c>
      <c r="AG188">
        <v>0.65200000000000002</v>
      </c>
      <c r="AH188">
        <v>0.69</v>
      </c>
      <c r="AI188">
        <v>0.72399999999999998</v>
      </c>
      <c r="AJ188">
        <v>0.753</v>
      </c>
      <c r="AK188">
        <v>0.80700000000000005</v>
      </c>
      <c r="AL188">
        <v>0.81799999999999995</v>
      </c>
      <c r="AM188">
        <v>0.82699999999999996</v>
      </c>
      <c r="AN188">
        <v>0.83499999999999996</v>
      </c>
      <c r="AO188">
        <v>0.84599999999999997</v>
      </c>
    </row>
    <row r="189" spans="1:41" x14ac:dyDescent="0.2">
      <c r="A189" t="s">
        <v>158</v>
      </c>
      <c r="B189">
        <v>0.65600000000000003</v>
      </c>
      <c r="C189">
        <v>0.66900000000000004</v>
      </c>
      <c r="D189">
        <v>0.68799999999999994</v>
      </c>
      <c r="E189">
        <v>0.77</v>
      </c>
      <c r="F189">
        <v>0.77800000000000002</v>
      </c>
      <c r="G189">
        <v>0.80900000000000005</v>
      </c>
      <c r="H189">
        <v>0.79800000000000004</v>
      </c>
      <c r="I189">
        <v>0.79900000000000004</v>
      </c>
      <c r="J189">
        <v>0.80800000000000005</v>
      </c>
      <c r="K189">
        <v>0.81499999999999995</v>
      </c>
      <c r="L189">
        <v>0.84399999999999997</v>
      </c>
      <c r="M189">
        <v>0.86099999999999999</v>
      </c>
      <c r="N189">
        <v>0.877</v>
      </c>
      <c r="O189">
        <v>0.89300000000000002</v>
      </c>
      <c r="P189">
        <v>0.91</v>
      </c>
      <c r="Q189">
        <v>0.93100000000000005</v>
      </c>
      <c r="R189">
        <v>0.93400000000000005</v>
      </c>
      <c r="S189">
        <v>0.93799999999999994</v>
      </c>
      <c r="T189">
        <v>0.94099999999999995</v>
      </c>
      <c r="U189">
        <v>0.94899999999999995</v>
      </c>
      <c r="V189">
        <v>0.745</v>
      </c>
      <c r="W189">
        <v>0.75900000000000001</v>
      </c>
      <c r="X189">
        <v>0.78100000000000003</v>
      </c>
      <c r="Y189">
        <v>0.79200000000000004</v>
      </c>
      <c r="Z189">
        <v>0.81499999999999995</v>
      </c>
      <c r="AA189">
        <v>0.83199999999999996</v>
      </c>
      <c r="AB189">
        <v>0.83299999999999996</v>
      </c>
      <c r="AC189">
        <v>0.83699999999999997</v>
      </c>
      <c r="AD189">
        <v>0.83799999999999997</v>
      </c>
      <c r="AE189">
        <v>0.83199999999999996</v>
      </c>
      <c r="AF189">
        <v>0.74399999999999999</v>
      </c>
      <c r="AG189">
        <v>0.75900000000000001</v>
      </c>
      <c r="AH189">
        <v>0.77800000000000002</v>
      </c>
      <c r="AI189">
        <v>0.81599999999999995</v>
      </c>
      <c r="AJ189">
        <v>0.83299999999999996</v>
      </c>
      <c r="AK189">
        <v>0.85499999999999998</v>
      </c>
      <c r="AL189">
        <v>0.85299999999999998</v>
      </c>
      <c r="AM189">
        <v>0.85599999999999998</v>
      </c>
      <c r="AN189">
        <v>0.86</v>
      </c>
      <c r="AO189">
        <v>0.86299999999999999</v>
      </c>
    </row>
    <row r="190" spans="1:41" x14ac:dyDescent="0.2">
      <c r="A190" t="s">
        <v>1046</v>
      </c>
      <c r="B190">
        <v>0.86799999999999999</v>
      </c>
      <c r="C190">
        <v>0.88900000000000001</v>
      </c>
      <c r="D190">
        <v>0.91700000000000004</v>
      </c>
      <c r="E190">
        <v>0.93500000000000005</v>
      </c>
      <c r="F190">
        <v>0.93700000000000006</v>
      </c>
      <c r="G190">
        <v>0.93100000000000005</v>
      </c>
      <c r="H190">
        <v>0.93</v>
      </c>
      <c r="I190">
        <v>0.93300000000000005</v>
      </c>
      <c r="J190">
        <v>0.93600000000000005</v>
      </c>
      <c r="K190">
        <v>0.93899999999999995</v>
      </c>
      <c r="L190">
        <v>0.85099999999999998</v>
      </c>
      <c r="M190">
        <v>0.86099999999999999</v>
      </c>
      <c r="N190">
        <v>0.871</v>
      </c>
      <c r="O190">
        <v>0.88400000000000001</v>
      </c>
      <c r="P190">
        <v>0.89600000000000002</v>
      </c>
      <c r="Q190">
        <v>0.90800000000000003</v>
      </c>
      <c r="R190">
        <v>0.91100000000000003</v>
      </c>
      <c r="S190">
        <v>0.91300000000000003</v>
      </c>
      <c r="T190">
        <v>0.91600000000000004</v>
      </c>
      <c r="U190">
        <v>0.92300000000000004</v>
      </c>
      <c r="V190">
        <v>0.79300000000000004</v>
      </c>
      <c r="W190">
        <v>0.80900000000000005</v>
      </c>
      <c r="X190">
        <v>0.82499999999999996</v>
      </c>
      <c r="Y190">
        <v>0.83399999999999996</v>
      </c>
      <c r="Z190">
        <v>0.85899999999999999</v>
      </c>
      <c r="AA190">
        <v>0.86899999999999999</v>
      </c>
      <c r="AB190">
        <v>0.872</v>
      </c>
      <c r="AC190">
        <v>0.871</v>
      </c>
      <c r="AD190">
        <v>0.86899999999999999</v>
      </c>
      <c r="AE190">
        <v>0.86899999999999999</v>
      </c>
      <c r="AF190">
        <v>0.83699999999999997</v>
      </c>
      <c r="AG190">
        <v>0.85299999999999998</v>
      </c>
      <c r="AH190">
        <v>0.87</v>
      </c>
      <c r="AI190">
        <v>0.88300000000000001</v>
      </c>
      <c r="AJ190">
        <v>0.89700000000000002</v>
      </c>
      <c r="AK190">
        <v>0.90200000000000002</v>
      </c>
      <c r="AL190">
        <v>0.90400000000000003</v>
      </c>
      <c r="AM190">
        <v>0.90500000000000003</v>
      </c>
      <c r="AN190">
        <v>0.90700000000000003</v>
      </c>
      <c r="AO190">
        <v>0.91</v>
      </c>
    </row>
    <row r="191" spans="1:41" x14ac:dyDescent="0.2">
      <c r="A191" t="s">
        <v>523</v>
      </c>
      <c r="B191">
        <v>0.58099999999999996</v>
      </c>
      <c r="C191">
        <v>0.61</v>
      </c>
      <c r="D191">
        <v>0.64</v>
      </c>
      <c r="E191">
        <v>0.65300000000000002</v>
      </c>
      <c r="F191">
        <v>0.70699999999999996</v>
      </c>
      <c r="G191">
        <v>0.73</v>
      </c>
      <c r="H191">
        <v>0.74</v>
      </c>
      <c r="I191">
        <v>0.753</v>
      </c>
      <c r="J191">
        <v>0.753</v>
      </c>
      <c r="K191">
        <v>0.76300000000000001</v>
      </c>
      <c r="L191">
        <v>0.79200000000000004</v>
      </c>
      <c r="M191">
        <v>0.81299999999999994</v>
      </c>
      <c r="N191">
        <v>0.82799999999999996</v>
      </c>
      <c r="O191">
        <v>0.84499999999999997</v>
      </c>
      <c r="P191">
        <v>0.86299999999999999</v>
      </c>
      <c r="Q191">
        <v>0.88100000000000001</v>
      </c>
      <c r="R191">
        <v>0.88400000000000001</v>
      </c>
      <c r="S191">
        <v>0.88700000000000001</v>
      </c>
      <c r="T191">
        <v>0.89</v>
      </c>
      <c r="U191">
        <v>0.89900000000000002</v>
      </c>
      <c r="V191">
        <v>0.61899999999999999</v>
      </c>
      <c r="W191">
        <v>0.58099999999999996</v>
      </c>
      <c r="X191">
        <v>0.60899999999999999</v>
      </c>
      <c r="Y191">
        <v>0.63500000000000001</v>
      </c>
      <c r="Z191">
        <v>0.65400000000000003</v>
      </c>
      <c r="AA191">
        <v>0.65100000000000002</v>
      </c>
      <c r="AB191">
        <v>0.65800000000000003</v>
      </c>
      <c r="AC191">
        <v>0.66700000000000004</v>
      </c>
      <c r="AD191">
        <v>0.67800000000000005</v>
      </c>
      <c r="AE191">
        <v>0.7</v>
      </c>
      <c r="AF191">
        <v>0.65800000000000003</v>
      </c>
      <c r="AG191">
        <v>0.66</v>
      </c>
      <c r="AH191">
        <v>0.68600000000000005</v>
      </c>
      <c r="AI191">
        <v>0.70499999999999996</v>
      </c>
      <c r="AJ191">
        <v>0.73599999999999999</v>
      </c>
      <c r="AK191">
        <v>0.748</v>
      </c>
      <c r="AL191">
        <v>0.755</v>
      </c>
      <c r="AM191">
        <v>0.76400000000000001</v>
      </c>
      <c r="AN191">
        <v>0.76900000000000002</v>
      </c>
      <c r="AO191">
        <v>0.78300000000000003</v>
      </c>
    </row>
    <row r="192" spans="1:41" x14ac:dyDescent="0.2">
      <c r="A192" t="s">
        <v>576</v>
      </c>
      <c r="G192">
        <v>0.71399999999999997</v>
      </c>
      <c r="H192">
        <v>0.71199999999999997</v>
      </c>
      <c r="I192">
        <v>0.71399999999999997</v>
      </c>
      <c r="J192">
        <v>0.70899999999999996</v>
      </c>
      <c r="K192">
        <v>0.71099999999999997</v>
      </c>
      <c r="L192">
        <v>0.71699999999999997</v>
      </c>
      <c r="M192">
        <v>0.74099999999999999</v>
      </c>
      <c r="N192">
        <v>0.73899999999999999</v>
      </c>
      <c r="O192">
        <v>0.73199999999999998</v>
      </c>
      <c r="P192">
        <v>0.74099999999999999</v>
      </c>
      <c r="Q192">
        <v>0.745</v>
      </c>
      <c r="R192">
        <v>0.746</v>
      </c>
      <c r="S192">
        <v>0.748</v>
      </c>
      <c r="T192">
        <v>0.751</v>
      </c>
      <c r="U192">
        <v>0.76200000000000001</v>
      </c>
      <c r="Y192">
        <v>0.38200000000000001</v>
      </c>
      <c r="Z192">
        <v>0.39800000000000002</v>
      </c>
      <c r="AA192">
        <v>0.42899999999999999</v>
      </c>
      <c r="AB192">
        <v>0.435</v>
      </c>
      <c r="AC192">
        <v>0.44500000000000001</v>
      </c>
      <c r="AD192">
        <v>0.45700000000000002</v>
      </c>
      <c r="AE192">
        <v>0.48599999999999999</v>
      </c>
      <c r="AK192">
        <v>0.61099999999999999</v>
      </c>
      <c r="AL192">
        <v>0.61399999999999999</v>
      </c>
      <c r="AM192">
        <v>0.61899999999999999</v>
      </c>
      <c r="AN192">
        <v>0.624</v>
      </c>
      <c r="AO192">
        <v>0.64100000000000001</v>
      </c>
    </row>
    <row r="193" spans="1:41" x14ac:dyDescent="0.2">
      <c r="A193" t="s">
        <v>510</v>
      </c>
      <c r="K193">
        <v>0.55400000000000005</v>
      </c>
      <c r="L193">
        <v>0.60499999999999998</v>
      </c>
      <c r="M193">
        <v>0.64500000000000002</v>
      </c>
      <c r="N193">
        <v>0.67900000000000005</v>
      </c>
      <c r="O193">
        <v>0.71499999999999997</v>
      </c>
      <c r="P193">
        <v>0.748</v>
      </c>
      <c r="Q193">
        <v>0.77600000000000002</v>
      </c>
      <c r="R193">
        <v>0.78100000000000003</v>
      </c>
      <c r="S193">
        <v>0.78600000000000003</v>
      </c>
      <c r="T193">
        <v>0.79100000000000004</v>
      </c>
      <c r="U193">
        <v>0.80500000000000005</v>
      </c>
      <c r="W193">
        <v>0.51300000000000001</v>
      </c>
      <c r="X193">
        <v>0.51200000000000001</v>
      </c>
      <c r="Y193">
        <v>0.5</v>
      </c>
      <c r="Z193">
        <v>0.51500000000000001</v>
      </c>
      <c r="AA193">
        <v>0.501</v>
      </c>
      <c r="AB193">
        <v>0.51</v>
      </c>
      <c r="AC193">
        <v>0.51500000000000001</v>
      </c>
      <c r="AD193">
        <v>0.52600000000000002</v>
      </c>
      <c r="AE193">
        <v>0.52700000000000002</v>
      </c>
      <c r="AO193">
        <v>0.61699999999999999</v>
      </c>
    </row>
    <row r="194" spans="1:41" x14ac:dyDescent="0.2">
      <c r="A194" t="s">
        <v>1047</v>
      </c>
      <c r="B194">
        <v>0.46600000000000003</v>
      </c>
      <c r="C194">
        <v>0.48499999999999999</v>
      </c>
      <c r="D194">
        <v>0.47599999999999998</v>
      </c>
      <c r="E194">
        <v>0.502</v>
      </c>
      <c r="F194">
        <v>0.52400000000000002</v>
      </c>
      <c r="G194">
        <v>0.60199999999999998</v>
      </c>
      <c r="H194">
        <v>0.625</v>
      </c>
      <c r="I194">
        <v>0.64900000000000002</v>
      </c>
      <c r="J194">
        <v>0.67200000000000004</v>
      </c>
      <c r="K194">
        <v>0.69199999999999995</v>
      </c>
      <c r="L194">
        <v>0.76</v>
      </c>
      <c r="M194">
        <v>0.78400000000000003</v>
      </c>
      <c r="N194">
        <v>0.80500000000000005</v>
      </c>
      <c r="O194">
        <v>0.81699999999999995</v>
      </c>
      <c r="P194">
        <v>0.82699999999999996</v>
      </c>
      <c r="Q194">
        <v>0.83899999999999997</v>
      </c>
      <c r="R194">
        <v>0.84199999999999997</v>
      </c>
      <c r="S194">
        <v>0.84599999999999997</v>
      </c>
      <c r="T194">
        <v>0.84899999999999998</v>
      </c>
      <c r="U194">
        <v>0.85799999999999998</v>
      </c>
      <c r="V194">
        <v>0.68100000000000005</v>
      </c>
      <c r="W194">
        <v>0.64700000000000002</v>
      </c>
      <c r="X194">
        <v>0.65100000000000002</v>
      </c>
      <c r="Y194">
        <v>0.65800000000000003</v>
      </c>
      <c r="Z194">
        <v>0.65100000000000002</v>
      </c>
      <c r="AA194">
        <v>0.65600000000000003</v>
      </c>
      <c r="AB194">
        <v>0.66900000000000004</v>
      </c>
      <c r="AC194">
        <v>0.68</v>
      </c>
      <c r="AD194">
        <v>0.68300000000000005</v>
      </c>
      <c r="AE194">
        <v>0.66900000000000004</v>
      </c>
      <c r="AF194">
        <v>0.623</v>
      </c>
      <c r="AG194">
        <v>0.627</v>
      </c>
      <c r="AH194">
        <v>0.629</v>
      </c>
      <c r="AI194">
        <v>0.64600000000000002</v>
      </c>
      <c r="AJ194">
        <v>0.65600000000000003</v>
      </c>
      <c r="AK194">
        <v>0.69199999999999995</v>
      </c>
      <c r="AL194">
        <v>0.70599999999999996</v>
      </c>
      <c r="AM194">
        <v>0.72</v>
      </c>
      <c r="AN194">
        <v>0.73</v>
      </c>
      <c r="AO194">
        <v>0.73499999999999999</v>
      </c>
    </row>
    <row r="195" spans="1:41" x14ac:dyDescent="0.2">
      <c r="A195" t="s">
        <v>1048</v>
      </c>
      <c r="B195">
        <v>0.40300000000000002</v>
      </c>
      <c r="C195">
        <v>0.4</v>
      </c>
      <c r="D195">
        <v>0.371</v>
      </c>
      <c r="E195">
        <v>0.41499999999999998</v>
      </c>
      <c r="F195">
        <v>0.45400000000000001</v>
      </c>
      <c r="G195">
        <v>0.47699999999999998</v>
      </c>
      <c r="H195">
        <v>0.48299999999999998</v>
      </c>
      <c r="I195">
        <v>0.48799999999999999</v>
      </c>
      <c r="J195">
        <v>0.49299999999999999</v>
      </c>
      <c r="K195">
        <v>0.503</v>
      </c>
      <c r="L195">
        <v>0.56299999999999994</v>
      </c>
      <c r="M195">
        <v>0.64900000000000002</v>
      </c>
      <c r="N195">
        <v>0.71899999999999997</v>
      </c>
      <c r="O195">
        <v>0.78100000000000003</v>
      </c>
      <c r="P195">
        <v>0.82099999999999995</v>
      </c>
      <c r="Q195">
        <v>0.84899999999999998</v>
      </c>
      <c r="R195">
        <v>0.85299999999999998</v>
      </c>
      <c r="S195">
        <v>0.85599999999999998</v>
      </c>
      <c r="T195">
        <v>0.86</v>
      </c>
      <c r="U195">
        <v>0.87</v>
      </c>
      <c r="X195">
        <v>0.307</v>
      </c>
      <c r="Y195">
        <v>0.35499999999999998</v>
      </c>
      <c r="Z195">
        <v>0.39600000000000002</v>
      </c>
      <c r="AA195">
        <v>0.436</v>
      </c>
      <c r="AB195">
        <v>0.44500000000000001</v>
      </c>
      <c r="AC195">
        <v>0.45400000000000001</v>
      </c>
      <c r="AD195">
        <v>0.46100000000000002</v>
      </c>
      <c r="AE195">
        <v>0.47799999999999998</v>
      </c>
      <c r="AH195">
        <v>0.435</v>
      </c>
      <c r="AI195">
        <v>0.48599999999999999</v>
      </c>
      <c r="AJ195">
        <v>0.52800000000000002</v>
      </c>
      <c r="AK195">
        <v>0.56100000000000005</v>
      </c>
      <c r="AL195">
        <v>0.56799999999999995</v>
      </c>
      <c r="AM195">
        <v>0.57499999999999996</v>
      </c>
      <c r="AN195">
        <v>0.57999999999999996</v>
      </c>
      <c r="AO195">
        <v>0.59299999999999997</v>
      </c>
    </row>
    <row r="196" spans="1:41" x14ac:dyDescent="0.2">
      <c r="A196" t="s">
        <v>556</v>
      </c>
      <c r="B196">
        <v>3.3000000000000002E-2</v>
      </c>
      <c r="C196">
        <v>0.06</v>
      </c>
      <c r="D196">
        <v>9.6000000000000002E-2</v>
      </c>
      <c r="E196">
        <v>0.14199999999999999</v>
      </c>
      <c r="F196">
        <v>0.19800000000000001</v>
      </c>
      <c r="G196">
        <v>0.26200000000000001</v>
      </c>
      <c r="H196">
        <v>0.27200000000000002</v>
      </c>
      <c r="I196">
        <v>0.28199999999999997</v>
      </c>
      <c r="J196">
        <v>0.29099999999999998</v>
      </c>
      <c r="K196">
        <v>0.31</v>
      </c>
      <c r="L196">
        <v>0.45600000000000002</v>
      </c>
      <c r="M196">
        <v>0.53</v>
      </c>
      <c r="N196">
        <v>0.57099999999999995</v>
      </c>
      <c r="O196">
        <v>0.59</v>
      </c>
      <c r="P196">
        <v>0.626</v>
      </c>
      <c r="Q196">
        <v>0.67300000000000004</v>
      </c>
      <c r="R196">
        <v>0.68100000000000005</v>
      </c>
      <c r="S196">
        <v>0.68899999999999995</v>
      </c>
      <c r="T196">
        <v>0.69699999999999995</v>
      </c>
      <c r="U196">
        <v>0.71799999999999997</v>
      </c>
      <c r="Y196">
        <v>0.39800000000000002</v>
      </c>
      <c r="Z196">
        <v>0.42199999999999999</v>
      </c>
      <c r="AA196">
        <v>0.42799999999999999</v>
      </c>
      <c r="AB196">
        <v>0.432</v>
      </c>
      <c r="AC196">
        <v>0.432</v>
      </c>
      <c r="AD196">
        <v>0.432</v>
      </c>
      <c r="AE196">
        <v>0.44400000000000001</v>
      </c>
      <c r="AI196">
        <v>0.32200000000000001</v>
      </c>
      <c r="AJ196">
        <v>0.374</v>
      </c>
      <c r="AK196">
        <v>0.42199999999999999</v>
      </c>
      <c r="AL196">
        <v>0.43099999999999999</v>
      </c>
      <c r="AM196">
        <v>0.438</v>
      </c>
      <c r="AN196">
        <v>0.44400000000000001</v>
      </c>
      <c r="AO196">
        <v>0.46200000000000002</v>
      </c>
    </row>
    <row r="197" spans="1:41" x14ac:dyDescent="0.2">
      <c r="A197" t="s">
        <v>427</v>
      </c>
      <c r="B197">
        <v>0.33600000000000002</v>
      </c>
      <c r="C197">
        <v>0.38500000000000001</v>
      </c>
      <c r="D197">
        <v>0.40600000000000003</v>
      </c>
      <c r="E197">
        <v>0.46200000000000002</v>
      </c>
      <c r="F197">
        <v>0.45600000000000002</v>
      </c>
      <c r="G197">
        <v>0.47099999999999997</v>
      </c>
      <c r="H197">
        <v>0.47299999999999998</v>
      </c>
      <c r="I197">
        <v>0.47499999999999998</v>
      </c>
      <c r="J197">
        <v>0.47599999999999998</v>
      </c>
      <c r="K197">
        <v>0.48</v>
      </c>
      <c r="L197">
        <v>0.505</v>
      </c>
      <c r="M197">
        <v>0.49199999999999999</v>
      </c>
      <c r="N197">
        <v>0.434</v>
      </c>
      <c r="O197">
        <v>0.371</v>
      </c>
      <c r="P197">
        <v>0.34699999999999998</v>
      </c>
      <c r="Q197">
        <v>0.38600000000000001</v>
      </c>
      <c r="R197">
        <v>0.4</v>
      </c>
      <c r="S197">
        <v>0.41399999999999998</v>
      </c>
      <c r="T197">
        <v>0.42799999999999999</v>
      </c>
      <c r="U197">
        <v>0.45800000000000002</v>
      </c>
      <c r="V197">
        <v>0.379</v>
      </c>
      <c r="W197">
        <v>0.35099999999999998</v>
      </c>
      <c r="X197">
        <v>0.34599999999999997</v>
      </c>
      <c r="Y197">
        <v>0.318</v>
      </c>
      <c r="Z197">
        <v>0.32200000000000001</v>
      </c>
      <c r="AA197">
        <v>0.33800000000000002</v>
      </c>
      <c r="AB197">
        <v>0.33400000000000002</v>
      </c>
      <c r="AC197">
        <v>0.33800000000000002</v>
      </c>
      <c r="AD197">
        <v>0.34699999999999998</v>
      </c>
      <c r="AE197">
        <v>0.36199999999999999</v>
      </c>
      <c r="AF197">
        <v>0.40100000000000002</v>
      </c>
      <c r="AG197">
        <v>0.40500000000000003</v>
      </c>
      <c r="AH197">
        <v>0.39400000000000002</v>
      </c>
      <c r="AI197">
        <v>0.379</v>
      </c>
      <c r="AJ197">
        <v>0.371</v>
      </c>
      <c r="AK197">
        <v>0.39400000000000002</v>
      </c>
      <c r="AL197">
        <v>0.39800000000000002</v>
      </c>
      <c r="AM197">
        <v>0.40500000000000003</v>
      </c>
      <c r="AN197">
        <v>0.41299999999999998</v>
      </c>
      <c r="AO197">
        <v>0.43</v>
      </c>
    </row>
    <row r="198" spans="1:41" x14ac:dyDescent="0.2">
      <c r="A198" t="s">
        <v>469</v>
      </c>
      <c r="B198">
        <v>0.30599999999999999</v>
      </c>
      <c r="C198">
        <v>0.45200000000000001</v>
      </c>
      <c r="D198">
        <v>0.45100000000000001</v>
      </c>
      <c r="E198">
        <v>0.49399999999999999</v>
      </c>
      <c r="F198">
        <v>0.51</v>
      </c>
      <c r="G198">
        <v>0.54600000000000004</v>
      </c>
      <c r="H198">
        <v>0.55000000000000004</v>
      </c>
      <c r="I198">
        <v>0.55400000000000005</v>
      </c>
      <c r="J198">
        <v>0.55800000000000005</v>
      </c>
      <c r="K198">
        <v>0.56599999999999995</v>
      </c>
      <c r="L198">
        <v>0.61799999999999999</v>
      </c>
      <c r="M198">
        <v>0.65400000000000003</v>
      </c>
      <c r="N198">
        <v>0.64</v>
      </c>
      <c r="O198">
        <v>0.52300000000000002</v>
      </c>
      <c r="P198">
        <v>0.38900000000000001</v>
      </c>
      <c r="Q198">
        <v>0.378</v>
      </c>
      <c r="R198">
        <v>0.39100000000000001</v>
      </c>
      <c r="S198">
        <v>0.40899999999999997</v>
      </c>
      <c r="T198">
        <v>0.42899999999999999</v>
      </c>
      <c r="U198">
        <v>0.495</v>
      </c>
      <c r="V198">
        <v>0.25800000000000001</v>
      </c>
      <c r="W198">
        <v>0.26</v>
      </c>
      <c r="X198">
        <v>0.26600000000000001</v>
      </c>
      <c r="Y198">
        <v>0.25700000000000001</v>
      </c>
      <c r="Z198">
        <v>0.25800000000000001</v>
      </c>
      <c r="AA198">
        <v>0.20300000000000001</v>
      </c>
      <c r="AB198">
        <v>0.19500000000000001</v>
      </c>
      <c r="AC198">
        <v>0.189</v>
      </c>
      <c r="AD198">
        <v>0.161</v>
      </c>
      <c r="AE198">
        <v>0.19</v>
      </c>
      <c r="AF198">
        <v>0.36599999999999999</v>
      </c>
      <c r="AG198">
        <v>0.42499999999999999</v>
      </c>
      <c r="AH198">
        <v>0.42499999999999999</v>
      </c>
      <c r="AI198">
        <v>0.40500000000000003</v>
      </c>
      <c r="AJ198">
        <v>0.372</v>
      </c>
      <c r="AK198">
        <v>0.34699999999999998</v>
      </c>
      <c r="AL198">
        <v>0.34799999999999998</v>
      </c>
      <c r="AM198">
        <v>0.35</v>
      </c>
      <c r="AN198">
        <v>0.33800000000000002</v>
      </c>
      <c r="AO198">
        <v>0.376</v>
      </c>
    </row>
  </sheetData>
  <mergeCells count="1">
    <mergeCell ref="A1:D1"/>
  </mergeCells>
  <phoneticPr fontId="2"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8"/>
  <sheetViews>
    <sheetView topLeftCell="BK1" workbookViewId="0">
      <selection activeCell="BQ1" sqref="BQ1:BQ3"/>
    </sheetView>
  </sheetViews>
  <sheetFormatPr defaultRowHeight="12.75" x14ac:dyDescent="0.2"/>
  <cols>
    <col min="1" max="1" width="37" customWidth="1"/>
    <col min="68" max="68" width="2.28515625" customWidth="1"/>
    <col min="69" max="69" width="107.140625" customWidth="1"/>
  </cols>
  <sheetData>
    <row r="1" spans="1:69" x14ac:dyDescent="0.2">
      <c r="A1" s="115" t="s">
        <v>1139</v>
      </c>
      <c r="B1" s="115"/>
      <c r="C1" s="115"/>
      <c r="D1" s="115"/>
      <c r="E1" s="115"/>
      <c r="BQ1" t="s">
        <v>1140</v>
      </c>
    </row>
    <row r="2" spans="1:69" x14ac:dyDescent="0.2">
      <c r="BQ2" t="s">
        <v>1141</v>
      </c>
    </row>
    <row r="3" spans="1:69" x14ac:dyDescent="0.2">
      <c r="BQ3" t="s">
        <v>1142</v>
      </c>
    </row>
    <row r="4" spans="1:69" x14ac:dyDescent="0.2">
      <c r="A4" t="s">
        <v>972</v>
      </c>
      <c r="B4" t="s">
        <v>18</v>
      </c>
      <c r="C4" t="s">
        <v>19</v>
      </c>
      <c r="D4" t="s">
        <v>20</v>
      </c>
      <c r="E4" t="s">
        <v>21</v>
      </c>
      <c r="F4" t="s">
        <v>22</v>
      </c>
      <c r="G4" t="s">
        <v>23</v>
      </c>
      <c r="H4" t="s">
        <v>24</v>
      </c>
      <c r="I4" t="s">
        <v>25</v>
      </c>
      <c r="J4" t="s">
        <v>26</v>
      </c>
      <c r="K4" t="s">
        <v>27</v>
      </c>
      <c r="L4" t="s">
        <v>28</v>
      </c>
      <c r="M4" t="s">
        <v>29</v>
      </c>
      <c r="N4" t="s">
        <v>30</v>
      </c>
      <c r="O4" t="s">
        <v>31</v>
      </c>
      <c r="P4" t="s">
        <v>32</v>
      </c>
      <c r="Q4" t="s">
        <v>33</v>
      </c>
      <c r="R4" t="s">
        <v>34</v>
      </c>
      <c r="S4" t="s">
        <v>35</v>
      </c>
      <c r="T4" t="s">
        <v>36</v>
      </c>
      <c r="U4" t="s">
        <v>37</v>
      </c>
      <c r="V4" t="s">
        <v>38</v>
      </c>
      <c r="W4" t="s">
        <v>39</v>
      </c>
      <c r="X4" t="s">
        <v>40</v>
      </c>
      <c r="Y4" t="s">
        <v>41</v>
      </c>
      <c r="Z4" t="s">
        <v>42</v>
      </c>
      <c r="AA4" t="s">
        <v>43</v>
      </c>
      <c r="AB4" t="s">
        <v>44</v>
      </c>
      <c r="AC4" t="s">
        <v>45</v>
      </c>
      <c r="AD4" t="s">
        <v>46</v>
      </c>
      <c r="AE4" t="s">
        <v>47</v>
      </c>
      <c r="AF4" t="s">
        <v>48</v>
      </c>
      <c r="AG4" t="s">
        <v>49</v>
      </c>
      <c r="AH4" t="s">
        <v>50</v>
      </c>
      <c r="AI4" t="s">
        <v>51</v>
      </c>
      <c r="AJ4" t="s">
        <v>52</v>
      </c>
      <c r="AK4" t="s">
        <v>53</v>
      </c>
      <c r="AL4" t="s">
        <v>54</v>
      </c>
      <c r="AM4" t="s">
        <v>55</v>
      </c>
      <c r="AN4" t="s">
        <v>56</v>
      </c>
      <c r="AO4" t="s">
        <v>57</v>
      </c>
      <c r="AP4" t="s">
        <v>58</v>
      </c>
      <c r="AQ4" t="s">
        <v>59</v>
      </c>
      <c r="AR4" t="s">
        <v>60</v>
      </c>
      <c r="AS4" t="s">
        <v>61</v>
      </c>
      <c r="AT4" t="s">
        <v>62</v>
      </c>
      <c r="AU4" t="s">
        <v>63</v>
      </c>
      <c r="AV4" t="s">
        <v>64</v>
      </c>
      <c r="AW4" t="s">
        <v>65</v>
      </c>
      <c r="AX4" t="s">
        <v>66</v>
      </c>
      <c r="AY4" t="s">
        <v>67</v>
      </c>
      <c r="AZ4" t="s">
        <v>68</v>
      </c>
      <c r="BA4" t="s">
        <v>69</v>
      </c>
      <c r="BB4" t="s">
        <v>70</v>
      </c>
      <c r="BC4" t="s">
        <v>71</v>
      </c>
      <c r="BD4" t="s">
        <v>72</v>
      </c>
      <c r="BE4" t="s">
        <v>73</v>
      </c>
      <c r="BF4" t="s">
        <v>74</v>
      </c>
      <c r="BG4" t="s">
        <v>75</v>
      </c>
      <c r="BH4" t="s">
        <v>76</v>
      </c>
      <c r="BI4" t="s">
        <v>77</v>
      </c>
      <c r="BJ4" t="s">
        <v>78</v>
      </c>
      <c r="BK4" t="s">
        <v>79</v>
      </c>
      <c r="BL4" t="s">
        <v>80</v>
      </c>
      <c r="BM4" t="s">
        <v>81</v>
      </c>
      <c r="BN4" t="s">
        <v>82</v>
      </c>
      <c r="BO4" t="s">
        <v>83</v>
      </c>
      <c r="BQ4" t="s">
        <v>145</v>
      </c>
    </row>
    <row r="5" spans="1:69" x14ac:dyDescent="0.2">
      <c r="A5" t="s">
        <v>560</v>
      </c>
      <c r="F5">
        <v>212.4</v>
      </c>
      <c r="G5">
        <v>161.19999999999999</v>
      </c>
      <c r="J5">
        <v>121.3</v>
      </c>
      <c r="L5">
        <v>121.3</v>
      </c>
      <c r="R5">
        <v>0.70899999999999996</v>
      </c>
      <c r="W5">
        <v>0.70699999999999996</v>
      </c>
      <c r="X5">
        <v>0.40799999999999997</v>
      </c>
      <c r="Y5">
        <v>0.39600000000000002</v>
      </c>
      <c r="Z5">
        <v>0.38600000000000001</v>
      </c>
      <c r="AA5">
        <v>0.376</v>
      </c>
      <c r="AB5">
        <v>0.371</v>
      </c>
      <c r="AC5">
        <v>0.379</v>
      </c>
      <c r="AD5">
        <v>0.38200000000000001</v>
      </c>
      <c r="AE5">
        <v>0.38600000000000001</v>
      </c>
      <c r="AF5">
        <v>0.39</v>
      </c>
      <c r="AG5">
        <v>0.39200000000000002</v>
      </c>
      <c r="AI5">
        <v>0.127</v>
      </c>
      <c r="AJ5">
        <v>0.13100000000000001</v>
      </c>
      <c r="AK5">
        <v>0.151</v>
      </c>
      <c r="AL5">
        <v>0.215</v>
      </c>
      <c r="AM5">
        <v>0.253</v>
      </c>
      <c r="AN5">
        <v>0.27500000000000002</v>
      </c>
      <c r="AV5" s="1">
        <v>1700</v>
      </c>
      <c r="AW5" s="1">
        <v>1800</v>
      </c>
      <c r="AX5" s="1">
        <v>1800</v>
      </c>
      <c r="AY5" s="1">
        <v>1500</v>
      </c>
      <c r="BB5" s="1">
        <v>1400</v>
      </c>
      <c r="BJ5">
        <v>0.35</v>
      </c>
      <c r="BM5">
        <v>0.34899999999999998</v>
      </c>
      <c r="BN5">
        <v>0.35</v>
      </c>
      <c r="BO5">
        <v>0.38200000000000001</v>
      </c>
      <c r="BQ5" t="s">
        <v>12</v>
      </c>
    </row>
    <row r="6" spans="1:69" x14ac:dyDescent="0.2">
      <c r="A6" t="s">
        <v>489</v>
      </c>
      <c r="F6">
        <v>11.8</v>
      </c>
      <c r="G6">
        <v>17.399999999999999</v>
      </c>
      <c r="J6">
        <v>14.2</v>
      </c>
      <c r="L6">
        <v>14.2</v>
      </c>
      <c r="P6">
        <v>0.60599999999999998</v>
      </c>
      <c r="R6">
        <v>0.33300000000000002</v>
      </c>
      <c r="W6">
        <v>0.27100000000000002</v>
      </c>
      <c r="X6">
        <v>0.69699999999999995</v>
      </c>
      <c r="Y6">
        <v>0.69699999999999995</v>
      </c>
      <c r="Z6">
        <v>0.69</v>
      </c>
      <c r="AA6">
        <v>0.68100000000000005</v>
      </c>
      <c r="AB6">
        <v>0.68899999999999995</v>
      </c>
      <c r="AC6">
        <v>0.69299999999999995</v>
      </c>
      <c r="AD6">
        <v>0.69299999999999995</v>
      </c>
      <c r="AE6">
        <v>0.69399999999999995</v>
      </c>
      <c r="AF6">
        <v>0.69399999999999995</v>
      </c>
      <c r="AG6">
        <v>0.7</v>
      </c>
      <c r="AI6">
        <v>0.755</v>
      </c>
      <c r="AJ6">
        <v>0.79800000000000004</v>
      </c>
      <c r="AK6">
        <v>0.84499999999999997</v>
      </c>
      <c r="AL6">
        <v>0.877</v>
      </c>
      <c r="AM6">
        <v>0.88200000000000001</v>
      </c>
      <c r="AN6">
        <v>0.91600000000000004</v>
      </c>
      <c r="AV6">
        <v>48</v>
      </c>
      <c r="AW6">
        <v>44</v>
      </c>
      <c r="AX6">
        <v>41</v>
      </c>
      <c r="AY6">
        <v>34</v>
      </c>
      <c r="BB6">
        <v>31</v>
      </c>
      <c r="BJ6">
        <v>7.6999999999999999E-2</v>
      </c>
      <c r="BM6">
        <v>7.6999999999999999E-2</v>
      </c>
      <c r="BN6">
        <v>0.19700000000000001</v>
      </c>
      <c r="BO6">
        <v>0.19700000000000001</v>
      </c>
      <c r="BQ6" t="s">
        <v>17</v>
      </c>
    </row>
    <row r="7" spans="1:69" x14ac:dyDescent="0.2">
      <c r="A7" t="s">
        <v>433</v>
      </c>
      <c r="F7">
        <v>11.8</v>
      </c>
      <c r="G7">
        <v>8.5</v>
      </c>
      <c r="J7">
        <v>7.3</v>
      </c>
      <c r="L7">
        <v>7.3</v>
      </c>
      <c r="P7">
        <v>0.46200000000000002</v>
      </c>
      <c r="Q7">
        <v>0.52</v>
      </c>
      <c r="R7">
        <v>0.45700000000000002</v>
      </c>
      <c r="W7">
        <v>0.41199999999999998</v>
      </c>
      <c r="X7">
        <v>0.27400000000000002</v>
      </c>
      <c r="Y7">
        <v>0.27600000000000002</v>
      </c>
      <c r="Z7">
        <v>0.30399999999999999</v>
      </c>
      <c r="AA7">
        <v>0.34</v>
      </c>
      <c r="AB7">
        <v>0.39600000000000002</v>
      </c>
      <c r="AC7">
        <v>0.437</v>
      </c>
      <c r="AD7">
        <v>0.44600000000000001</v>
      </c>
      <c r="AE7">
        <v>0.45300000000000001</v>
      </c>
      <c r="AF7">
        <v>0.45800000000000002</v>
      </c>
      <c r="AG7">
        <v>0.46700000000000003</v>
      </c>
      <c r="AI7">
        <v>0.35699999999999998</v>
      </c>
      <c r="AJ7">
        <v>0.38500000000000001</v>
      </c>
      <c r="AK7">
        <v>0.45900000000000002</v>
      </c>
      <c r="AL7">
        <v>0.52300000000000002</v>
      </c>
      <c r="AM7">
        <v>0.57699999999999996</v>
      </c>
      <c r="AN7">
        <v>0.64300000000000002</v>
      </c>
      <c r="AV7">
        <v>250</v>
      </c>
      <c r="AW7">
        <v>180</v>
      </c>
      <c r="AX7">
        <v>140</v>
      </c>
      <c r="AY7">
        <v>120</v>
      </c>
      <c r="BB7">
        <v>120</v>
      </c>
      <c r="BI7">
        <v>4.2000000000000003E-2</v>
      </c>
      <c r="BJ7">
        <v>5.5E-2</v>
      </c>
      <c r="BM7">
        <v>6.9000000000000006E-2</v>
      </c>
      <c r="BN7">
        <v>7.5999999999999998E-2</v>
      </c>
      <c r="BO7">
        <v>7.5999999999999998E-2</v>
      </c>
    </row>
    <row r="8" spans="1:69" x14ac:dyDescent="0.2">
      <c r="A8" t="s">
        <v>539</v>
      </c>
      <c r="F8">
        <v>8</v>
      </c>
      <c r="G8">
        <v>9.5</v>
      </c>
      <c r="AM8">
        <v>0.998</v>
      </c>
      <c r="BJ8">
        <v>0.4</v>
      </c>
      <c r="BM8">
        <v>0.33300000000000002</v>
      </c>
      <c r="BN8">
        <v>0.55500000000000005</v>
      </c>
      <c r="BO8">
        <v>0.55600000000000005</v>
      </c>
      <c r="BQ8" t="s">
        <v>135</v>
      </c>
    </row>
    <row r="9" spans="1:69" x14ac:dyDescent="0.2">
      <c r="A9" t="s">
        <v>463</v>
      </c>
      <c r="F9">
        <v>215.1</v>
      </c>
      <c r="G9">
        <v>201</v>
      </c>
      <c r="J9">
        <v>123.7</v>
      </c>
      <c r="L9">
        <v>123.7</v>
      </c>
      <c r="X9">
        <v>0.83199999999999996</v>
      </c>
      <c r="Y9">
        <v>0.82899999999999996</v>
      </c>
      <c r="Z9">
        <v>0.82099999999999995</v>
      </c>
      <c r="AA9">
        <v>0.82899999999999996</v>
      </c>
      <c r="AB9">
        <v>0.83299999999999996</v>
      </c>
      <c r="AC9">
        <v>0.83599999999999997</v>
      </c>
      <c r="AD9">
        <v>0.83599999999999997</v>
      </c>
      <c r="AE9">
        <v>0.83699999999999997</v>
      </c>
      <c r="AF9">
        <v>0.83899999999999997</v>
      </c>
      <c r="AG9">
        <v>0.84199999999999997</v>
      </c>
      <c r="AV9" s="1">
        <v>1000</v>
      </c>
      <c r="AW9" s="1">
        <v>1000</v>
      </c>
      <c r="AX9">
        <v>880</v>
      </c>
      <c r="AY9">
        <v>720</v>
      </c>
      <c r="BB9">
        <v>610</v>
      </c>
      <c r="BJ9">
        <v>0.17599999999999999</v>
      </c>
      <c r="BM9">
        <v>0.59399999999999997</v>
      </c>
      <c r="BN9">
        <v>0.63</v>
      </c>
      <c r="BO9">
        <v>0.63</v>
      </c>
      <c r="BQ9" t="s">
        <v>136</v>
      </c>
    </row>
    <row r="10" spans="1:69" x14ac:dyDescent="0.2">
      <c r="A10" t="s">
        <v>540</v>
      </c>
      <c r="F10">
        <v>68.7</v>
      </c>
      <c r="G10">
        <v>62.8</v>
      </c>
      <c r="BI10">
        <v>9.0999999999999998E-2</v>
      </c>
      <c r="BJ10">
        <v>0.161</v>
      </c>
      <c r="BM10">
        <v>0.2</v>
      </c>
      <c r="BN10">
        <v>0.24099999999999999</v>
      </c>
      <c r="BO10">
        <v>0.24099999999999999</v>
      </c>
      <c r="BQ10" t="s">
        <v>137</v>
      </c>
    </row>
    <row r="11" spans="1:69" x14ac:dyDescent="0.2">
      <c r="A11" t="s">
        <v>508</v>
      </c>
      <c r="F11">
        <v>69.8</v>
      </c>
      <c r="G11">
        <v>60.7</v>
      </c>
      <c r="J11">
        <v>56.9</v>
      </c>
      <c r="L11">
        <v>56.9</v>
      </c>
      <c r="P11">
        <v>0.42599999999999999</v>
      </c>
      <c r="Q11">
        <v>0.42299999999999999</v>
      </c>
      <c r="R11">
        <v>0.38100000000000001</v>
      </c>
      <c r="W11">
        <v>0.372</v>
      </c>
      <c r="X11">
        <v>0.504</v>
      </c>
      <c r="Y11">
        <v>0.52900000000000003</v>
      </c>
      <c r="Z11">
        <v>0.55000000000000004</v>
      </c>
      <c r="AA11">
        <v>0.53800000000000003</v>
      </c>
      <c r="AB11">
        <v>0.58899999999999997</v>
      </c>
      <c r="AC11">
        <v>0.64200000000000002</v>
      </c>
      <c r="AD11">
        <v>0.65300000000000002</v>
      </c>
      <c r="AE11">
        <v>0.65300000000000002</v>
      </c>
      <c r="AF11">
        <v>0.65500000000000003</v>
      </c>
      <c r="AG11">
        <v>0.66900000000000004</v>
      </c>
      <c r="AI11">
        <v>0.95399999999999996</v>
      </c>
      <c r="AJ11">
        <v>0.89700000000000002</v>
      </c>
      <c r="AK11">
        <v>0.94499999999999995</v>
      </c>
      <c r="AL11">
        <v>0.97499999999999998</v>
      </c>
      <c r="AM11">
        <v>1.0089999999999999</v>
      </c>
      <c r="AN11">
        <v>1.026</v>
      </c>
      <c r="AV11">
        <v>72</v>
      </c>
      <c r="AW11">
        <v>61</v>
      </c>
      <c r="AX11">
        <v>63</v>
      </c>
      <c r="AY11">
        <v>70</v>
      </c>
      <c r="BB11">
        <v>70</v>
      </c>
      <c r="BI11">
        <v>0.27</v>
      </c>
      <c r="BJ11">
        <v>0.59699999999999998</v>
      </c>
      <c r="BM11">
        <v>0.66</v>
      </c>
      <c r="BN11">
        <v>0.60799999999999998</v>
      </c>
      <c r="BO11">
        <v>0.60799999999999998</v>
      </c>
      <c r="BQ11" t="s">
        <v>138</v>
      </c>
    </row>
    <row r="12" spans="1:69" x14ac:dyDescent="0.2">
      <c r="A12" t="s">
        <v>442</v>
      </c>
      <c r="F12">
        <v>53</v>
      </c>
      <c r="G12">
        <v>37.9</v>
      </c>
      <c r="J12">
        <v>35.700000000000003</v>
      </c>
      <c r="L12">
        <v>35.700000000000003</v>
      </c>
      <c r="P12">
        <v>0.42899999999999999</v>
      </c>
      <c r="Q12">
        <v>0.45500000000000002</v>
      </c>
      <c r="R12">
        <v>0.39</v>
      </c>
      <c r="W12">
        <v>0.34300000000000003</v>
      </c>
      <c r="X12">
        <v>0.78400000000000003</v>
      </c>
      <c r="Y12">
        <v>0.78</v>
      </c>
      <c r="Z12">
        <v>0.78200000000000003</v>
      </c>
      <c r="AA12">
        <v>0.78400000000000003</v>
      </c>
      <c r="AB12">
        <v>0.78900000000000003</v>
      </c>
      <c r="AC12">
        <v>0.79900000000000004</v>
      </c>
      <c r="AD12">
        <v>0.8</v>
      </c>
      <c r="AE12">
        <v>0.80100000000000005</v>
      </c>
      <c r="AF12">
        <v>0.79900000000000004</v>
      </c>
      <c r="AG12">
        <v>0.79900000000000004</v>
      </c>
      <c r="AI12">
        <v>0.93600000000000005</v>
      </c>
      <c r="AJ12">
        <v>0.94799999999999995</v>
      </c>
      <c r="AK12">
        <v>0.96099999999999997</v>
      </c>
      <c r="AL12">
        <v>0.96799999999999997</v>
      </c>
      <c r="AM12">
        <v>0.97299999999999998</v>
      </c>
      <c r="AN12">
        <v>0.98299999999999998</v>
      </c>
      <c r="AV12">
        <v>51</v>
      </c>
      <c r="AW12">
        <v>44</v>
      </c>
      <c r="AX12">
        <v>34</v>
      </c>
      <c r="AY12">
        <v>32</v>
      </c>
      <c r="BB12">
        <v>29</v>
      </c>
      <c r="BI12">
        <v>3.1E-2</v>
      </c>
      <c r="BJ12">
        <v>5.6000000000000001E-2</v>
      </c>
      <c r="BM12">
        <v>9.1999999999999998E-2</v>
      </c>
      <c r="BN12">
        <v>0.10100000000000001</v>
      </c>
      <c r="BO12">
        <v>0.10100000000000001</v>
      </c>
      <c r="BQ12" t="s">
        <v>139</v>
      </c>
    </row>
    <row r="13" spans="1:69" x14ac:dyDescent="0.2">
      <c r="A13" t="s">
        <v>534</v>
      </c>
      <c r="F13">
        <v>19.2</v>
      </c>
      <c r="G13">
        <v>16.7</v>
      </c>
      <c r="J13">
        <v>14.9</v>
      </c>
      <c r="L13">
        <v>14.9</v>
      </c>
      <c r="P13">
        <v>0.192</v>
      </c>
      <c r="Q13">
        <v>0.158</v>
      </c>
      <c r="R13">
        <v>0.13900000000000001</v>
      </c>
      <c r="W13">
        <v>0.13600000000000001</v>
      </c>
      <c r="X13">
        <v>0.56999999999999995</v>
      </c>
      <c r="Y13">
        <v>0.60899999999999999</v>
      </c>
      <c r="Z13">
        <v>0.68899999999999995</v>
      </c>
      <c r="AA13">
        <v>0.72399999999999998</v>
      </c>
      <c r="AB13">
        <v>0.754</v>
      </c>
      <c r="AC13">
        <v>0.78900000000000003</v>
      </c>
      <c r="AD13">
        <v>0.79500000000000004</v>
      </c>
      <c r="AE13">
        <v>0.8</v>
      </c>
      <c r="AF13">
        <v>0.80500000000000005</v>
      </c>
      <c r="AG13">
        <v>0.80800000000000005</v>
      </c>
      <c r="AI13">
        <v>1.002</v>
      </c>
      <c r="AJ13">
        <v>1.0269999999999999</v>
      </c>
      <c r="AK13">
        <v>1.0129999999999999</v>
      </c>
      <c r="AL13">
        <v>1</v>
      </c>
      <c r="AM13">
        <v>0.99299999999999999</v>
      </c>
      <c r="AN13">
        <v>0.98299999999999998</v>
      </c>
      <c r="AV13">
        <v>10</v>
      </c>
      <c r="AW13">
        <v>13</v>
      </c>
      <c r="AX13">
        <v>9</v>
      </c>
      <c r="AY13">
        <v>8</v>
      </c>
      <c r="BB13">
        <v>8</v>
      </c>
      <c r="BI13">
        <v>0.33300000000000002</v>
      </c>
      <c r="BJ13">
        <v>0.39500000000000002</v>
      </c>
      <c r="BM13">
        <v>0.42099999999999999</v>
      </c>
      <c r="BN13">
        <v>0.43</v>
      </c>
      <c r="BO13">
        <v>0.39500000000000002</v>
      </c>
      <c r="BQ13" t="s">
        <v>140</v>
      </c>
    </row>
    <row r="14" spans="1:69" x14ac:dyDescent="0.2">
      <c r="A14" t="s">
        <v>482</v>
      </c>
      <c r="F14">
        <v>14.6</v>
      </c>
      <c r="G14">
        <v>13.5</v>
      </c>
      <c r="J14">
        <v>12.8</v>
      </c>
      <c r="L14">
        <v>12.8</v>
      </c>
      <c r="P14">
        <v>0.16300000000000001</v>
      </c>
      <c r="Q14">
        <v>0.158</v>
      </c>
      <c r="R14">
        <v>0.13</v>
      </c>
      <c r="W14">
        <v>0.13100000000000001</v>
      </c>
      <c r="X14">
        <v>0.53800000000000003</v>
      </c>
      <c r="Y14">
        <v>0.56799999999999995</v>
      </c>
      <c r="Z14">
        <v>0.61799999999999999</v>
      </c>
      <c r="AA14">
        <v>0.69399999999999995</v>
      </c>
      <c r="AB14">
        <v>0.71299999999999997</v>
      </c>
      <c r="AC14">
        <v>0.76100000000000001</v>
      </c>
      <c r="AD14">
        <v>0.76900000000000002</v>
      </c>
      <c r="AE14">
        <v>0.76700000000000002</v>
      </c>
      <c r="AF14">
        <v>0.77900000000000003</v>
      </c>
      <c r="AG14">
        <v>0.78100000000000003</v>
      </c>
      <c r="AI14">
        <v>0.57799999999999996</v>
      </c>
      <c r="AJ14">
        <v>0.61899999999999999</v>
      </c>
      <c r="AK14">
        <v>0.66100000000000003</v>
      </c>
      <c r="AL14">
        <v>0.69899999999999995</v>
      </c>
      <c r="AM14">
        <v>0.73</v>
      </c>
      <c r="AN14">
        <v>0.75600000000000001</v>
      </c>
      <c r="AV14">
        <v>10</v>
      </c>
      <c r="AW14">
        <v>7</v>
      </c>
      <c r="AX14">
        <v>5</v>
      </c>
      <c r="AY14">
        <v>5</v>
      </c>
      <c r="BB14">
        <v>5</v>
      </c>
      <c r="BI14">
        <v>0.33500000000000002</v>
      </c>
      <c r="BJ14">
        <v>0.47599999999999998</v>
      </c>
      <c r="BM14">
        <v>0.36299999999999999</v>
      </c>
      <c r="BN14">
        <v>0.39400000000000002</v>
      </c>
      <c r="BO14">
        <v>0.39400000000000002</v>
      </c>
    </row>
    <row r="15" spans="1:69" x14ac:dyDescent="0.2">
      <c r="A15" t="s">
        <v>430</v>
      </c>
      <c r="F15">
        <v>41</v>
      </c>
      <c r="G15">
        <v>33.6</v>
      </c>
      <c r="J15">
        <v>33.799999999999997</v>
      </c>
      <c r="L15">
        <v>33.799999999999997</v>
      </c>
      <c r="Q15">
        <v>0.66800000000000004</v>
      </c>
      <c r="W15">
        <v>0.314</v>
      </c>
      <c r="X15">
        <v>0.79700000000000004</v>
      </c>
      <c r="Y15">
        <v>0.79200000000000004</v>
      </c>
      <c r="Z15">
        <v>0.80300000000000005</v>
      </c>
      <c r="AA15">
        <v>0.77</v>
      </c>
      <c r="AB15">
        <v>0.80200000000000005</v>
      </c>
      <c r="AC15">
        <v>0.86799999999999999</v>
      </c>
      <c r="AD15">
        <v>0.88100000000000001</v>
      </c>
      <c r="AE15">
        <v>0.89500000000000002</v>
      </c>
      <c r="AF15">
        <v>0.91</v>
      </c>
      <c r="AG15">
        <v>0.89100000000000001</v>
      </c>
      <c r="AM15">
        <v>0.93799999999999994</v>
      </c>
      <c r="AV15">
        <v>64</v>
      </c>
      <c r="AW15">
        <v>79</v>
      </c>
      <c r="AX15">
        <v>59</v>
      </c>
      <c r="AY15">
        <v>44</v>
      </c>
      <c r="BB15">
        <v>38</v>
      </c>
      <c r="BI15">
        <v>0</v>
      </c>
      <c r="BJ15">
        <v>0.15</v>
      </c>
      <c r="BM15">
        <v>0.128</v>
      </c>
      <c r="BN15">
        <v>0.128</v>
      </c>
      <c r="BO15">
        <v>0.19</v>
      </c>
      <c r="BQ15" t="s">
        <v>141</v>
      </c>
    </row>
    <row r="16" spans="1:69" x14ac:dyDescent="0.2">
      <c r="A16" t="s">
        <v>435</v>
      </c>
      <c r="F16">
        <v>61.9</v>
      </c>
      <c r="G16">
        <v>44</v>
      </c>
      <c r="J16">
        <v>53</v>
      </c>
      <c r="L16">
        <v>53</v>
      </c>
      <c r="Q16">
        <v>0.38100000000000001</v>
      </c>
      <c r="W16">
        <v>0.33200000000000002</v>
      </c>
      <c r="X16">
        <v>0.73399999999999999</v>
      </c>
      <c r="Y16">
        <v>0.77600000000000002</v>
      </c>
      <c r="Z16">
        <v>0.81499999999999995</v>
      </c>
      <c r="AA16">
        <v>0.80500000000000005</v>
      </c>
      <c r="AB16">
        <v>0.84799999999999998</v>
      </c>
      <c r="AC16">
        <v>0.86</v>
      </c>
      <c r="AD16">
        <v>0.86599999999999999</v>
      </c>
      <c r="AE16">
        <v>0.86799999999999999</v>
      </c>
      <c r="AF16">
        <v>0.86599999999999999</v>
      </c>
      <c r="AG16">
        <v>0.86799999999999999</v>
      </c>
      <c r="AM16">
        <v>1.0409999999999999</v>
      </c>
      <c r="AV16">
        <v>55</v>
      </c>
      <c r="AW16">
        <v>59</v>
      </c>
      <c r="AX16">
        <v>56</v>
      </c>
      <c r="AY16">
        <v>48</v>
      </c>
      <c r="BB16">
        <v>49</v>
      </c>
      <c r="BI16">
        <v>0.24399999999999999</v>
      </c>
      <c r="BJ16">
        <v>0.36599999999999999</v>
      </c>
      <c r="BM16">
        <v>0.33300000000000002</v>
      </c>
      <c r="BN16">
        <v>0.217</v>
      </c>
      <c r="BO16">
        <v>0.217</v>
      </c>
    </row>
    <row r="17" spans="1:67" x14ac:dyDescent="0.2">
      <c r="A17" t="s">
        <v>570</v>
      </c>
      <c r="F17">
        <v>17.899999999999999</v>
      </c>
      <c r="G17">
        <v>15.7</v>
      </c>
      <c r="J17">
        <v>16.7</v>
      </c>
      <c r="L17">
        <v>16.7</v>
      </c>
      <c r="R17">
        <v>0.34799999999999998</v>
      </c>
      <c r="W17">
        <v>0.28799999999999998</v>
      </c>
      <c r="X17">
        <v>0.19700000000000001</v>
      </c>
      <c r="Y17">
        <v>0.25800000000000001</v>
      </c>
      <c r="Z17">
        <v>0.31900000000000001</v>
      </c>
      <c r="AA17">
        <v>0.35499999999999998</v>
      </c>
      <c r="AB17">
        <v>0.39200000000000002</v>
      </c>
      <c r="AC17">
        <v>0.38500000000000001</v>
      </c>
      <c r="AD17">
        <v>0.38200000000000001</v>
      </c>
      <c r="AE17">
        <v>0.379</v>
      </c>
      <c r="AF17">
        <v>0.378</v>
      </c>
      <c r="AG17">
        <v>0.38100000000000001</v>
      </c>
      <c r="AI17">
        <v>0.63900000000000001</v>
      </c>
      <c r="AJ17">
        <v>0.84799999999999998</v>
      </c>
      <c r="AK17">
        <v>0.91300000000000003</v>
      </c>
      <c r="AL17">
        <v>0.84299999999999997</v>
      </c>
      <c r="AM17">
        <v>0.75600000000000001</v>
      </c>
      <c r="AN17">
        <v>0.875</v>
      </c>
      <c r="AV17">
        <v>25</v>
      </c>
      <c r="AW17">
        <v>22</v>
      </c>
      <c r="AX17">
        <v>23</v>
      </c>
      <c r="AY17">
        <v>21</v>
      </c>
      <c r="BB17">
        <v>19</v>
      </c>
      <c r="BJ17">
        <v>8.1000000000000003E-2</v>
      </c>
      <c r="BM17">
        <v>0.159</v>
      </c>
      <c r="BN17">
        <v>0.159</v>
      </c>
      <c r="BO17">
        <v>0.17599999999999999</v>
      </c>
    </row>
    <row r="18" spans="1:67" x14ac:dyDescent="0.2">
      <c r="A18" t="s">
        <v>452</v>
      </c>
      <c r="F18">
        <v>130.5</v>
      </c>
      <c r="G18">
        <v>105.9</v>
      </c>
      <c r="J18">
        <v>71.599999999999994</v>
      </c>
      <c r="L18">
        <v>71.599999999999994</v>
      </c>
      <c r="P18">
        <v>0.66400000000000003</v>
      </c>
      <c r="R18">
        <v>0.59799999999999998</v>
      </c>
      <c r="W18">
        <v>0.55000000000000004</v>
      </c>
      <c r="X18">
        <v>0.63700000000000001</v>
      </c>
      <c r="Y18">
        <v>0.66</v>
      </c>
      <c r="Z18">
        <v>0.69199999999999995</v>
      </c>
      <c r="AA18">
        <v>0.67200000000000004</v>
      </c>
      <c r="AB18">
        <v>0.63600000000000001</v>
      </c>
      <c r="AC18">
        <v>0.67900000000000005</v>
      </c>
      <c r="AD18">
        <v>0.68700000000000006</v>
      </c>
      <c r="AE18">
        <v>0.69499999999999995</v>
      </c>
      <c r="AF18">
        <v>0.70399999999999996</v>
      </c>
      <c r="AG18">
        <v>0.71099999999999997</v>
      </c>
      <c r="AI18">
        <v>0.21199999999999999</v>
      </c>
      <c r="AJ18">
        <v>0.33800000000000002</v>
      </c>
      <c r="AK18">
        <v>0.44700000000000001</v>
      </c>
      <c r="AL18">
        <v>0.56299999999999994</v>
      </c>
      <c r="AM18">
        <v>0.70499999999999996</v>
      </c>
      <c r="AN18">
        <v>0.72299999999999998</v>
      </c>
      <c r="AV18">
        <v>870</v>
      </c>
      <c r="AW18">
        <v>640</v>
      </c>
      <c r="AX18">
        <v>500</v>
      </c>
      <c r="AY18">
        <v>420</v>
      </c>
      <c r="BB18">
        <v>340</v>
      </c>
      <c r="BJ18">
        <v>0.17299999999999999</v>
      </c>
      <c r="BM18">
        <v>6.8000000000000005E-2</v>
      </c>
      <c r="BN18">
        <v>0.22800000000000001</v>
      </c>
      <c r="BO18">
        <v>0.22800000000000001</v>
      </c>
    </row>
    <row r="19" spans="1:67" x14ac:dyDescent="0.2">
      <c r="A19" t="s">
        <v>491</v>
      </c>
      <c r="F19">
        <v>56.2</v>
      </c>
      <c r="G19">
        <v>42.1</v>
      </c>
      <c r="J19">
        <v>42.7</v>
      </c>
      <c r="L19">
        <v>42.7</v>
      </c>
      <c r="P19">
        <v>0.36099999999999999</v>
      </c>
      <c r="Q19">
        <v>0.36599999999999999</v>
      </c>
      <c r="R19">
        <v>0.36799999999999999</v>
      </c>
      <c r="W19">
        <v>0.36399999999999999</v>
      </c>
      <c r="X19">
        <v>0.73</v>
      </c>
      <c r="Y19">
        <v>0.75700000000000001</v>
      </c>
      <c r="Z19">
        <v>0.79100000000000004</v>
      </c>
      <c r="AA19">
        <v>0.81699999999999995</v>
      </c>
      <c r="AB19">
        <v>0.82499999999999996</v>
      </c>
      <c r="AC19">
        <v>0.83799999999999997</v>
      </c>
      <c r="AD19">
        <v>0.84199999999999997</v>
      </c>
      <c r="AE19">
        <v>0.84599999999999997</v>
      </c>
      <c r="AF19">
        <v>0.84599999999999997</v>
      </c>
      <c r="AG19">
        <v>0.84299999999999997</v>
      </c>
      <c r="AI19">
        <v>0.89900000000000002</v>
      </c>
      <c r="AJ19">
        <v>0.91300000000000003</v>
      </c>
      <c r="AK19">
        <v>0.94699999999999995</v>
      </c>
      <c r="AL19">
        <v>0.98299999999999998</v>
      </c>
      <c r="AM19">
        <v>1.014</v>
      </c>
      <c r="AN19">
        <v>1.0229999999999999</v>
      </c>
      <c r="AV19">
        <v>120</v>
      </c>
      <c r="AW19">
        <v>42</v>
      </c>
      <c r="AX19">
        <v>50</v>
      </c>
      <c r="AY19">
        <v>62</v>
      </c>
      <c r="BB19">
        <v>64</v>
      </c>
      <c r="BI19">
        <v>0.25600000000000001</v>
      </c>
      <c r="BJ19">
        <v>0.214</v>
      </c>
      <c r="BM19">
        <v>0.159</v>
      </c>
      <c r="BN19">
        <v>0.24399999999999999</v>
      </c>
      <c r="BO19">
        <v>0.24399999999999999</v>
      </c>
    </row>
    <row r="20" spans="1:67" x14ac:dyDescent="0.2">
      <c r="A20" t="s">
        <v>531</v>
      </c>
      <c r="F20">
        <v>33.200000000000003</v>
      </c>
      <c r="G20">
        <v>23.9</v>
      </c>
      <c r="J20">
        <v>21.3</v>
      </c>
      <c r="L20">
        <v>21.3</v>
      </c>
      <c r="X20">
        <v>0.83199999999999996</v>
      </c>
      <c r="Y20">
        <v>0.80700000000000005</v>
      </c>
      <c r="Z20">
        <v>0.80200000000000005</v>
      </c>
      <c r="AA20">
        <v>0.79200000000000004</v>
      </c>
      <c r="AB20">
        <v>0.80800000000000005</v>
      </c>
      <c r="AC20">
        <v>0.81599999999999995</v>
      </c>
      <c r="AD20">
        <v>0.81899999999999995</v>
      </c>
      <c r="AE20">
        <v>0.82099999999999995</v>
      </c>
      <c r="AF20">
        <v>0.82399999999999995</v>
      </c>
      <c r="AG20">
        <v>0.82399999999999995</v>
      </c>
      <c r="AV20">
        <v>37</v>
      </c>
      <c r="AW20">
        <v>28</v>
      </c>
      <c r="AX20">
        <v>31</v>
      </c>
      <c r="AY20">
        <v>20</v>
      </c>
      <c r="BB20">
        <v>15</v>
      </c>
      <c r="BI20">
        <v>0.11700000000000001</v>
      </c>
      <c r="BJ20">
        <v>0.42399999999999999</v>
      </c>
      <c r="BM20">
        <v>0.48199999999999998</v>
      </c>
      <c r="BN20">
        <v>0.47399999999999998</v>
      </c>
      <c r="BO20">
        <v>0.47399999999999998</v>
      </c>
    </row>
    <row r="21" spans="1:67" x14ac:dyDescent="0.2">
      <c r="A21" t="s">
        <v>480</v>
      </c>
      <c r="F21">
        <v>22.7</v>
      </c>
      <c r="G21">
        <v>16.100000000000001</v>
      </c>
      <c r="J21">
        <v>7.7</v>
      </c>
      <c r="L21">
        <v>7.7</v>
      </c>
      <c r="P21">
        <v>0.21299999999999999</v>
      </c>
      <c r="Q21">
        <v>0.17799999999999999</v>
      </c>
      <c r="R21">
        <v>0.129</v>
      </c>
      <c r="W21">
        <v>0.114</v>
      </c>
      <c r="X21">
        <v>0.53100000000000003</v>
      </c>
      <c r="Y21">
        <v>0.56499999999999995</v>
      </c>
      <c r="Z21">
        <v>0.59799999999999998</v>
      </c>
      <c r="AA21">
        <v>0.66</v>
      </c>
      <c r="AB21">
        <v>0.70799999999999996</v>
      </c>
      <c r="AC21">
        <v>0.74399999999999999</v>
      </c>
      <c r="AD21">
        <v>0.752</v>
      </c>
      <c r="AE21">
        <v>0.76100000000000001</v>
      </c>
      <c r="AF21">
        <v>0.77</v>
      </c>
      <c r="AG21">
        <v>0.76800000000000002</v>
      </c>
      <c r="AI21">
        <v>0.83199999999999996</v>
      </c>
      <c r="AJ21">
        <v>0.85299999999999998</v>
      </c>
      <c r="AK21">
        <v>0.90800000000000003</v>
      </c>
      <c r="AL21">
        <v>0.92300000000000004</v>
      </c>
      <c r="AM21">
        <v>0.93200000000000005</v>
      </c>
      <c r="AN21">
        <v>0.92700000000000005</v>
      </c>
      <c r="AV21">
        <v>7</v>
      </c>
      <c r="AW21">
        <v>7</v>
      </c>
      <c r="AX21">
        <v>6</v>
      </c>
      <c r="AY21">
        <v>5</v>
      </c>
      <c r="BB21">
        <v>5</v>
      </c>
      <c r="BI21">
        <v>0.33100000000000002</v>
      </c>
      <c r="BJ21">
        <v>0.55600000000000005</v>
      </c>
      <c r="BM21">
        <v>0.56699999999999995</v>
      </c>
      <c r="BN21">
        <v>0.63700000000000001</v>
      </c>
      <c r="BO21">
        <v>0.625</v>
      </c>
    </row>
    <row r="22" spans="1:67" x14ac:dyDescent="0.2">
      <c r="A22" t="s">
        <v>466</v>
      </c>
      <c r="F22">
        <v>106.3</v>
      </c>
      <c r="G22">
        <v>91.2</v>
      </c>
      <c r="J22">
        <v>78.7</v>
      </c>
      <c r="L22">
        <v>78.7</v>
      </c>
      <c r="P22">
        <v>0.47</v>
      </c>
      <c r="Q22">
        <v>0.52400000000000002</v>
      </c>
      <c r="R22">
        <v>0.503</v>
      </c>
      <c r="W22">
        <v>0.49299999999999999</v>
      </c>
      <c r="X22">
        <v>0.38700000000000001</v>
      </c>
      <c r="Y22">
        <v>0.39800000000000002</v>
      </c>
      <c r="Z22">
        <v>0.43</v>
      </c>
      <c r="AA22">
        <v>0.436</v>
      </c>
      <c r="AB22">
        <v>0.48299999999999998</v>
      </c>
      <c r="AC22">
        <v>0.55300000000000005</v>
      </c>
      <c r="AD22">
        <v>0.56100000000000005</v>
      </c>
      <c r="AE22">
        <v>0.56499999999999995</v>
      </c>
      <c r="AF22">
        <v>0.56999999999999995</v>
      </c>
      <c r="AG22">
        <v>0.58799999999999997</v>
      </c>
      <c r="AI22">
        <v>0.86199999999999999</v>
      </c>
      <c r="AJ22">
        <v>0.93700000000000006</v>
      </c>
      <c r="AK22">
        <v>0.93899999999999995</v>
      </c>
      <c r="AL22">
        <v>1.0069999999999999</v>
      </c>
      <c r="AM22">
        <v>1.0429999999999999</v>
      </c>
      <c r="AN22">
        <v>1.091</v>
      </c>
      <c r="AV22">
        <v>72</v>
      </c>
      <c r="AW22">
        <v>32</v>
      </c>
      <c r="AX22">
        <v>100</v>
      </c>
      <c r="AY22">
        <v>94</v>
      </c>
      <c r="BB22">
        <v>94</v>
      </c>
      <c r="BI22">
        <v>0.156</v>
      </c>
      <c r="BJ22">
        <v>0.13500000000000001</v>
      </c>
      <c r="BM22">
        <v>0.125</v>
      </c>
      <c r="BN22">
        <v>0.125</v>
      </c>
      <c r="BO22">
        <v>0.125</v>
      </c>
    </row>
    <row r="23" spans="1:67" x14ac:dyDescent="0.2">
      <c r="A23" t="s">
        <v>470</v>
      </c>
      <c r="F23">
        <v>123.3</v>
      </c>
      <c r="G23">
        <v>117.4</v>
      </c>
      <c r="J23">
        <v>111.8</v>
      </c>
      <c r="L23">
        <v>111.8</v>
      </c>
      <c r="P23">
        <v>0.69</v>
      </c>
      <c r="R23">
        <v>0.65300000000000002</v>
      </c>
      <c r="W23">
        <v>0.63400000000000001</v>
      </c>
      <c r="X23">
        <v>0.65200000000000002</v>
      </c>
      <c r="Y23">
        <v>0.64100000000000001</v>
      </c>
      <c r="Z23">
        <v>0.63900000000000001</v>
      </c>
      <c r="AA23">
        <v>0.69099999999999995</v>
      </c>
      <c r="AB23">
        <v>0.78500000000000003</v>
      </c>
      <c r="AC23">
        <v>0.84</v>
      </c>
      <c r="AD23">
        <v>0.84299999999999997</v>
      </c>
      <c r="AE23">
        <v>0.84499999999999997</v>
      </c>
      <c r="AF23">
        <v>0.84699999999999998</v>
      </c>
      <c r="AG23">
        <v>0.86599999999999999</v>
      </c>
      <c r="AI23">
        <v>0.372</v>
      </c>
      <c r="AJ23">
        <v>0.378</v>
      </c>
      <c r="AK23">
        <v>0.33900000000000002</v>
      </c>
      <c r="AL23">
        <v>0.36899999999999999</v>
      </c>
      <c r="AM23">
        <v>0.40600000000000003</v>
      </c>
      <c r="AN23">
        <v>0.41399999999999998</v>
      </c>
      <c r="AV23">
        <v>790</v>
      </c>
      <c r="AW23">
        <v>690</v>
      </c>
      <c r="AX23">
        <v>560</v>
      </c>
      <c r="AY23">
        <v>460</v>
      </c>
      <c r="BB23">
        <v>410</v>
      </c>
      <c r="BJ23">
        <v>7.8E-2</v>
      </c>
      <c r="BM23">
        <v>0.122</v>
      </c>
      <c r="BN23">
        <v>0.122</v>
      </c>
      <c r="BO23">
        <v>0.122</v>
      </c>
    </row>
    <row r="24" spans="1:67" x14ac:dyDescent="0.2">
      <c r="A24" t="s">
        <v>564</v>
      </c>
      <c r="F24">
        <v>75</v>
      </c>
      <c r="G24">
        <v>58.3</v>
      </c>
      <c r="J24">
        <v>38.299999999999997</v>
      </c>
      <c r="L24">
        <v>38.299999999999997</v>
      </c>
      <c r="W24">
        <v>0.495</v>
      </c>
      <c r="X24">
        <v>0.83399999999999996</v>
      </c>
      <c r="Y24">
        <v>0.75</v>
      </c>
      <c r="Z24">
        <v>0.67200000000000004</v>
      </c>
      <c r="AA24">
        <v>0.51500000000000001</v>
      </c>
      <c r="AB24">
        <v>0.51200000000000001</v>
      </c>
      <c r="AC24">
        <v>0.66600000000000004</v>
      </c>
      <c r="AD24">
        <v>0.69299999999999995</v>
      </c>
      <c r="AE24">
        <v>0.71799999999999997</v>
      </c>
      <c r="AF24">
        <v>0.74099999999999999</v>
      </c>
      <c r="AG24">
        <v>0.75700000000000001</v>
      </c>
      <c r="AV24">
        <v>940</v>
      </c>
      <c r="AW24">
        <v>650</v>
      </c>
      <c r="AX24">
        <v>420</v>
      </c>
      <c r="AY24">
        <v>260</v>
      </c>
      <c r="BB24">
        <v>200</v>
      </c>
      <c r="BJ24">
        <v>0.10299999999999999</v>
      </c>
      <c r="BM24">
        <v>0.161</v>
      </c>
      <c r="BN24">
        <v>0.161</v>
      </c>
      <c r="BO24">
        <v>0.161</v>
      </c>
    </row>
    <row r="25" spans="1:67" x14ac:dyDescent="0.2">
      <c r="A25" t="s">
        <v>1013</v>
      </c>
      <c r="F25">
        <v>86.9</v>
      </c>
      <c r="G25">
        <v>84.4</v>
      </c>
      <c r="J25">
        <v>78.2</v>
      </c>
      <c r="L25">
        <v>78.2</v>
      </c>
      <c r="P25">
        <v>0.78800000000000003</v>
      </c>
      <c r="Q25">
        <v>0.57999999999999996</v>
      </c>
      <c r="R25">
        <v>0.53700000000000003</v>
      </c>
      <c r="W25">
        <v>0.47599999999999998</v>
      </c>
      <c r="X25">
        <v>0.65400000000000003</v>
      </c>
      <c r="Y25">
        <v>0.70299999999999996</v>
      </c>
      <c r="Z25">
        <v>0.72</v>
      </c>
      <c r="AA25">
        <v>0.72199999999999998</v>
      </c>
      <c r="AB25">
        <v>0.72899999999999998</v>
      </c>
      <c r="AC25">
        <v>0.74399999999999999</v>
      </c>
      <c r="AD25">
        <v>0.747</v>
      </c>
      <c r="AE25">
        <v>0.75700000000000001</v>
      </c>
      <c r="AF25">
        <v>0.75800000000000001</v>
      </c>
      <c r="AG25">
        <v>0.75700000000000001</v>
      </c>
      <c r="AI25">
        <v>0.621</v>
      </c>
      <c r="AJ25">
        <v>0.64600000000000002</v>
      </c>
      <c r="AK25">
        <v>0.70199999999999996</v>
      </c>
      <c r="AL25">
        <v>0.72099999999999997</v>
      </c>
      <c r="AM25">
        <v>0.72199999999999998</v>
      </c>
      <c r="AN25">
        <v>0.76100000000000001</v>
      </c>
      <c r="AV25">
        <v>510</v>
      </c>
      <c r="AW25">
        <v>410</v>
      </c>
      <c r="AX25">
        <v>300</v>
      </c>
      <c r="AY25">
        <v>220</v>
      </c>
      <c r="BB25">
        <v>180</v>
      </c>
      <c r="BI25">
        <v>0.113</v>
      </c>
      <c r="BJ25">
        <v>0.17199999999999999</v>
      </c>
      <c r="BM25">
        <v>0.17199999999999999</v>
      </c>
      <c r="BN25">
        <v>0.36099999999999999</v>
      </c>
      <c r="BO25">
        <v>0.43099999999999999</v>
      </c>
    </row>
    <row r="26" spans="1:67" x14ac:dyDescent="0.2">
      <c r="A26" t="s">
        <v>157</v>
      </c>
      <c r="F26">
        <v>27</v>
      </c>
      <c r="G26">
        <v>18.2</v>
      </c>
      <c r="J26">
        <v>15.9</v>
      </c>
      <c r="L26">
        <v>15.9</v>
      </c>
      <c r="X26">
        <v>0.81599999999999995</v>
      </c>
      <c r="Y26">
        <v>0.79700000000000004</v>
      </c>
      <c r="Z26">
        <v>0.79</v>
      </c>
      <c r="AA26">
        <v>0.79600000000000004</v>
      </c>
      <c r="AB26">
        <v>0.81</v>
      </c>
      <c r="AC26">
        <v>0.80600000000000005</v>
      </c>
      <c r="AD26">
        <v>0.80500000000000005</v>
      </c>
      <c r="AE26">
        <v>0.80400000000000005</v>
      </c>
      <c r="AF26">
        <v>0.80300000000000005</v>
      </c>
      <c r="AG26">
        <v>0.80500000000000005</v>
      </c>
      <c r="AV26">
        <v>18</v>
      </c>
      <c r="AW26">
        <v>15</v>
      </c>
      <c r="AX26">
        <v>11</v>
      </c>
      <c r="AY26">
        <v>10</v>
      </c>
      <c r="BB26">
        <v>9</v>
      </c>
      <c r="BJ26">
        <v>0.14000000000000001</v>
      </c>
      <c r="BM26">
        <v>0.14000000000000001</v>
      </c>
      <c r="BN26">
        <v>0.21299999999999999</v>
      </c>
      <c r="BO26">
        <v>0.187</v>
      </c>
    </row>
    <row r="27" spans="1:67" x14ac:dyDescent="0.2">
      <c r="A27" t="s">
        <v>500</v>
      </c>
      <c r="F27">
        <v>73.3</v>
      </c>
      <c r="G27">
        <v>61.2</v>
      </c>
      <c r="J27">
        <v>52.1</v>
      </c>
      <c r="L27">
        <v>52.1</v>
      </c>
      <c r="P27">
        <v>0.504</v>
      </c>
      <c r="Q27">
        <v>0.52200000000000002</v>
      </c>
      <c r="R27">
        <v>0.52500000000000002</v>
      </c>
      <c r="W27">
        <v>0.50700000000000001</v>
      </c>
      <c r="X27">
        <v>0.78</v>
      </c>
      <c r="Y27">
        <v>0.76900000000000002</v>
      </c>
      <c r="Z27">
        <v>0.78</v>
      </c>
      <c r="AA27">
        <v>0.82299999999999995</v>
      </c>
      <c r="AB27">
        <v>0.85599999999999998</v>
      </c>
      <c r="AC27">
        <v>0.878</v>
      </c>
      <c r="AD27">
        <v>0.88300000000000001</v>
      </c>
      <c r="AE27">
        <v>0.88800000000000001</v>
      </c>
      <c r="AF27">
        <v>0.89300000000000002</v>
      </c>
      <c r="AG27">
        <v>0.89300000000000002</v>
      </c>
      <c r="AI27">
        <v>0.52800000000000002</v>
      </c>
      <c r="AJ27">
        <v>0.82399999999999995</v>
      </c>
      <c r="AK27">
        <v>0.99</v>
      </c>
      <c r="AL27">
        <v>0.99199999999999999</v>
      </c>
      <c r="AM27">
        <v>0.996</v>
      </c>
      <c r="AN27">
        <v>0.98799999999999999</v>
      </c>
      <c r="AV27">
        <v>83</v>
      </c>
      <c r="AW27">
        <v>130</v>
      </c>
      <c r="AX27">
        <v>310</v>
      </c>
      <c r="AY27">
        <v>280</v>
      </c>
      <c r="BB27">
        <v>190</v>
      </c>
      <c r="BI27">
        <v>0.20499999999999999</v>
      </c>
      <c r="BJ27">
        <v>0.125</v>
      </c>
      <c r="BM27">
        <v>0.125</v>
      </c>
      <c r="BN27">
        <v>8.5999999999999993E-2</v>
      </c>
      <c r="BO27">
        <v>8.5999999999999993E-2</v>
      </c>
    </row>
    <row r="28" spans="1:67" x14ac:dyDescent="0.2">
      <c r="A28" t="s">
        <v>460</v>
      </c>
      <c r="F28">
        <v>89.7</v>
      </c>
      <c r="G28">
        <v>86</v>
      </c>
      <c r="J28">
        <v>75.599999999999994</v>
      </c>
      <c r="L28">
        <v>75.599999999999994</v>
      </c>
      <c r="P28">
        <v>0.52300000000000002</v>
      </c>
      <c r="Q28">
        <v>0.51400000000000001</v>
      </c>
      <c r="R28">
        <v>0.47099999999999997</v>
      </c>
      <c r="W28">
        <v>0.44900000000000001</v>
      </c>
      <c r="X28">
        <v>0.45</v>
      </c>
      <c r="Y28">
        <v>0.48399999999999999</v>
      </c>
      <c r="Z28">
        <v>0.52400000000000002</v>
      </c>
      <c r="AA28">
        <v>0.63600000000000001</v>
      </c>
      <c r="AB28">
        <v>0.66700000000000004</v>
      </c>
      <c r="AC28">
        <v>0.71199999999999997</v>
      </c>
      <c r="AD28">
        <v>0.72</v>
      </c>
      <c r="AE28">
        <v>0.72</v>
      </c>
      <c r="AF28">
        <v>0.73</v>
      </c>
      <c r="AG28">
        <v>0.73399999999999999</v>
      </c>
      <c r="AI28">
        <v>0.90300000000000002</v>
      </c>
      <c r="AJ28">
        <v>0.97399999999999998</v>
      </c>
      <c r="AK28">
        <v>1.085</v>
      </c>
      <c r="AL28">
        <v>1.111</v>
      </c>
      <c r="AM28">
        <v>1.0860000000000001</v>
      </c>
      <c r="AN28">
        <v>1.04</v>
      </c>
      <c r="AV28">
        <v>120</v>
      </c>
      <c r="AW28">
        <v>98</v>
      </c>
      <c r="AX28">
        <v>79</v>
      </c>
      <c r="AY28">
        <v>64</v>
      </c>
      <c r="BB28">
        <v>58</v>
      </c>
      <c r="BI28">
        <v>6.3E-2</v>
      </c>
      <c r="BJ28">
        <v>0.1</v>
      </c>
      <c r="BM28">
        <v>0.104</v>
      </c>
      <c r="BN28">
        <v>0.10199999999999999</v>
      </c>
      <c r="BO28">
        <v>0.106</v>
      </c>
    </row>
    <row r="29" spans="1:67" x14ac:dyDescent="0.2">
      <c r="A29" t="s">
        <v>542</v>
      </c>
      <c r="F29">
        <v>28.8</v>
      </c>
      <c r="G29">
        <v>26.2</v>
      </c>
      <c r="J29">
        <v>25</v>
      </c>
      <c r="L29">
        <v>25</v>
      </c>
      <c r="X29">
        <v>0.36699999999999999</v>
      </c>
      <c r="Y29">
        <v>0.44900000000000001</v>
      </c>
      <c r="Z29">
        <v>0.54700000000000004</v>
      </c>
      <c r="AA29">
        <v>0.623</v>
      </c>
      <c r="AB29">
        <v>0.7</v>
      </c>
      <c r="AC29">
        <v>0.76500000000000001</v>
      </c>
      <c r="AD29">
        <v>0.77900000000000003</v>
      </c>
      <c r="AE29">
        <v>0.79200000000000004</v>
      </c>
      <c r="AF29">
        <v>0.80300000000000005</v>
      </c>
      <c r="AG29">
        <v>0.79800000000000004</v>
      </c>
      <c r="AI29">
        <v>0.72599999999999998</v>
      </c>
      <c r="AJ29">
        <v>0.80700000000000005</v>
      </c>
      <c r="AK29">
        <v>0.84599999999999997</v>
      </c>
      <c r="AL29">
        <v>0.98499999999999999</v>
      </c>
      <c r="AM29">
        <v>1.046</v>
      </c>
      <c r="AN29">
        <v>1.06</v>
      </c>
      <c r="AV29">
        <v>28</v>
      </c>
      <c r="AW29">
        <v>25</v>
      </c>
      <c r="AX29">
        <v>24</v>
      </c>
      <c r="AY29">
        <v>23</v>
      </c>
      <c r="BB29">
        <v>21</v>
      </c>
    </row>
    <row r="30" spans="1:67" x14ac:dyDescent="0.2">
      <c r="A30" t="s">
        <v>459</v>
      </c>
      <c r="F30">
        <v>50.6</v>
      </c>
      <c r="G30">
        <v>44.8</v>
      </c>
      <c r="J30">
        <v>42.2</v>
      </c>
      <c r="L30">
        <v>42.2</v>
      </c>
      <c r="P30">
        <v>0.33800000000000002</v>
      </c>
      <c r="R30">
        <v>0.23300000000000001</v>
      </c>
      <c r="W30">
        <v>0.245</v>
      </c>
      <c r="X30">
        <v>0.876</v>
      </c>
      <c r="Y30">
        <v>0.86699999999999999</v>
      </c>
      <c r="Z30">
        <v>0.876</v>
      </c>
      <c r="AA30">
        <v>0.872</v>
      </c>
      <c r="AB30">
        <v>0.83199999999999996</v>
      </c>
      <c r="AC30">
        <v>0.79600000000000004</v>
      </c>
      <c r="AD30">
        <v>0.80900000000000005</v>
      </c>
      <c r="AE30">
        <v>0.80700000000000005</v>
      </c>
      <c r="AF30">
        <v>0.79300000000000004</v>
      </c>
      <c r="AG30">
        <v>0.78700000000000003</v>
      </c>
      <c r="AI30">
        <v>0.93500000000000005</v>
      </c>
      <c r="AJ30">
        <v>0.94599999999999995</v>
      </c>
      <c r="AK30">
        <v>0.93700000000000006</v>
      </c>
      <c r="AL30">
        <v>0.94899999999999995</v>
      </c>
      <c r="AM30">
        <v>0.95299999999999996</v>
      </c>
      <c r="AN30">
        <v>0.96799999999999997</v>
      </c>
      <c r="AV30">
        <v>24</v>
      </c>
      <c r="AW30">
        <v>23</v>
      </c>
      <c r="AX30">
        <v>28</v>
      </c>
      <c r="AY30">
        <v>14</v>
      </c>
      <c r="BB30">
        <v>13</v>
      </c>
      <c r="BJ30">
        <v>0.42099999999999999</v>
      </c>
      <c r="BM30">
        <v>0.27700000000000002</v>
      </c>
      <c r="BN30">
        <v>0.26300000000000001</v>
      </c>
      <c r="BO30">
        <v>0.26300000000000001</v>
      </c>
    </row>
    <row r="31" spans="1:67" x14ac:dyDescent="0.2">
      <c r="A31" t="s">
        <v>423</v>
      </c>
      <c r="F31">
        <v>136.19999999999999</v>
      </c>
      <c r="G31">
        <v>130.4</v>
      </c>
      <c r="J31">
        <v>130.9</v>
      </c>
      <c r="L31">
        <v>130.9</v>
      </c>
      <c r="W31">
        <v>0.59599999999999997</v>
      </c>
      <c r="X31">
        <v>0.83699999999999997</v>
      </c>
      <c r="Y31">
        <v>0.82599999999999996</v>
      </c>
      <c r="Z31">
        <v>0.84699999999999998</v>
      </c>
      <c r="AA31">
        <v>0.85199999999999998</v>
      </c>
      <c r="AB31">
        <v>0.85299999999999998</v>
      </c>
      <c r="AC31">
        <v>0.86</v>
      </c>
      <c r="AD31">
        <v>0.85899999999999999</v>
      </c>
      <c r="AE31">
        <v>0.85699999999999998</v>
      </c>
      <c r="AF31">
        <v>0.85499999999999998</v>
      </c>
      <c r="AG31">
        <v>0.86099999999999999</v>
      </c>
      <c r="AV31">
        <v>770</v>
      </c>
      <c r="AW31">
        <v>730</v>
      </c>
      <c r="AX31">
        <v>650</v>
      </c>
      <c r="AY31">
        <v>600</v>
      </c>
      <c r="BB31">
        <v>560</v>
      </c>
      <c r="BI31">
        <v>0.11700000000000001</v>
      </c>
      <c r="BJ31">
        <v>0.13300000000000001</v>
      </c>
      <c r="BM31">
        <v>0.18099999999999999</v>
      </c>
      <c r="BN31">
        <v>0.18099999999999999</v>
      </c>
      <c r="BO31">
        <v>0.18099999999999999</v>
      </c>
    </row>
    <row r="32" spans="1:67" x14ac:dyDescent="0.2">
      <c r="A32" t="s">
        <v>448</v>
      </c>
      <c r="F32">
        <v>40.1</v>
      </c>
      <c r="G32">
        <v>29</v>
      </c>
      <c r="J32">
        <v>18.600000000000001</v>
      </c>
      <c r="L32">
        <v>18.600000000000001</v>
      </c>
      <c r="Q32">
        <v>0.58799999999999997</v>
      </c>
      <c r="R32">
        <v>0.52200000000000002</v>
      </c>
      <c r="W32">
        <v>0.47799999999999998</v>
      </c>
      <c r="X32">
        <v>1.0149999999999999</v>
      </c>
      <c r="Y32">
        <v>1.0149999999999999</v>
      </c>
      <c r="Z32">
        <v>1.0049999999999999</v>
      </c>
      <c r="AA32">
        <v>0.999</v>
      </c>
      <c r="AB32">
        <v>1.0049999999999999</v>
      </c>
      <c r="AC32">
        <v>1.0289999999999999</v>
      </c>
      <c r="AD32">
        <v>1.032</v>
      </c>
      <c r="AE32">
        <v>1.0349999999999999</v>
      </c>
      <c r="AF32">
        <v>1.036</v>
      </c>
      <c r="AG32">
        <v>1.04</v>
      </c>
      <c r="AI32">
        <v>0.34899999999999998</v>
      </c>
      <c r="AJ32">
        <v>0.41499999999999998</v>
      </c>
      <c r="AK32">
        <v>0.39100000000000001</v>
      </c>
      <c r="AL32">
        <v>0.441</v>
      </c>
      <c r="AM32">
        <v>0.48299999999999998</v>
      </c>
      <c r="AN32">
        <v>0.502</v>
      </c>
      <c r="AV32" s="1">
        <v>1200</v>
      </c>
      <c r="AW32" s="1">
        <v>1200</v>
      </c>
      <c r="AX32" s="1">
        <v>1200</v>
      </c>
      <c r="AY32" s="1">
        <v>1100</v>
      </c>
      <c r="BB32">
        <v>970</v>
      </c>
      <c r="BI32">
        <v>0.16800000000000001</v>
      </c>
      <c r="BJ32">
        <v>0.46500000000000002</v>
      </c>
      <c r="BM32">
        <v>0.46500000000000002</v>
      </c>
      <c r="BN32">
        <v>0.46500000000000002</v>
      </c>
      <c r="BO32">
        <v>0.56399999999999995</v>
      </c>
    </row>
    <row r="33" spans="1:67" x14ac:dyDescent="0.2">
      <c r="A33" t="s">
        <v>503</v>
      </c>
      <c r="F33">
        <v>53.3</v>
      </c>
      <c r="G33">
        <v>45.4</v>
      </c>
      <c r="J33">
        <v>39.200000000000003</v>
      </c>
      <c r="L33">
        <v>39.200000000000003</v>
      </c>
      <c r="P33">
        <v>0.623</v>
      </c>
      <c r="Q33">
        <v>0.6</v>
      </c>
      <c r="R33">
        <v>0.55100000000000005</v>
      </c>
      <c r="W33">
        <v>0.5</v>
      </c>
      <c r="X33">
        <v>0.94699999999999995</v>
      </c>
      <c r="Y33">
        <v>0.94099999999999995</v>
      </c>
      <c r="Z33">
        <v>0.92600000000000005</v>
      </c>
      <c r="AA33">
        <v>0.90900000000000003</v>
      </c>
      <c r="AB33">
        <v>0.89200000000000002</v>
      </c>
      <c r="AC33">
        <v>0.871</v>
      </c>
      <c r="AD33">
        <v>0.871</v>
      </c>
      <c r="AE33">
        <v>0.871</v>
      </c>
      <c r="AF33">
        <v>0.87</v>
      </c>
      <c r="AG33">
        <v>0.85899999999999999</v>
      </c>
      <c r="AI33">
        <v>0.54900000000000004</v>
      </c>
      <c r="AJ33">
        <v>0.55500000000000005</v>
      </c>
      <c r="AK33">
        <v>0.56699999999999995</v>
      </c>
      <c r="AL33">
        <v>0.54400000000000004</v>
      </c>
      <c r="AM33">
        <v>0.53800000000000003</v>
      </c>
      <c r="AN33">
        <v>0.52600000000000002</v>
      </c>
      <c r="AV33">
        <v>690</v>
      </c>
      <c r="AW33">
        <v>640</v>
      </c>
      <c r="AX33">
        <v>470</v>
      </c>
      <c r="AY33">
        <v>350</v>
      </c>
      <c r="BB33">
        <v>290</v>
      </c>
      <c r="BI33">
        <v>7.2999999999999995E-2</v>
      </c>
      <c r="BJ33">
        <v>0.122</v>
      </c>
      <c r="BM33">
        <v>0.187</v>
      </c>
      <c r="BN33">
        <v>0.23499999999999999</v>
      </c>
      <c r="BO33">
        <v>0.23499999999999999</v>
      </c>
    </row>
    <row r="34" spans="1:67" x14ac:dyDescent="0.2">
      <c r="A34" t="s">
        <v>559</v>
      </c>
      <c r="F34">
        <v>142.80000000000001</v>
      </c>
      <c r="G34">
        <v>136.19999999999999</v>
      </c>
      <c r="J34">
        <v>127.5</v>
      </c>
      <c r="L34">
        <v>127.5</v>
      </c>
      <c r="P34">
        <v>0.70199999999999996</v>
      </c>
      <c r="R34">
        <v>0.66800000000000004</v>
      </c>
      <c r="W34">
        <v>0.63900000000000001</v>
      </c>
      <c r="X34">
        <v>0.59799999999999998</v>
      </c>
      <c r="Y34">
        <v>0.57099999999999995</v>
      </c>
      <c r="Z34">
        <v>0.58099999999999996</v>
      </c>
      <c r="AA34">
        <v>0.60299999999999998</v>
      </c>
      <c r="AB34">
        <v>0.629</v>
      </c>
      <c r="AC34">
        <v>0.64700000000000002</v>
      </c>
      <c r="AD34">
        <v>0.65</v>
      </c>
      <c r="AE34">
        <v>0.65200000000000002</v>
      </c>
      <c r="AF34">
        <v>0.65500000000000003</v>
      </c>
      <c r="AG34">
        <v>0.66200000000000003</v>
      </c>
      <c r="AI34">
        <v>0.32600000000000001</v>
      </c>
      <c r="AJ34">
        <v>0.39400000000000002</v>
      </c>
      <c r="AK34">
        <v>0.438</v>
      </c>
      <c r="AL34">
        <v>0.49299999999999999</v>
      </c>
      <c r="AM34">
        <v>0.55000000000000004</v>
      </c>
      <c r="AN34">
        <v>0.58299999999999996</v>
      </c>
      <c r="AV34">
        <v>680</v>
      </c>
      <c r="AW34">
        <v>680</v>
      </c>
      <c r="AX34">
        <v>660</v>
      </c>
      <c r="AY34">
        <v>640</v>
      </c>
      <c r="BB34">
        <v>600</v>
      </c>
      <c r="BJ34">
        <v>9.8000000000000004E-2</v>
      </c>
      <c r="BM34">
        <v>0.161</v>
      </c>
      <c r="BN34">
        <v>0.161</v>
      </c>
      <c r="BO34">
        <v>0.161</v>
      </c>
    </row>
    <row r="35" spans="1:67" x14ac:dyDescent="0.2">
      <c r="A35" t="s">
        <v>499</v>
      </c>
      <c r="F35">
        <v>20.100000000000001</v>
      </c>
      <c r="G35">
        <v>15</v>
      </c>
      <c r="J35">
        <v>12.8</v>
      </c>
      <c r="L35">
        <v>12.8</v>
      </c>
      <c r="P35">
        <v>0.16800000000000001</v>
      </c>
      <c r="R35">
        <v>0.14699999999999999</v>
      </c>
      <c r="W35">
        <v>0.14000000000000001</v>
      </c>
      <c r="X35">
        <v>0.64100000000000001</v>
      </c>
      <c r="Y35">
        <v>0.71</v>
      </c>
      <c r="Z35">
        <v>0.76200000000000001</v>
      </c>
      <c r="AA35">
        <v>0.78600000000000003</v>
      </c>
      <c r="AB35">
        <v>0.81200000000000006</v>
      </c>
      <c r="AC35">
        <v>0.84</v>
      </c>
      <c r="AD35">
        <v>0.84799999999999998</v>
      </c>
      <c r="AE35">
        <v>0.85399999999999998</v>
      </c>
      <c r="AF35">
        <v>0.85399999999999998</v>
      </c>
      <c r="AG35">
        <v>0.85899999999999999</v>
      </c>
      <c r="AI35">
        <v>0.997</v>
      </c>
      <c r="AJ35">
        <v>0.997</v>
      </c>
      <c r="AK35">
        <v>0.998</v>
      </c>
      <c r="AL35">
        <v>0.99299999999999999</v>
      </c>
      <c r="AM35">
        <v>0.998</v>
      </c>
      <c r="AN35">
        <v>0.99299999999999999</v>
      </c>
      <c r="AV35">
        <v>6</v>
      </c>
      <c r="AW35">
        <v>7</v>
      </c>
      <c r="AX35">
        <v>7</v>
      </c>
      <c r="AY35">
        <v>12</v>
      </c>
      <c r="BB35">
        <v>12</v>
      </c>
      <c r="BJ35">
        <v>0.32800000000000001</v>
      </c>
      <c r="BM35">
        <v>0.33200000000000002</v>
      </c>
      <c r="BN35">
        <v>0.33200000000000002</v>
      </c>
      <c r="BO35">
        <v>0.33200000000000002</v>
      </c>
    </row>
    <row r="36" spans="1:67" x14ac:dyDescent="0.2">
      <c r="A36" t="s">
        <v>1014</v>
      </c>
      <c r="F36">
        <v>105.8</v>
      </c>
      <c r="G36">
        <v>94.7</v>
      </c>
      <c r="J36">
        <v>94.9</v>
      </c>
      <c r="L36">
        <v>94.9</v>
      </c>
      <c r="X36">
        <v>0.53100000000000003</v>
      </c>
      <c r="Y36">
        <v>0.52400000000000002</v>
      </c>
      <c r="Z36">
        <v>0.49</v>
      </c>
      <c r="AA36">
        <v>0.504</v>
      </c>
      <c r="AB36">
        <v>0.54700000000000004</v>
      </c>
      <c r="AC36">
        <v>0.61299999999999999</v>
      </c>
      <c r="AD36">
        <v>0.624</v>
      </c>
      <c r="AE36">
        <v>0.63600000000000001</v>
      </c>
      <c r="AF36">
        <v>0.64800000000000002</v>
      </c>
      <c r="AG36">
        <v>0.65800000000000003</v>
      </c>
      <c r="AV36">
        <v>230</v>
      </c>
      <c r="AW36">
        <v>200</v>
      </c>
      <c r="AX36">
        <v>170</v>
      </c>
      <c r="AY36">
        <v>120</v>
      </c>
      <c r="BB36">
        <v>94</v>
      </c>
      <c r="BJ36">
        <v>0.125</v>
      </c>
      <c r="BM36">
        <v>0.22</v>
      </c>
      <c r="BN36">
        <v>0.22</v>
      </c>
      <c r="BO36">
        <v>0.26300000000000001</v>
      </c>
    </row>
    <row r="37" spans="1:67" x14ac:dyDescent="0.2">
      <c r="A37" t="s">
        <v>558</v>
      </c>
      <c r="F37">
        <v>134.4</v>
      </c>
      <c r="G37">
        <v>122.5</v>
      </c>
      <c r="J37">
        <v>106.6</v>
      </c>
      <c r="L37">
        <v>106.6</v>
      </c>
      <c r="P37">
        <v>0.73299999999999998</v>
      </c>
      <c r="R37">
        <v>0.67900000000000005</v>
      </c>
      <c r="W37">
        <v>0.66900000000000004</v>
      </c>
      <c r="X37">
        <v>0.80300000000000005</v>
      </c>
      <c r="Y37">
        <v>0.80100000000000005</v>
      </c>
      <c r="Z37">
        <v>0.79300000000000004</v>
      </c>
      <c r="AA37">
        <v>0.80300000000000005</v>
      </c>
      <c r="AB37">
        <v>0.81100000000000005</v>
      </c>
      <c r="AC37">
        <v>0.81899999999999995</v>
      </c>
      <c r="AD37">
        <v>0.82</v>
      </c>
      <c r="AE37">
        <v>0.82199999999999995</v>
      </c>
      <c r="AF37">
        <v>0.82499999999999996</v>
      </c>
      <c r="AG37">
        <v>0.82499999999999996</v>
      </c>
      <c r="AI37">
        <v>0.17399999999999999</v>
      </c>
      <c r="AJ37">
        <v>0.20499999999999999</v>
      </c>
      <c r="AK37">
        <v>0.252</v>
      </c>
      <c r="AL37">
        <v>0.30399999999999999</v>
      </c>
      <c r="AM37">
        <v>0.34300000000000003</v>
      </c>
      <c r="AN37">
        <v>0.36199999999999999</v>
      </c>
      <c r="AV37">
        <v>880</v>
      </c>
      <c r="AW37">
        <v>890</v>
      </c>
      <c r="AX37">
        <v>900</v>
      </c>
      <c r="AY37">
        <v>910</v>
      </c>
      <c r="BB37">
        <v>850</v>
      </c>
      <c r="BJ37">
        <v>0.11700000000000001</v>
      </c>
      <c r="BM37">
        <v>0.11700000000000001</v>
      </c>
      <c r="BN37">
        <v>0.106</v>
      </c>
    </row>
    <row r="38" spans="1:67" x14ac:dyDescent="0.2">
      <c r="A38" t="s">
        <v>446</v>
      </c>
      <c r="F38">
        <v>193.4</v>
      </c>
      <c r="G38">
        <v>189.6</v>
      </c>
      <c r="J38">
        <v>164.4</v>
      </c>
      <c r="L38">
        <v>164.4</v>
      </c>
      <c r="W38">
        <v>0.73499999999999999</v>
      </c>
      <c r="X38">
        <v>0.83299999999999996</v>
      </c>
      <c r="Y38">
        <v>0.80700000000000005</v>
      </c>
      <c r="Z38">
        <v>0.79900000000000004</v>
      </c>
      <c r="AA38">
        <v>0.80200000000000005</v>
      </c>
      <c r="AB38">
        <v>0.80600000000000005</v>
      </c>
      <c r="AC38">
        <v>0.79800000000000004</v>
      </c>
      <c r="AD38">
        <v>0.79900000000000004</v>
      </c>
      <c r="AE38">
        <v>0.80100000000000005</v>
      </c>
      <c r="AF38">
        <v>0.80300000000000005</v>
      </c>
      <c r="AG38">
        <v>0.80200000000000005</v>
      </c>
      <c r="AV38" s="1">
        <v>1300</v>
      </c>
      <c r="AW38" s="1">
        <v>1300</v>
      </c>
      <c r="AX38" s="1">
        <v>1300</v>
      </c>
      <c r="AY38" s="1">
        <v>1200</v>
      </c>
      <c r="BB38" s="1">
        <v>1200</v>
      </c>
      <c r="BI38">
        <v>2.5000000000000001E-2</v>
      </c>
      <c r="BJ38">
        <v>6.9000000000000006E-2</v>
      </c>
      <c r="BM38">
        <v>5.3999999999999999E-2</v>
      </c>
      <c r="BN38">
        <v>5.3999999999999999E-2</v>
      </c>
    </row>
    <row r="39" spans="1:67" x14ac:dyDescent="0.2">
      <c r="A39" t="s">
        <v>529</v>
      </c>
      <c r="F39">
        <v>66.900000000000006</v>
      </c>
      <c r="G39">
        <v>61.6</v>
      </c>
      <c r="J39">
        <v>59.6</v>
      </c>
      <c r="L39">
        <v>59.6</v>
      </c>
      <c r="P39">
        <v>0.47699999999999998</v>
      </c>
      <c r="Q39">
        <v>0.436</v>
      </c>
      <c r="R39">
        <v>0.39600000000000002</v>
      </c>
      <c r="W39">
        <v>0.374</v>
      </c>
      <c r="X39">
        <v>0.39300000000000002</v>
      </c>
      <c r="Y39">
        <v>0.39600000000000002</v>
      </c>
      <c r="Z39">
        <v>0.41799999999999998</v>
      </c>
      <c r="AA39">
        <v>0.44700000000000001</v>
      </c>
      <c r="AB39">
        <v>0.48</v>
      </c>
      <c r="AC39">
        <v>0.52600000000000002</v>
      </c>
      <c r="AD39">
        <v>0.53600000000000003</v>
      </c>
      <c r="AE39">
        <v>0.56000000000000005</v>
      </c>
      <c r="AF39">
        <v>0.57799999999999996</v>
      </c>
      <c r="AG39">
        <v>0.56999999999999995</v>
      </c>
      <c r="AI39">
        <v>0.93500000000000005</v>
      </c>
      <c r="AJ39">
        <v>0.96199999999999997</v>
      </c>
      <c r="AK39">
        <v>0.95899999999999996</v>
      </c>
      <c r="AL39">
        <v>0.95899999999999996</v>
      </c>
      <c r="AM39">
        <v>0.95199999999999996</v>
      </c>
      <c r="AN39">
        <v>0.95899999999999996</v>
      </c>
      <c r="AV39">
        <v>56</v>
      </c>
      <c r="AW39">
        <v>40</v>
      </c>
      <c r="AX39">
        <v>29</v>
      </c>
      <c r="AY39">
        <v>26</v>
      </c>
      <c r="BB39">
        <v>26</v>
      </c>
      <c r="BI39">
        <v>9.8000000000000004E-2</v>
      </c>
      <c r="BJ39">
        <v>0.13500000000000001</v>
      </c>
      <c r="BM39">
        <v>0.14499999999999999</v>
      </c>
      <c r="BN39">
        <v>0.16200000000000001</v>
      </c>
      <c r="BO39">
        <v>0.16200000000000001</v>
      </c>
    </row>
    <row r="40" spans="1:67" x14ac:dyDescent="0.2">
      <c r="A40" t="s">
        <v>492</v>
      </c>
      <c r="F40">
        <v>6.8</v>
      </c>
      <c r="G40">
        <v>8.1999999999999993</v>
      </c>
      <c r="J40">
        <v>9.6999999999999993</v>
      </c>
      <c r="L40">
        <v>9.6999999999999993</v>
      </c>
      <c r="P40">
        <v>0.26700000000000002</v>
      </c>
      <c r="Q40">
        <v>0.17</v>
      </c>
      <c r="R40">
        <v>0.224</v>
      </c>
      <c r="W40">
        <v>0.20899999999999999</v>
      </c>
      <c r="X40">
        <v>0.81200000000000006</v>
      </c>
      <c r="Y40">
        <v>0.83399999999999996</v>
      </c>
      <c r="Z40">
        <v>0.86</v>
      </c>
      <c r="AA40">
        <v>0.85199999999999998</v>
      </c>
      <c r="AB40">
        <v>0.84799999999999998</v>
      </c>
      <c r="AC40">
        <v>0.84699999999999998</v>
      </c>
      <c r="AD40">
        <v>0.84699999999999998</v>
      </c>
      <c r="AE40">
        <v>0.84799999999999998</v>
      </c>
      <c r="AF40">
        <v>0.84799999999999998</v>
      </c>
      <c r="AG40">
        <v>0.84499999999999997</v>
      </c>
      <c r="AI40">
        <v>0.45700000000000002</v>
      </c>
      <c r="AJ40">
        <v>0.55800000000000005</v>
      </c>
      <c r="AK40">
        <v>0.68300000000000005</v>
      </c>
      <c r="AL40">
        <v>0.71399999999999997</v>
      </c>
      <c r="AM40">
        <v>0.71299999999999997</v>
      </c>
      <c r="AN40">
        <v>0.74399999999999999</v>
      </c>
      <c r="AV40">
        <v>110</v>
      </c>
      <c r="AW40">
        <v>82</v>
      </c>
      <c r="AX40">
        <v>60</v>
      </c>
      <c r="AY40">
        <v>44</v>
      </c>
      <c r="BB40">
        <v>38</v>
      </c>
      <c r="BI40">
        <v>1E-3</v>
      </c>
      <c r="BJ40">
        <v>0.254</v>
      </c>
      <c r="BM40">
        <v>0.27100000000000002</v>
      </c>
      <c r="BN40">
        <v>0.27100000000000002</v>
      </c>
      <c r="BO40">
        <v>0.27100000000000002</v>
      </c>
    </row>
    <row r="41" spans="1:67" x14ac:dyDescent="0.2">
      <c r="A41" t="s">
        <v>532</v>
      </c>
      <c r="F41">
        <v>91.7</v>
      </c>
      <c r="G41">
        <v>95.7</v>
      </c>
      <c r="J41">
        <v>74.3</v>
      </c>
      <c r="L41">
        <v>74.3</v>
      </c>
      <c r="P41">
        <v>0.55800000000000005</v>
      </c>
      <c r="Q41">
        <v>0.53200000000000003</v>
      </c>
      <c r="R41">
        <v>0.51600000000000001</v>
      </c>
      <c r="W41">
        <v>0.48199999999999998</v>
      </c>
      <c r="X41">
        <v>0.29799999999999999</v>
      </c>
      <c r="Y41">
        <v>0.34200000000000003</v>
      </c>
      <c r="Z41">
        <v>0.374</v>
      </c>
      <c r="AA41">
        <v>0.41199999999999998</v>
      </c>
      <c r="AB41">
        <v>0.46200000000000002</v>
      </c>
      <c r="AC41">
        <v>0.503</v>
      </c>
      <c r="AD41">
        <v>0.50700000000000001</v>
      </c>
      <c r="AE41">
        <v>0.51100000000000001</v>
      </c>
      <c r="AF41">
        <v>0.52100000000000002</v>
      </c>
      <c r="AG41">
        <v>0.52400000000000002</v>
      </c>
      <c r="AI41">
        <v>0.873</v>
      </c>
      <c r="AJ41">
        <v>0.92</v>
      </c>
      <c r="AK41">
        <v>0.95299999999999996</v>
      </c>
      <c r="AL41">
        <v>0.98</v>
      </c>
      <c r="AM41">
        <v>0.99</v>
      </c>
      <c r="AN41">
        <v>1.01</v>
      </c>
      <c r="AV41">
        <v>140</v>
      </c>
      <c r="AW41">
        <v>120</v>
      </c>
      <c r="AX41">
        <v>110</v>
      </c>
      <c r="AY41">
        <v>85</v>
      </c>
      <c r="BB41">
        <v>85</v>
      </c>
      <c r="BI41">
        <v>0.13900000000000001</v>
      </c>
      <c r="BJ41">
        <v>0.122</v>
      </c>
      <c r="BM41">
        <v>0.107</v>
      </c>
      <c r="BN41">
        <v>0.107</v>
      </c>
      <c r="BO41">
        <v>0.16</v>
      </c>
    </row>
    <row r="42" spans="1:67" x14ac:dyDescent="0.2">
      <c r="A42" t="s">
        <v>553</v>
      </c>
      <c r="F42">
        <v>66.5</v>
      </c>
      <c r="G42">
        <v>63.6</v>
      </c>
      <c r="J42">
        <v>45.7</v>
      </c>
      <c r="L42">
        <v>45.7</v>
      </c>
      <c r="X42">
        <v>0.73699999999999999</v>
      </c>
      <c r="Y42">
        <v>0.71799999999999997</v>
      </c>
      <c r="Z42">
        <v>0.74</v>
      </c>
      <c r="AA42">
        <v>0.78400000000000003</v>
      </c>
      <c r="AB42">
        <v>0.83699999999999997</v>
      </c>
      <c r="AC42">
        <v>0.85199999999999998</v>
      </c>
      <c r="AD42">
        <v>0.85299999999999998</v>
      </c>
      <c r="AE42">
        <v>0.85399999999999998</v>
      </c>
      <c r="AF42">
        <v>0.85499999999999998</v>
      </c>
      <c r="AG42">
        <v>0.86299999999999999</v>
      </c>
      <c r="AV42">
        <v>530</v>
      </c>
      <c r="AW42">
        <v>450</v>
      </c>
      <c r="AX42">
        <v>390</v>
      </c>
      <c r="AY42">
        <v>360</v>
      </c>
      <c r="BB42">
        <v>340</v>
      </c>
      <c r="BJ42">
        <v>3.1E-2</v>
      </c>
      <c r="BM42">
        <v>3.1E-2</v>
      </c>
      <c r="BN42">
        <v>1E-3</v>
      </c>
      <c r="BO42">
        <v>3.1E-2</v>
      </c>
    </row>
    <row r="43" spans="1:67" x14ac:dyDescent="0.2">
      <c r="A43" t="s">
        <v>1015</v>
      </c>
      <c r="F43">
        <v>130.19999999999999</v>
      </c>
      <c r="G43">
        <v>130.5</v>
      </c>
      <c r="J43">
        <v>112.8</v>
      </c>
      <c r="L43">
        <v>112.8</v>
      </c>
      <c r="Q43">
        <v>0.628</v>
      </c>
      <c r="R43">
        <v>0.63100000000000001</v>
      </c>
      <c r="W43">
        <v>0.628</v>
      </c>
      <c r="X43">
        <v>0.7</v>
      </c>
      <c r="Y43">
        <v>0.68899999999999995</v>
      </c>
      <c r="Z43">
        <v>0.70899999999999996</v>
      </c>
      <c r="AA43">
        <v>0.72799999999999998</v>
      </c>
      <c r="AB43">
        <v>0.73599999999999999</v>
      </c>
      <c r="AC43">
        <v>0.749</v>
      </c>
      <c r="AD43">
        <v>0.751</v>
      </c>
      <c r="AE43">
        <v>0.754</v>
      </c>
      <c r="AF43">
        <v>0.75600000000000001</v>
      </c>
      <c r="AG43">
        <v>0.76200000000000001</v>
      </c>
      <c r="AI43">
        <v>0.374</v>
      </c>
      <c r="AJ43">
        <v>0.439</v>
      </c>
      <c r="AK43">
        <v>0.55800000000000005</v>
      </c>
      <c r="AL43">
        <v>0.68</v>
      </c>
      <c r="AM43">
        <v>0.82299999999999995</v>
      </c>
      <c r="AN43">
        <v>0.89500000000000002</v>
      </c>
      <c r="AV43">
        <v>460</v>
      </c>
      <c r="AW43">
        <v>520</v>
      </c>
      <c r="AX43">
        <v>590</v>
      </c>
      <c r="AY43">
        <v>590</v>
      </c>
      <c r="BB43">
        <v>580</v>
      </c>
      <c r="BI43">
        <v>0.13600000000000001</v>
      </c>
      <c r="BJ43">
        <v>0.112</v>
      </c>
      <c r="BM43">
        <v>0.10100000000000001</v>
      </c>
      <c r="BN43">
        <v>0.10100000000000001</v>
      </c>
      <c r="BO43">
        <v>0.10100000000000001</v>
      </c>
    </row>
    <row r="44" spans="1:67" x14ac:dyDescent="0.2">
      <c r="A44" t="s">
        <v>1016</v>
      </c>
      <c r="F44">
        <v>242</v>
      </c>
      <c r="G44">
        <v>230.6</v>
      </c>
      <c r="J44">
        <v>201.4</v>
      </c>
      <c r="L44">
        <v>201.4</v>
      </c>
      <c r="R44">
        <v>0.72199999999999998</v>
      </c>
      <c r="W44">
        <v>0.71</v>
      </c>
      <c r="X44">
        <v>0.64700000000000002</v>
      </c>
      <c r="Y44">
        <v>0.63500000000000001</v>
      </c>
      <c r="Z44">
        <v>0.625</v>
      </c>
      <c r="AA44">
        <v>0.63200000000000001</v>
      </c>
      <c r="AB44">
        <v>0.64500000000000002</v>
      </c>
      <c r="AC44">
        <v>0.65</v>
      </c>
      <c r="AD44">
        <v>0.65200000000000002</v>
      </c>
      <c r="AE44">
        <v>0.65500000000000003</v>
      </c>
      <c r="AF44">
        <v>0.65800000000000003</v>
      </c>
      <c r="AG44">
        <v>0.66100000000000003</v>
      </c>
      <c r="AI44">
        <v>0.15</v>
      </c>
      <c r="AJ44">
        <v>0.20100000000000001</v>
      </c>
      <c r="AK44">
        <v>0.26800000000000002</v>
      </c>
      <c r="AL44">
        <v>0.22700000000000001</v>
      </c>
      <c r="AM44">
        <v>0.217</v>
      </c>
      <c r="AN44">
        <v>0.26200000000000001</v>
      </c>
      <c r="AV44">
        <v>900</v>
      </c>
      <c r="AW44">
        <v>910</v>
      </c>
      <c r="AX44">
        <v>850</v>
      </c>
      <c r="AY44">
        <v>740</v>
      </c>
      <c r="BB44">
        <v>670</v>
      </c>
      <c r="BJ44">
        <v>0.113</v>
      </c>
      <c r="BM44">
        <v>8.4000000000000005E-2</v>
      </c>
      <c r="BN44">
        <v>8.4000000000000005E-2</v>
      </c>
      <c r="BO44">
        <v>8.4000000000000005E-2</v>
      </c>
    </row>
    <row r="45" spans="1:67" x14ac:dyDescent="0.2">
      <c r="A45" t="s">
        <v>533</v>
      </c>
      <c r="F45">
        <v>86.9</v>
      </c>
      <c r="G45">
        <v>76.400000000000006</v>
      </c>
      <c r="J45">
        <v>67</v>
      </c>
      <c r="L45">
        <v>67</v>
      </c>
      <c r="P45">
        <v>0.45700000000000002</v>
      </c>
      <c r="Q45">
        <v>0.437</v>
      </c>
      <c r="R45">
        <v>0.38200000000000001</v>
      </c>
      <c r="W45">
        <v>0.36099999999999999</v>
      </c>
      <c r="X45">
        <v>0.34899999999999998</v>
      </c>
      <c r="Y45">
        <v>0.33500000000000002</v>
      </c>
      <c r="Z45">
        <v>0.38800000000000001</v>
      </c>
      <c r="AA45">
        <v>0.42199999999999999</v>
      </c>
      <c r="AB45">
        <v>0.44900000000000001</v>
      </c>
      <c r="AC45">
        <v>0.53100000000000003</v>
      </c>
      <c r="AD45">
        <v>0.54800000000000004</v>
      </c>
      <c r="AE45">
        <v>0.55700000000000005</v>
      </c>
      <c r="AF45">
        <v>0.55600000000000005</v>
      </c>
      <c r="AG45">
        <v>0.56499999999999995</v>
      </c>
      <c r="AI45">
        <v>0.95199999999999996</v>
      </c>
      <c r="AJ45">
        <v>0.96</v>
      </c>
      <c r="AK45">
        <v>0.97299999999999998</v>
      </c>
      <c r="AL45">
        <v>0.99</v>
      </c>
      <c r="AM45">
        <v>1.012</v>
      </c>
      <c r="AN45">
        <v>1.008</v>
      </c>
      <c r="AV45">
        <v>35</v>
      </c>
      <c r="AW45">
        <v>42</v>
      </c>
      <c r="AX45">
        <v>41</v>
      </c>
      <c r="AY45">
        <v>43</v>
      </c>
      <c r="BB45">
        <v>44</v>
      </c>
      <c r="BI45">
        <v>0.23899999999999999</v>
      </c>
      <c r="BJ45">
        <v>0.54100000000000004</v>
      </c>
      <c r="BM45">
        <v>0.58299999999999996</v>
      </c>
      <c r="BN45">
        <v>0.58299999999999996</v>
      </c>
      <c r="BO45">
        <v>0.629</v>
      </c>
    </row>
    <row r="46" spans="1:67" x14ac:dyDescent="0.2">
      <c r="A46" t="s">
        <v>477</v>
      </c>
      <c r="F46">
        <v>17.8</v>
      </c>
      <c r="G46">
        <v>14.4</v>
      </c>
      <c r="J46">
        <v>14.1</v>
      </c>
      <c r="L46">
        <v>14.1</v>
      </c>
      <c r="P46">
        <v>0.28899999999999998</v>
      </c>
      <c r="Q46">
        <v>0.20799999999999999</v>
      </c>
      <c r="R46">
        <v>0.19400000000000001</v>
      </c>
      <c r="W46">
        <v>0.17</v>
      </c>
      <c r="X46">
        <v>0.69199999999999995</v>
      </c>
      <c r="Y46">
        <v>0.68200000000000005</v>
      </c>
      <c r="Z46">
        <v>0.67700000000000005</v>
      </c>
      <c r="AA46">
        <v>0.69399999999999995</v>
      </c>
      <c r="AB46">
        <v>0.71699999999999997</v>
      </c>
      <c r="AC46">
        <v>0.75600000000000001</v>
      </c>
      <c r="AD46">
        <v>0.77</v>
      </c>
      <c r="AE46">
        <v>0.748</v>
      </c>
      <c r="AF46">
        <v>0.75800000000000001</v>
      </c>
      <c r="AG46">
        <v>0.76600000000000001</v>
      </c>
      <c r="AI46">
        <v>0.54600000000000004</v>
      </c>
      <c r="AJ46">
        <v>0.60199999999999998</v>
      </c>
      <c r="AK46">
        <v>0.64600000000000002</v>
      </c>
      <c r="AL46">
        <v>0.69599999999999995</v>
      </c>
      <c r="AM46">
        <v>0.73299999999999998</v>
      </c>
      <c r="AN46">
        <v>0.76700000000000002</v>
      </c>
      <c r="AV46">
        <v>8</v>
      </c>
      <c r="AW46">
        <v>14</v>
      </c>
      <c r="AX46">
        <v>11</v>
      </c>
      <c r="AY46">
        <v>14</v>
      </c>
      <c r="BB46">
        <v>14</v>
      </c>
      <c r="BI46">
        <v>0.191</v>
      </c>
      <c r="BJ46">
        <v>0.22600000000000001</v>
      </c>
      <c r="BM46">
        <v>0.26400000000000001</v>
      </c>
      <c r="BN46">
        <v>0.308</v>
      </c>
      <c r="BO46">
        <v>0.308</v>
      </c>
    </row>
    <row r="47" spans="1:67" x14ac:dyDescent="0.2">
      <c r="A47" t="s">
        <v>1018</v>
      </c>
      <c r="F47">
        <v>67.900000000000006</v>
      </c>
      <c r="G47">
        <v>50.3</v>
      </c>
      <c r="J47">
        <v>45.2</v>
      </c>
      <c r="L47">
        <v>45.2</v>
      </c>
      <c r="P47">
        <v>0.433</v>
      </c>
      <c r="Q47">
        <v>0.42</v>
      </c>
      <c r="R47">
        <v>0.36099999999999999</v>
      </c>
      <c r="W47">
        <v>0.33700000000000002</v>
      </c>
      <c r="X47">
        <v>0.44</v>
      </c>
      <c r="Y47">
        <v>0.47899999999999998</v>
      </c>
      <c r="Z47">
        <v>0.49299999999999999</v>
      </c>
      <c r="AA47">
        <v>0.51900000000000002</v>
      </c>
      <c r="AB47">
        <v>0.54400000000000004</v>
      </c>
      <c r="AC47">
        <v>0.58199999999999996</v>
      </c>
      <c r="AD47">
        <v>0.59299999999999997</v>
      </c>
      <c r="AE47">
        <v>0.61299999999999999</v>
      </c>
      <c r="AF47">
        <v>0.60899999999999999</v>
      </c>
      <c r="AG47">
        <v>0.61199999999999999</v>
      </c>
      <c r="AI47">
        <v>0.80600000000000005</v>
      </c>
      <c r="AJ47">
        <v>0.79600000000000004</v>
      </c>
      <c r="AK47">
        <v>0.84799999999999998</v>
      </c>
      <c r="AL47">
        <v>0.88200000000000001</v>
      </c>
      <c r="AM47">
        <v>0.89800000000000002</v>
      </c>
      <c r="AN47">
        <v>0.91100000000000003</v>
      </c>
      <c r="AV47">
        <v>63</v>
      </c>
      <c r="AW47">
        <v>62</v>
      </c>
      <c r="AX47">
        <v>65</v>
      </c>
      <c r="AY47">
        <v>53</v>
      </c>
      <c r="BB47">
        <v>53</v>
      </c>
      <c r="BI47">
        <v>0.38200000000000001</v>
      </c>
      <c r="BJ47">
        <v>0.56200000000000006</v>
      </c>
      <c r="BM47">
        <v>0.75900000000000001</v>
      </c>
      <c r="BN47">
        <v>0.75900000000000001</v>
      </c>
      <c r="BO47">
        <v>0.75900000000000001</v>
      </c>
    </row>
    <row r="48" spans="1:67" x14ac:dyDescent="0.2">
      <c r="A48" t="s">
        <v>1019</v>
      </c>
      <c r="F48">
        <v>13.1</v>
      </c>
      <c r="G48">
        <v>7.2</v>
      </c>
      <c r="J48">
        <v>6.1</v>
      </c>
      <c r="L48">
        <v>6.1</v>
      </c>
      <c r="P48">
        <v>0.29599999999999999</v>
      </c>
      <c r="R48">
        <v>0.14499999999999999</v>
      </c>
      <c r="W48">
        <v>0.14099999999999999</v>
      </c>
      <c r="X48">
        <v>0.50800000000000001</v>
      </c>
      <c r="Y48">
        <v>0.55400000000000005</v>
      </c>
      <c r="Z48">
        <v>0.623</v>
      </c>
      <c r="AA48">
        <v>0.64800000000000002</v>
      </c>
      <c r="AB48">
        <v>0.69099999999999995</v>
      </c>
      <c r="AC48">
        <v>0.73699999999999999</v>
      </c>
      <c r="AD48">
        <v>0.753</v>
      </c>
      <c r="AE48">
        <v>0.76800000000000002</v>
      </c>
      <c r="AF48">
        <v>0.77600000000000002</v>
      </c>
      <c r="AG48">
        <v>0.76700000000000002</v>
      </c>
      <c r="AI48">
        <v>0.68700000000000006</v>
      </c>
      <c r="AJ48">
        <v>0.749</v>
      </c>
      <c r="AK48">
        <v>0.79</v>
      </c>
      <c r="AL48">
        <v>0.82599999999999996</v>
      </c>
      <c r="AM48">
        <v>0.879</v>
      </c>
      <c r="AN48">
        <v>0.754</v>
      </c>
      <c r="AV48">
        <v>17</v>
      </c>
      <c r="AW48">
        <v>17</v>
      </c>
      <c r="AX48">
        <v>14</v>
      </c>
      <c r="AY48">
        <v>11</v>
      </c>
      <c r="BB48">
        <v>10</v>
      </c>
      <c r="BJ48">
        <v>0.191</v>
      </c>
      <c r="BM48">
        <v>0.16700000000000001</v>
      </c>
      <c r="BN48">
        <v>0.14299999999999999</v>
      </c>
      <c r="BO48">
        <v>0.14299999999999999</v>
      </c>
    </row>
    <row r="49" spans="1:67" x14ac:dyDescent="0.2">
      <c r="A49" t="s">
        <v>495</v>
      </c>
      <c r="F49">
        <v>16.7</v>
      </c>
      <c r="G49">
        <v>11.4</v>
      </c>
      <c r="J49">
        <v>10.6</v>
      </c>
      <c r="L49">
        <v>10.6</v>
      </c>
      <c r="P49">
        <v>0.187</v>
      </c>
      <c r="Q49">
        <v>0.20499999999999999</v>
      </c>
      <c r="R49">
        <v>0.153</v>
      </c>
      <c r="W49">
        <v>0.13600000000000001</v>
      </c>
      <c r="X49">
        <v>0.71499999999999997</v>
      </c>
      <c r="Y49">
        <v>0.72</v>
      </c>
      <c r="Z49">
        <v>0.73</v>
      </c>
      <c r="AA49">
        <v>0.73199999999999998</v>
      </c>
      <c r="AB49">
        <v>0.745</v>
      </c>
      <c r="AC49">
        <v>0.73699999999999999</v>
      </c>
      <c r="AD49">
        <v>0.73699999999999999</v>
      </c>
      <c r="AE49">
        <v>0.72899999999999998</v>
      </c>
      <c r="AF49">
        <v>0.72299999999999998</v>
      </c>
      <c r="AG49">
        <v>0.72199999999999998</v>
      </c>
      <c r="AI49">
        <v>0.64400000000000002</v>
      </c>
      <c r="AJ49">
        <v>0.86299999999999999</v>
      </c>
      <c r="AK49">
        <v>0.98599999999999999</v>
      </c>
      <c r="AL49">
        <v>1</v>
      </c>
      <c r="AM49">
        <v>0.98399999999999999</v>
      </c>
      <c r="AN49">
        <v>1</v>
      </c>
      <c r="AV49">
        <v>15</v>
      </c>
      <c r="AW49">
        <v>9</v>
      </c>
      <c r="AX49">
        <v>7</v>
      </c>
      <c r="AY49">
        <v>7</v>
      </c>
      <c r="BB49">
        <v>8</v>
      </c>
      <c r="BI49">
        <v>0.12</v>
      </c>
      <c r="BJ49">
        <v>0.186</v>
      </c>
      <c r="BM49">
        <v>0.191</v>
      </c>
      <c r="BN49">
        <v>0.191</v>
      </c>
      <c r="BO49">
        <v>0.26600000000000001</v>
      </c>
    </row>
    <row r="50" spans="1:67" x14ac:dyDescent="0.2">
      <c r="A50" t="s">
        <v>1017</v>
      </c>
      <c r="F50">
        <v>136.4</v>
      </c>
      <c r="G50">
        <v>134.9</v>
      </c>
      <c r="J50">
        <v>129.9</v>
      </c>
      <c r="L50">
        <v>129.9</v>
      </c>
      <c r="P50">
        <v>0.7</v>
      </c>
      <c r="R50">
        <v>0.67100000000000004</v>
      </c>
      <c r="W50">
        <v>0.65500000000000003</v>
      </c>
      <c r="X50">
        <v>0.45700000000000002</v>
      </c>
      <c r="Y50">
        <v>0.46600000000000003</v>
      </c>
      <c r="Z50">
        <v>0.495</v>
      </c>
      <c r="AA50">
        <v>0.55100000000000005</v>
      </c>
      <c r="AB50">
        <v>0.59899999999999998</v>
      </c>
      <c r="AC50">
        <v>0.60699999999999998</v>
      </c>
      <c r="AD50">
        <v>0.61</v>
      </c>
      <c r="AE50">
        <v>0.61299999999999999</v>
      </c>
      <c r="AF50">
        <v>0.61699999999999999</v>
      </c>
      <c r="AG50">
        <v>0.61899999999999999</v>
      </c>
      <c r="AI50">
        <v>0.217</v>
      </c>
      <c r="AJ50">
        <v>0.26500000000000001</v>
      </c>
      <c r="AK50">
        <v>0.29199999999999998</v>
      </c>
      <c r="AL50">
        <v>0.34799999999999998</v>
      </c>
      <c r="AM50">
        <v>0.41399999999999998</v>
      </c>
      <c r="AN50">
        <v>0.47899999999999998</v>
      </c>
      <c r="AV50">
        <v>690</v>
      </c>
      <c r="AW50">
        <v>620</v>
      </c>
      <c r="AX50">
        <v>580</v>
      </c>
      <c r="AY50">
        <v>530</v>
      </c>
      <c r="BB50">
        <v>470</v>
      </c>
      <c r="BJ50">
        <v>9.2999999999999999E-2</v>
      </c>
      <c r="BM50">
        <v>9.7000000000000003E-2</v>
      </c>
      <c r="BN50">
        <v>9.7000000000000003E-2</v>
      </c>
      <c r="BO50">
        <v>9.7000000000000003E-2</v>
      </c>
    </row>
    <row r="51" spans="1:67" x14ac:dyDescent="0.2">
      <c r="A51" t="s">
        <v>493</v>
      </c>
      <c r="F51">
        <v>8</v>
      </c>
      <c r="G51">
        <v>6.6</v>
      </c>
      <c r="J51">
        <v>6</v>
      </c>
      <c r="L51">
        <v>6</v>
      </c>
      <c r="P51">
        <v>9.7000000000000003E-2</v>
      </c>
      <c r="Q51">
        <v>7.9000000000000001E-2</v>
      </c>
      <c r="R51">
        <v>6.8000000000000005E-2</v>
      </c>
      <c r="W51">
        <v>0.06</v>
      </c>
      <c r="X51">
        <v>0.77600000000000002</v>
      </c>
      <c r="Y51">
        <v>0.80200000000000005</v>
      </c>
      <c r="Z51">
        <v>0.81799999999999995</v>
      </c>
      <c r="AA51">
        <v>0.79400000000000004</v>
      </c>
      <c r="AB51">
        <v>0.83799999999999997</v>
      </c>
      <c r="AC51">
        <v>0.84699999999999998</v>
      </c>
      <c r="AD51">
        <v>0.85399999999999998</v>
      </c>
      <c r="AE51">
        <v>0.85199999999999998</v>
      </c>
      <c r="AF51">
        <v>0.85499999999999998</v>
      </c>
      <c r="AG51">
        <v>0.85499999999999998</v>
      </c>
      <c r="AI51">
        <v>0.70899999999999996</v>
      </c>
      <c r="AJ51">
        <v>0.79100000000000004</v>
      </c>
      <c r="AK51">
        <v>0.76200000000000001</v>
      </c>
      <c r="AL51">
        <v>0.80300000000000005</v>
      </c>
      <c r="AM51">
        <v>0.84399999999999997</v>
      </c>
      <c r="AN51">
        <v>0.877</v>
      </c>
      <c r="AV51">
        <v>7</v>
      </c>
      <c r="AW51">
        <v>11</v>
      </c>
      <c r="AX51">
        <v>5</v>
      </c>
      <c r="AY51">
        <v>4</v>
      </c>
      <c r="BB51">
        <v>5</v>
      </c>
      <c r="BI51">
        <v>0.59799999999999998</v>
      </c>
      <c r="BJ51">
        <v>0.58399999999999996</v>
      </c>
      <c r="BM51">
        <v>0.61299999999999999</v>
      </c>
      <c r="BN51">
        <v>0.61299999999999999</v>
      </c>
      <c r="BO51">
        <v>0.61299999999999999</v>
      </c>
    </row>
    <row r="52" spans="1:67" x14ac:dyDescent="0.2">
      <c r="A52" t="s">
        <v>565</v>
      </c>
      <c r="F52">
        <v>31.1</v>
      </c>
      <c r="G52">
        <v>28.8</v>
      </c>
      <c r="J52">
        <v>23</v>
      </c>
      <c r="L52">
        <v>23</v>
      </c>
      <c r="X52">
        <v>0.59299999999999997</v>
      </c>
      <c r="Y52">
        <v>0.61</v>
      </c>
      <c r="Z52">
        <v>0.63100000000000001</v>
      </c>
      <c r="AA52">
        <v>0.65400000000000003</v>
      </c>
      <c r="AB52">
        <v>0.69699999999999995</v>
      </c>
      <c r="AC52">
        <v>0.745</v>
      </c>
      <c r="AD52">
        <v>0.754</v>
      </c>
      <c r="AE52">
        <v>0.76400000000000001</v>
      </c>
      <c r="AF52">
        <v>0.77300000000000002</v>
      </c>
      <c r="AG52">
        <v>0.78200000000000003</v>
      </c>
      <c r="AV52">
        <v>370</v>
      </c>
      <c r="AW52">
        <v>350</v>
      </c>
      <c r="AX52">
        <v>330</v>
      </c>
      <c r="AY52">
        <v>320</v>
      </c>
      <c r="BB52">
        <v>300</v>
      </c>
      <c r="BI52">
        <v>1E-3</v>
      </c>
      <c r="BJ52">
        <v>0.121</v>
      </c>
      <c r="BM52">
        <v>0.161</v>
      </c>
      <c r="BN52">
        <v>0.161</v>
      </c>
      <c r="BO52">
        <v>0.161</v>
      </c>
    </row>
    <row r="53" spans="1:67" x14ac:dyDescent="0.2">
      <c r="A53" t="s">
        <v>440</v>
      </c>
      <c r="F53">
        <v>32.1</v>
      </c>
      <c r="G53">
        <v>24.5</v>
      </c>
      <c r="AM53">
        <v>1.28</v>
      </c>
      <c r="BJ53">
        <v>0.14799999999999999</v>
      </c>
      <c r="BM53">
        <v>0.23100000000000001</v>
      </c>
      <c r="BN53">
        <v>0.16700000000000001</v>
      </c>
      <c r="BO53">
        <v>0.14299999999999999</v>
      </c>
    </row>
    <row r="54" spans="1:67" x14ac:dyDescent="0.2">
      <c r="A54" t="s">
        <v>456</v>
      </c>
      <c r="F54">
        <v>111</v>
      </c>
      <c r="G54">
        <v>109.6</v>
      </c>
      <c r="J54">
        <v>108.7</v>
      </c>
      <c r="L54">
        <v>108.7</v>
      </c>
      <c r="P54">
        <v>0.57199999999999995</v>
      </c>
      <c r="Q54">
        <v>0.51900000000000002</v>
      </c>
      <c r="R54">
        <v>0.498</v>
      </c>
      <c r="W54">
        <v>0.48</v>
      </c>
      <c r="X54">
        <v>0.47299999999999998</v>
      </c>
      <c r="Y54">
        <v>0.49099999999999999</v>
      </c>
      <c r="Z54">
        <v>0.505</v>
      </c>
      <c r="AA54">
        <v>0.53</v>
      </c>
      <c r="AB54">
        <v>0.57699999999999996</v>
      </c>
      <c r="AC54">
        <v>0.60099999999999998</v>
      </c>
      <c r="AD54">
        <v>0.61499999999999999</v>
      </c>
      <c r="AE54">
        <v>0.627</v>
      </c>
      <c r="AF54">
        <v>0.63500000000000001</v>
      </c>
      <c r="AG54">
        <v>0.63300000000000001</v>
      </c>
      <c r="AI54">
        <v>0.82399999999999995</v>
      </c>
      <c r="AJ54">
        <v>0.82299999999999995</v>
      </c>
      <c r="AK54">
        <v>0.85699999999999998</v>
      </c>
      <c r="AL54">
        <v>0.93899999999999995</v>
      </c>
      <c r="AM54">
        <v>1.073</v>
      </c>
      <c r="AN54">
        <v>1.1319999999999999</v>
      </c>
      <c r="AV54">
        <v>220</v>
      </c>
      <c r="AW54">
        <v>170</v>
      </c>
      <c r="AX54">
        <v>120</v>
      </c>
      <c r="AY54">
        <v>100</v>
      </c>
      <c r="BB54">
        <v>100</v>
      </c>
      <c r="BI54">
        <v>0.17</v>
      </c>
      <c r="BJ54">
        <v>0.182</v>
      </c>
      <c r="BM54">
        <v>0.20699999999999999</v>
      </c>
      <c r="BN54">
        <v>0.20699999999999999</v>
      </c>
      <c r="BO54">
        <v>0.23599999999999999</v>
      </c>
    </row>
    <row r="55" spans="1:67" x14ac:dyDescent="0.2">
      <c r="A55" t="s">
        <v>546</v>
      </c>
      <c r="F55">
        <v>85.4</v>
      </c>
      <c r="G55">
        <v>84.5</v>
      </c>
      <c r="J55">
        <v>82.8</v>
      </c>
      <c r="L55">
        <v>82.8</v>
      </c>
      <c r="P55">
        <v>0.621</v>
      </c>
      <c r="Q55">
        <v>0.53400000000000003</v>
      </c>
      <c r="R55">
        <v>0.51100000000000001</v>
      </c>
      <c r="W55">
        <v>0.46899999999999997</v>
      </c>
      <c r="X55">
        <v>0.35799999999999998</v>
      </c>
      <c r="Y55">
        <v>0.39100000000000001</v>
      </c>
      <c r="Z55">
        <v>0.41599999999999998</v>
      </c>
      <c r="AA55">
        <v>0.46800000000000003</v>
      </c>
      <c r="AB55">
        <v>0.53</v>
      </c>
      <c r="AC55">
        <v>0.57299999999999995</v>
      </c>
      <c r="AD55">
        <v>0.58299999999999996</v>
      </c>
      <c r="AE55">
        <v>0.59599999999999997</v>
      </c>
      <c r="AF55">
        <v>0.60299999999999998</v>
      </c>
      <c r="AG55">
        <v>0.60599999999999998</v>
      </c>
      <c r="AI55">
        <v>0.91800000000000004</v>
      </c>
      <c r="AJ55">
        <v>0.90300000000000002</v>
      </c>
      <c r="AK55">
        <v>0.89200000000000002</v>
      </c>
      <c r="AL55">
        <v>0.93300000000000005</v>
      </c>
      <c r="AM55">
        <v>0.98899999999999999</v>
      </c>
      <c r="AN55">
        <v>0.97599999999999998</v>
      </c>
      <c r="AV55">
        <v>230</v>
      </c>
      <c r="AW55">
        <v>190</v>
      </c>
      <c r="AX55">
        <v>170</v>
      </c>
      <c r="AY55">
        <v>140</v>
      </c>
      <c r="BB55">
        <v>140</v>
      </c>
      <c r="BI55">
        <v>0.17100000000000001</v>
      </c>
      <c r="BJ55">
        <v>0.19</v>
      </c>
      <c r="BM55">
        <v>0.33300000000000002</v>
      </c>
      <c r="BN55">
        <v>0.47599999999999998</v>
      </c>
      <c r="BO55">
        <v>0.47599999999999998</v>
      </c>
    </row>
    <row r="56" spans="1:67" x14ac:dyDescent="0.2">
      <c r="A56" t="s">
        <v>486</v>
      </c>
      <c r="F56">
        <v>58.8</v>
      </c>
      <c r="G56">
        <v>52.5</v>
      </c>
      <c r="J56">
        <v>39</v>
      </c>
      <c r="L56">
        <v>39</v>
      </c>
      <c r="P56">
        <v>0.66900000000000004</v>
      </c>
      <c r="Q56">
        <v>0.65</v>
      </c>
      <c r="R56">
        <v>0.59899999999999998</v>
      </c>
      <c r="X56">
        <v>0.39100000000000001</v>
      </c>
      <c r="Y56">
        <v>0.373</v>
      </c>
      <c r="Z56">
        <v>0.36</v>
      </c>
      <c r="AA56">
        <v>0.33600000000000002</v>
      </c>
      <c r="AB56">
        <v>0.32100000000000001</v>
      </c>
      <c r="AC56">
        <v>0.311</v>
      </c>
      <c r="AD56">
        <v>0.311</v>
      </c>
      <c r="AE56">
        <v>0.314</v>
      </c>
      <c r="AF56">
        <v>0.313</v>
      </c>
      <c r="AG56">
        <v>0.29699999999999999</v>
      </c>
      <c r="AI56">
        <v>0.376</v>
      </c>
      <c r="AJ56">
        <v>0.39700000000000002</v>
      </c>
      <c r="AK56">
        <v>0.45600000000000002</v>
      </c>
      <c r="AL56">
        <v>0.53100000000000003</v>
      </c>
      <c r="AM56">
        <v>0.61299999999999999</v>
      </c>
      <c r="AN56">
        <v>0.67400000000000004</v>
      </c>
      <c r="AV56">
        <v>220</v>
      </c>
      <c r="AW56">
        <v>150</v>
      </c>
      <c r="AX56">
        <v>110</v>
      </c>
      <c r="AY56">
        <v>90</v>
      </c>
      <c r="BB56">
        <v>82</v>
      </c>
      <c r="BI56">
        <v>0.02</v>
      </c>
      <c r="BJ56">
        <v>3.9E-2</v>
      </c>
      <c r="BM56">
        <v>3.7999999999999999E-2</v>
      </c>
      <c r="BN56">
        <v>3.7999999999999999E-2</v>
      </c>
    </row>
    <row r="57" spans="1:67" x14ac:dyDescent="0.2">
      <c r="A57" t="s">
        <v>513</v>
      </c>
      <c r="F57">
        <v>111.5</v>
      </c>
      <c r="G57">
        <v>91.9</v>
      </c>
      <c r="J57">
        <v>82.7</v>
      </c>
      <c r="L57">
        <v>82.7</v>
      </c>
      <c r="P57">
        <v>0.55700000000000005</v>
      </c>
      <c r="R57">
        <v>0.53300000000000003</v>
      </c>
      <c r="W57">
        <v>0.48699999999999999</v>
      </c>
      <c r="X57">
        <v>0.48199999999999998</v>
      </c>
      <c r="Y57">
        <v>0.48299999999999998</v>
      </c>
      <c r="Z57">
        <v>0.48799999999999999</v>
      </c>
      <c r="AA57">
        <v>0.51400000000000001</v>
      </c>
      <c r="AB57">
        <v>0.56899999999999995</v>
      </c>
      <c r="AC57">
        <v>0.57499999999999996</v>
      </c>
      <c r="AD57">
        <v>0.58299999999999996</v>
      </c>
      <c r="AE57">
        <v>0.59699999999999998</v>
      </c>
      <c r="AF57">
        <v>0.60799999999999998</v>
      </c>
      <c r="AG57">
        <v>0.59899999999999998</v>
      </c>
      <c r="AI57">
        <v>0.78100000000000003</v>
      </c>
      <c r="AJ57">
        <v>0.86</v>
      </c>
      <c r="AK57">
        <v>0.85499999999999998</v>
      </c>
      <c r="AL57">
        <v>0.86099999999999999</v>
      </c>
      <c r="AM57">
        <v>0.83799999999999997</v>
      </c>
      <c r="AN57">
        <v>0.85699999999999998</v>
      </c>
      <c r="AV57">
        <v>200</v>
      </c>
      <c r="AW57">
        <v>170</v>
      </c>
      <c r="AX57">
        <v>140</v>
      </c>
      <c r="AY57">
        <v>120</v>
      </c>
      <c r="BB57">
        <v>110</v>
      </c>
      <c r="BJ57">
        <v>0.12</v>
      </c>
      <c r="BM57">
        <v>0.2</v>
      </c>
      <c r="BN57">
        <v>0.23499999999999999</v>
      </c>
      <c r="BO57">
        <v>0.23499999999999999</v>
      </c>
    </row>
    <row r="58" spans="1:67" x14ac:dyDescent="0.2">
      <c r="A58" t="s">
        <v>1020</v>
      </c>
      <c r="F58">
        <v>133.9</v>
      </c>
      <c r="G58">
        <v>128.80000000000001</v>
      </c>
      <c r="J58">
        <v>122.8</v>
      </c>
      <c r="L58">
        <v>122.8</v>
      </c>
      <c r="X58">
        <v>0.41399999999999998</v>
      </c>
      <c r="Y58">
        <v>0.49099999999999999</v>
      </c>
      <c r="Z58">
        <v>0.432</v>
      </c>
      <c r="AA58">
        <v>0.36299999999999999</v>
      </c>
      <c r="AB58">
        <v>0.36299999999999999</v>
      </c>
      <c r="AC58">
        <v>0.40200000000000002</v>
      </c>
      <c r="AD58">
        <v>0.40799999999999997</v>
      </c>
      <c r="AE58">
        <v>0.41199999999999998</v>
      </c>
      <c r="AF58">
        <v>0.41599999999999998</v>
      </c>
      <c r="AG58">
        <v>0.432</v>
      </c>
      <c r="AV58" s="1">
        <v>1000</v>
      </c>
      <c r="AW58">
        <v>900</v>
      </c>
      <c r="AX58">
        <v>480</v>
      </c>
      <c r="AY58">
        <v>320</v>
      </c>
      <c r="BB58">
        <v>280</v>
      </c>
      <c r="BJ58">
        <v>0.22</v>
      </c>
      <c r="BM58">
        <v>6.4000000000000001E-2</v>
      </c>
      <c r="BN58">
        <v>0.111</v>
      </c>
      <c r="BO58">
        <v>0.111</v>
      </c>
    </row>
    <row r="59" spans="1:67" x14ac:dyDescent="0.2">
      <c r="A59" t="s">
        <v>1021</v>
      </c>
      <c r="F59">
        <v>98.7</v>
      </c>
      <c r="G59">
        <v>83.2</v>
      </c>
      <c r="J59">
        <v>66.900000000000006</v>
      </c>
      <c r="L59">
        <v>66.900000000000006</v>
      </c>
      <c r="X59">
        <v>0.627</v>
      </c>
      <c r="Y59">
        <v>0.621</v>
      </c>
      <c r="Z59">
        <v>0.65400000000000003</v>
      </c>
      <c r="AA59">
        <v>0.63700000000000001</v>
      </c>
      <c r="AB59">
        <v>0.66900000000000004</v>
      </c>
      <c r="AC59">
        <v>0.71399999999999997</v>
      </c>
      <c r="AD59">
        <v>0.71899999999999997</v>
      </c>
      <c r="AE59">
        <v>0.72099999999999997</v>
      </c>
      <c r="AF59">
        <v>0.72199999999999998</v>
      </c>
      <c r="AG59">
        <v>0.75</v>
      </c>
      <c r="AV59">
        <v>930</v>
      </c>
      <c r="AW59">
        <v>590</v>
      </c>
      <c r="AX59">
        <v>420</v>
      </c>
      <c r="AY59">
        <v>330</v>
      </c>
      <c r="BB59">
        <v>280</v>
      </c>
      <c r="BI59">
        <v>0.17199999999999999</v>
      </c>
      <c r="BJ59">
        <v>0.22600000000000001</v>
      </c>
      <c r="BM59">
        <v>0.28199999999999997</v>
      </c>
      <c r="BN59">
        <v>0.28199999999999997</v>
      </c>
      <c r="BO59">
        <v>0.28199999999999997</v>
      </c>
    </row>
    <row r="60" spans="1:67" x14ac:dyDescent="0.2">
      <c r="A60" t="s">
        <v>506</v>
      </c>
      <c r="F60">
        <v>30.5</v>
      </c>
      <c r="G60">
        <v>22.3</v>
      </c>
      <c r="J60">
        <v>21.4</v>
      </c>
      <c r="L60">
        <v>21.4</v>
      </c>
      <c r="P60">
        <v>0.35899999999999999</v>
      </c>
      <c r="Q60">
        <v>0.23699999999999999</v>
      </c>
      <c r="R60">
        <v>0.24199999999999999</v>
      </c>
      <c r="W60">
        <v>0.19400000000000001</v>
      </c>
      <c r="X60">
        <v>0.83599999999999997</v>
      </c>
      <c r="Y60">
        <v>0.83099999999999996</v>
      </c>
      <c r="Z60">
        <v>0.82299999999999995</v>
      </c>
      <c r="AA60">
        <v>0.75800000000000001</v>
      </c>
      <c r="AB60">
        <v>0.77500000000000002</v>
      </c>
      <c r="AC60">
        <v>0.81399999999999995</v>
      </c>
      <c r="AD60">
        <v>0.81399999999999995</v>
      </c>
      <c r="AE60">
        <v>0.79400000000000004</v>
      </c>
      <c r="AF60">
        <v>0.79800000000000004</v>
      </c>
      <c r="AG60">
        <v>0.79400000000000004</v>
      </c>
      <c r="AI60">
        <v>0.95099999999999996</v>
      </c>
      <c r="AJ60">
        <v>0.98699999999999999</v>
      </c>
      <c r="AK60">
        <v>0.98899999999999999</v>
      </c>
      <c r="AL60">
        <v>0.99099999999999999</v>
      </c>
      <c r="AM60">
        <v>0.96499999999999997</v>
      </c>
      <c r="AN60">
        <v>0.99</v>
      </c>
      <c r="AV60">
        <v>48</v>
      </c>
      <c r="AW60">
        <v>46</v>
      </c>
      <c r="AX60">
        <v>14</v>
      </c>
      <c r="AY60">
        <v>23</v>
      </c>
      <c r="BB60">
        <v>12</v>
      </c>
      <c r="BI60">
        <v>0.217</v>
      </c>
      <c r="BJ60">
        <v>0.23200000000000001</v>
      </c>
      <c r="BM60">
        <v>0.26300000000000001</v>
      </c>
      <c r="BN60">
        <v>0.29499999999999998</v>
      </c>
    </row>
    <row r="61" spans="1:67" x14ac:dyDescent="0.2">
      <c r="A61" t="s">
        <v>562</v>
      </c>
      <c r="F61">
        <v>111.5</v>
      </c>
      <c r="G61">
        <v>97.2</v>
      </c>
      <c r="J61">
        <v>104.4</v>
      </c>
      <c r="L61">
        <v>104.4</v>
      </c>
      <c r="X61">
        <v>0.79800000000000004</v>
      </c>
      <c r="Y61">
        <v>0.80300000000000005</v>
      </c>
      <c r="Z61">
        <v>0.79600000000000004</v>
      </c>
      <c r="AA61">
        <v>0.79</v>
      </c>
      <c r="AB61">
        <v>0.80100000000000005</v>
      </c>
      <c r="AC61">
        <v>0.86099999999999999</v>
      </c>
      <c r="AD61">
        <v>0.86299999999999999</v>
      </c>
      <c r="AE61">
        <v>0.86499999999999999</v>
      </c>
      <c r="AF61">
        <v>0.86699999999999999</v>
      </c>
      <c r="AG61">
        <v>0.89400000000000002</v>
      </c>
      <c r="AV61">
        <v>990</v>
      </c>
      <c r="AW61">
        <v>920</v>
      </c>
      <c r="AX61">
        <v>750</v>
      </c>
      <c r="AY61">
        <v>560</v>
      </c>
      <c r="BB61">
        <v>470</v>
      </c>
      <c r="BJ61">
        <v>0.26500000000000001</v>
      </c>
      <c r="BM61">
        <v>0.27200000000000002</v>
      </c>
      <c r="BN61">
        <v>0.27200000000000002</v>
      </c>
      <c r="BO61">
        <v>0.34300000000000003</v>
      </c>
    </row>
    <row r="62" spans="1:67" x14ac:dyDescent="0.2">
      <c r="A62" t="s">
        <v>445</v>
      </c>
      <c r="F62">
        <v>45.8</v>
      </c>
      <c r="G62">
        <v>41.5</v>
      </c>
      <c r="J62">
        <v>31.5</v>
      </c>
      <c r="L62">
        <v>31.5</v>
      </c>
      <c r="P62">
        <v>0.45300000000000001</v>
      </c>
      <c r="R62">
        <v>0.38900000000000001</v>
      </c>
      <c r="X62">
        <v>0.27400000000000002</v>
      </c>
      <c r="Y62">
        <v>0.27500000000000002</v>
      </c>
      <c r="Z62">
        <v>0.34799999999999998</v>
      </c>
      <c r="AA62">
        <v>0.47</v>
      </c>
      <c r="AB62">
        <v>0.497</v>
      </c>
      <c r="AC62">
        <v>0.497</v>
      </c>
      <c r="AD62">
        <v>0.497</v>
      </c>
      <c r="AE62">
        <v>0.495</v>
      </c>
      <c r="AF62">
        <v>0.49399999999999999</v>
      </c>
      <c r="AG62">
        <v>0.49399999999999999</v>
      </c>
      <c r="AI62">
        <v>0.7</v>
      </c>
      <c r="AJ62">
        <v>0.75600000000000001</v>
      </c>
      <c r="AK62">
        <v>0.93200000000000005</v>
      </c>
      <c r="AL62">
        <v>0.96099999999999997</v>
      </c>
      <c r="AM62">
        <v>0.97299999999999998</v>
      </c>
      <c r="AN62">
        <v>0.97699999999999998</v>
      </c>
      <c r="AV62">
        <v>40</v>
      </c>
      <c r="AW62">
        <v>36</v>
      </c>
      <c r="AX62">
        <v>32</v>
      </c>
      <c r="AY62">
        <v>28</v>
      </c>
      <c r="BB62">
        <v>26</v>
      </c>
      <c r="BJ62">
        <v>0.108</v>
      </c>
    </row>
    <row r="63" spans="1:67" x14ac:dyDescent="0.2">
      <c r="A63" t="s">
        <v>514</v>
      </c>
      <c r="F63">
        <v>9.6</v>
      </c>
      <c r="G63">
        <v>13.1</v>
      </c>
      <c r="J63">
        <v>11.4</v>
      </c>
      <c r="L63">
        <v>11.4</v>
      </c>
      <c r="P63">
        <v>9.1999999999999998E-2</v>
      </c>
      <c r="Q63">
        <v>8.8999999999999996E-2</v>
      </c>
      <c r="R63">
        <v>0.10199999999999999</v>
      </c>
      <c r="W63">
        <v>7.4999999999999997E-2</v>
      </c>
      <c r="X63">
        <v>0.78400000000000003</v>
      </c>
      <c r="Y63">
        <v>0.82499999999999996</v>
      </c>
      <c r="Z63">
        <v>0.82</v>
      </c>
      <c r="AA63">
        <v>0.83799999999999997</v>
      </c>
      <c r="AB63">
        <v>0.85199999999999998</v>
      </c>
      <c r="AC63">
        <v>0.875</v>
      </c>
      <c r="AD63">
        <v>0.876</v>
      </c>
      <c r="AE63">
        <v>0.879</v>
      </c>
      <c r="AF63">
        <v>0.873</v>
      </c>
      <c r="AG63">
        <v>0.879</v>
      </c>
      <c r="AI63">
        <v>0.95799999999999996</v>
      </c>
      <c r="AJ63">
        <v>0.89200000000000002</v>
      </c>
      <c r="AK63">
        <v>0.89200000000000002</v>
      </c>
      <c r="AL63">
        <v>0.94599999999999995</v>
      </c>
      <c r="AM63">
        <v>0.89300000000000002</v>
      </c>
      <c r="AN63">
        <v>0.98799999999999999</v>
      </c>
      <c r="AV63">
        <v>7</v>
      </c>
      <c r="AW63">
        <v>5</v>
      </c>
      <c r="AX63">
        <v>5</v>
      </c>
      <c r="AY63">
        <v>6</v>
      </c>
      <c r="BB63">
        <v>8</v>
      </c>
      <c r="BI63">
        <v>0.57499999999999996</v>
      </c>
      <c r="BJ63">
        <v>0.6</v>
      </c>
      <c r="BM63">
        <v>0.70899999999999996</v>
      </c>
      <c r="BN63">
        <v>0.66700000000000004</v>
      </c>
      <c r="BO63">
        <v>0.66700000000000004</v>
      </c>
    </row>
    <row r="64" spans="1:67" x14ac:dyDescent="0.2">
      <c r="A64" t="s">
        <v>474</v>
      </c>
      <c r="F64">
        <v>7.2</v>
      </c>
      <c r="G64">
        <v>8</v>
      </c>
      <c r="J64">
        <v>6.9</v>
      </c>
      <c r="L64">
        <v>6.9</v>
      </c>
      <c r="P64">
        <v>0.184</v>
      </c>
      <c r="Q64">
        <v>0.16400000000000001</v>
      </c>
      <c r="R64">
        <v>0.13900000000000001</v>
      </c>
      <c r="W64">
        <v>0.106</v>
      </c>
      <c r="X64">
        <v>0.621</v>
      </c>
      <c r="Y64">
        <v>0.67</v>
      </c>
      <c r="Z64">
        <v>0.70399999999999996</v>
      </c>
      <c r="AA64">
        <v>0.752</v>
      </c>
      <c r="AB64">
        <v>0.76900000000000002</v>
      </c>
      <c r="AC64">
        <v>0.80200000000000005</v>
      </c>
      <c r="AD64">
        <v>0.80600000000000005</v>
      </c>
      <c r="AE64">
        <v>0.81399999999999995</v>
      </c>
      <c r="AF64">
        <v>0.81799999999999995</v>
      </c>
      <c r="AG64">
        <v>0.81200000000000006</v>
      </c>
      <c r="AI64">
        <v>0.69099999999999995</v>
      </c>
      <c r="AJ64">
        <v>0.78200000000000003</v>
      </c>
      <c r="AK64">
        <v>0.84699999999999998</v>
      </c>
      <c r="AL64">
        <v>0.88900000000000001</v>
      </c>
      <c r="AM64">
        <v>0.91700000000000004</v>
      </c>
      <c r="AN64">
        <v>0.90800000000000003</v>
      </c>
      <c r="AV64">
        <v>13</v>
      </c>
      <c r="AW64">
        <v>13</v>
      </c>
      <c r="AX64">
        <v>10</v>
      </c>
      <c r="AY64">
        <v>8</v>
      </c>
      <c r="BB64">
        <v>8</v>
      </c>
      <c r="BI64">
        <v>0.1</v>
      </c>
      <c r="BJ64">
        <v>0.16200000000000001</v>
      </c>
      <c r="BM64">
        <v>0.24299999999999999</v>
      </c>
      <c r="BN64">
        <v>0.25</v>
      </c>
      <c r="BO64">
        <v>0.25</v>
      </c>
    </row>
    <row r="65" spans="1:67" x14ac:dyDescent="0.2">
      <c r="A65" t="s">
        <v>573</v>
      </c>
      <c r="F65">
        <v>130.1</v>
      </c>
      <c r="G65">
        <v>107.1</v>
      </c>
      <c r="J65">
        <v>89.9</v>
      </c>
      <c r="L65">
        <v>89.9</v>
      </c>
      <c r="P65">
        <v>0.56200000000000006</v>
      </c>
      <c r="R65">
        <v>0.53800000000000003</v>
      </c>
      <c r="W65">
        <v>0.50900000000000001</v>
      </c>
      <c r="X65">
        <v>0.81100000000000005</v>
      </c>
      <c r="Y65">
        <v>0.77600000000000002</v>
      </c>
      <c r="Z65">
        <v>0.76</v>
      </c>
      <c r="AA65">
        <v>0.753</v>
      </c>
      <c r="AB65">
        <v>0.77800000000000002</v>
      </c>
      <c r="AC65">
        <v>0.82</v>
      </c>
      <c r="AD65">
        <v>0.83</v>
      </c>
      <c r="AE65">
        <v>0.83899999999999997</v>
      </c>
      <c r="AF65">
        <v>0.84899999999999998</v>
      </c>
      <c r="AG65">
        <v>0.86399999999999999</v>
      </c>
      <c r="AI65">
        <v>2.3860000000000001</v>
      </c>
      <c r="AJ65">
        <v>2.1</v>
      </c>
      <c r="AK65">
        <v>1.7549999999999999</v>
      </c>
      <c r="AL65">
        <v>1.5349999999999999</v>
      </c>
      <c r="AM65">
        <v>1.4570000000000001</v>
      </c>
      <c r="AN65">
        <v>1.5</v>
      </c>
      <c r="AV65">
        <v>260</v>
      </c>
      <c r="AW65">
        <v>250</v>
      </c>
      <c r="AX65">
        <v>260</v>
      </c>
      <c r="AY65">
        <v>260</v>
      </c>
      <c r="BB65">
        <v>260</v>
      </c>
      <c r="BJ65">
        <v>0.13500000000000001</v>
      </c>
      <c r="BM65">
        <v>0.192</v>
      </c>
      <c r="BN65">
        <v>0.191</v>
      </c>
      <c r="BO65">
        <v>0.191</v>
      </c>
    </row>
    <row r="66" spans="1:67" x14ac:dyDescent="0.2">
      <c r="A66" t="s">
        <v>425</v>
      </c>
      <c r="F66">
        <v>130.9</v>
      </c>
      <c r="G66">
        <v>102.8</v>
      </c>
      <c r="J66">
        <v>88.1</v>
      </c>
      <c r="L66">
        <v>88.1</v>
      </c>
      <c r="P66">
        <v>0.73099999999999998</v>
      </c>
      <c r="Q66">
        <v>0.72099999999999997</v>
      </c>
      <c r="R66">
        <v>0.61299999999999999</v>
      </c>
      <c r="W66">
        <v>0.61</v>
      </c>
      <c r="X66">
        <v>0.82599999999999996</v>
      </c>
      <c r="Y66">
        <v>0.81599999999999995</v>
      </c>
      <c r="Z66">
        <v>0.82099999999999995</v>
      </c>
      <c r="AA66">
        <v>0.82399999999999995</v>
      </c>
      <c r="AB66">
        <v>0.82299999999999995</v>
      </c>
      <c r="AC66">
        <v>0.82399999999999995</v>
      </c>
      <c r="AD66">
        <v>0.82499999999999996</v>
      </c>
      <c r="AE66">
        <v>0.82599999999999996</v>
      </c>
      <c r="AF66">
        <v>0.82899999999999996</v>
      </c>
      <c r="AG66">
        <v>0.82799999999999996</v>
      </c>
      <c r="AI66">
        <v>0.374</v>
      </c>
      <c r="AJ66">
        <v>0.35799999999999998</v>
      </c>
      <c r="AK66">
        <v>0.38500000000000001</v>
      </c>
      <c r="AL66">
        <v>0.40699999999999997</v>
      </c>
      <c r="AM66">
        <v>0.42299999999999999</v>
      </c>
      <c r="AN66">
        <v>0.47099999999999997</v>
      </c>
      <c r="AV66">
        <v>750</v>
      </c>
      <c r="AW66">
        <v>690</v>
      </c>
      <c r="AX66">
        <v>560</v>
      </c>
      <c r="AY66">
        <v>460</v>
      </c>
      <c r="BB66">
        <v>400</v>
      </c>
      <c r="BI66">
        <v>2.1000000000000001E-2</v>
      </c>
      <c r="BJ66">
        <v>0.152</v>
      </c>
      <c r="BM66">
        <v>0.104</v>
      </c>
      <c r="BN66">
        <v>8.2000000000000003E-2</v>
      </c>
      <c r="BO66">
        <v>8.2000000000000003E-2</v>
      </c>
    </row>
    <row r="67" spans="1:67" x14ac:dyDescent="0.2">
      <c r="A67" t="s">
        <v>451</v>
      </c>
      <c r="F67">
        <v>60.5</v>
      </c>
      <c r="G67">
        <v>48.5</v>
      </c>
      <c r="J67">
        <v>44.7</v>
      </c>
      <c r="L67">
        <v>44.7</v>
      </c>
      <c r="W67">
        <v>0.41799999999999998</v>
      </c>
      <c r="X67">
        <v>0.77800000000000002</v>
      </c>
      <c r="Y67">
        <v>0.77100000000000002</v>
      </c>
      <c r="Z67">
        <v>0.76400000000000001</v>
      </c>
      <c r="AA67">
        <v>0.77900000000000003</v>
      </c>
      <c r="AB67">
        <v>0.74</v>
      </c>
      <c r="AC67">
        <v>0.75600000000000001</v>
      </c>
      <c r="AD67">
        <v>0.755</v>
      </c>
      <c r="AE67">
        <v>0.754</v>
      </c>
      <c r="AF67">
        <v>0.753</v>
      </c>
      <c r="AG67">
        <v>0.746</v>
      </c>
      <c r="AM67">
        <v>0.96799999999999997</v>
      </c>
      <c r="AV67">
        <v>58</v>
      </c>
      <c r="AW67">
        <v>64</v>
      </c>
      <c r="AX67">
        <v>50</v>
      </c>
      <c r="AY67">
        <v>52</v>
      </c>
      <c r="BB67">
        <v>48</v>
      </c>
      <c r="BJ67">
        <v>0.10299999999999999</v>
      </c>
      <c r="BM67">
        <v>6.4000000000000001E-2</v>
      </c>
      <c r="BN67">
        <v>5.3999999999999999E-2</v>
      </c>
      <c r="BO67">
        <v>7.0000000000000007E-2</v>
      </c>
    </row>
    <row r="68" spans="1:67" x14ac:dyDescent="0.2">
      <c r="A68" t="s">
        <v>502</v>
      </c>
      <c r="F68">
        <v>12.8</v>
      </c>
      <c r="G68">
        <v>10.4</v>
      </c>
      <c r="J68">
        <v>7.7</v>
      </c>
      <c r="L68">
        <v>7.7</v>
      </c>
      <c r="P68">
        <v>0.14599999999999999</v>
      </c>
      <c r="Q68">
        <v>0.13100000000000001</v>
      </c>
      <c r="R68">
        <v>0.105</v>
      </c>
      <c r="W68">
        <v>8.5000000000000006E-2</v>
      </c>
      <c r="X68">
        <v>0.56499999999999995</v>
      </c>
      <c r="Y68">
        <v>0.57699999999999996</v>
      </c>
      <c r="Z68">
        <v>0.623</v>
      </c>
      <c r="AA68">
        <v>0.68700000000000006</v>
      </c>
      <c r="AB68">
        <v>0.72299999999999998</v>
      </c>
      <c r="AC68">
        <v>0.77</v>
      </c>
      <c r="AD68">
        <v>0.77800000000000002</v>
      </c>
      <c r="AE68">
        <v>0.78400000000000003</v>
      </c>
      <c r="AF68">
        <v>0.79</v>
      </c>
      <c r="AG68">
        <v>0.79600000000000004</v>
      </c>
      <c r="AI68">
        <v>0.82099999999999995</v>
      </c>
      <c r="AJ68">
        <v>0.83299999999999996</v>
      </c>
      <c r="AK68">
        <v>0.83699999999999997</v>
      </c>
      <c r="AL68">
        <v>0.80800000000000005</v>
      </c>
      <c r="AM68">
        <v>0.81</v>
      </c>
      <c r="AN68">
        <v>0.98399999999999999</v>
      </c>
      <c r="AV68">
        <v>13</v>
      </c>
      <c r="AW68">
        <v>9</v>
      </c>
      <c r="AX68">
        <v>7</v>
      </c>
      <c r="AY68">
        <v>7</v>
      </c>
      <c r="BB68">
        <v>7</v>
      </c>
      <c r="BI68">
        <v>0.436</v>
      </c>
      <c r="BJ68">
        <v>0.438</v>
      </c>
      <c r="BM68">
        <v>0.45200000000000001</v>
      </c>
      <c r="BN68">
        <v>0.46400000000000002</v>
      </c>
      <c r="BO68">
        <v>0.46400000000000002</v>
      </c>
    </row>
    <row r="69" spans="1:67" x14ac:dyDescent="0.2">
      <c r="A69" t="s">
        <v>437</v>
      </c>
      <c r="F69">
        <v>90.1</v>
      </c>
      <c r="G69">
        <v>79.900000000000006</v>
      </c>
      <c r="J69">
        <v>64</v>
      </c>
      <c r="L69">
        <v>64</v>
      </c>
      <c r="P69">
        <v>0.63800000000000001</v>
      </c>
      <c r="R69">
        <v>0.60599999999999998</v>
      </c>
      <c r="W69">
        <v>0.59799999999999998</v>
      </c>
      <c r="X69">
        <v>0.93200000000000005</v>
      </c>
      <c r="Y69">
        <v>0.94899999999999995</v>
      </c>
      <c r="Z69">
        <v>0.96499999999999997</v>
      </c>
      <c r="AA69">
        <v>0.96199999999999997</v>
      </c>
      <c r="AB69">
        <v>0.94799999999999995</v>
      </c>
      <c r="AC69">
        <v>0.97</v>
      </c>
      <c r="AD69">
        <v>0.97399999999999998</v>
      </c>
      <c r="AE69">
        <v>0.97799999999999998</v>
      </c>
      <c r="AF69">
        <v>0.98199999999999998</v>
      </c>
      <c r="AG69">
        <v>0.98099999999999998</v>
      </c>
      <c r="AI69">
        <v>0.36</v>
      </c>
      <c r="AJ69">
        <v>0.36399999999999999</v>
      </c>
      <c r="AK69">
        <v>0.36099999999999999</v>
      </c>
      <c r="AL69">
        <v>0.35</v>
      </c>
      <c r="AM69">
        <v>0.34200000000000003</v>
      </c>
      <c r="AN69">
        <v>0.34599999999999997</v>
      </c>
      <c r="AV69">
        <v>630</v>
      </c>
      <c r="AW69">
        <v>540</v>
      </c>
      <c r="AX69">
        <v>500</v>
      </c>
      <c r="AY69">
        <v>400</v>
      </c>
      <c r="BB69">
        <v>350</v>
      </c>
      <c r="BJ69">
        <v>0.122</v>
      </c>
      <c r="BM69">
        <v>8.5999999999999993E-2</v>
      </c>
      <c r="BN69">
        <v>0.09</v>
      </c>
      <c r="BO69">
        <v>0.09</v>
      </c>
    </row>
    <row r="70" spans="1:67" x14ac:dyDescent="0.2">
      <c r="A70" t="s">
        <v>520</v>
      </c>
      <c r="F70">
        <v>11.7</v>
      </c>
      <c r="G70">
        <v>10.7</v>
      </c>
      <c r="J70">
        <v>8.9</v>
      </c>
      <c r="L70">
        <v>8.9</v>
      </c>
      <c r="P70">
        <v>0.25700000000000001</v>
      </c>
      <c r="R70">
        <v>0.18</v>
      </c>
      <c r="W70">
        <v>0.16200000000000001</v>
      </c>
      <c r="X70">
        <v>0.47899999999999998</v>
      </c>
      <c r="Y70">
        <v>0.496</v>
      </c>
      <c r="Z70">
        <v>0.53800000000000003</v>
      </c>
      <c r="AA70">
        <v>0.55400000000000005</v>
      </c>
      <c r="AB70">
        <v>0.621</v>
      </c>
      <c r="AC70">
        <v>0.65400000000000003</v>
      </c>
      <c r="AD70">
        <v>0.65800000000000003</v>
      </c>
      <c r="AE70">
        <v>0.65900000000000003</v>
      </c>
      <c r="AF70">
        <v>0.65900000000000003</v>
      </c>
      <c r="AG70">
        <v>0.66</v>
      </c>
      <c r="AI70">
        <v>0.67500000000000004</v>
      </c>
      <c r="AJ70">
        <v>0.69899999999999995</v>
      </c>
      <c r="AK70">
        <v>0.754</v>
      </c>
      <c r="AL70">
        <v>0.80500000000000005</v>
      </c>
      <c r="AM70">
        <v>0.84499999999999997</v>
      </c>
      <c r="AN70">
        <v>0.85599999999999998</v>
      </c>
      <c r="AV70">
        <v>6</v>
      </c>
      <c r="AW70">
        <v>2</v>
      </c>
      <c r="AX70">
        <v>5</v>
      </c>
      <c r="AY70">
        <v>3</v>
      </c>
      <c r="BB70">
        <v>2</v>
      </c>
      <c r="BJ70">
        <v>0.14899999999999999</v>
      </c>
      <c r="BM70">
        <v>0.17199999999999999</v>
      </c>
      <c r="BN70">
        <v>0.21</v>
      </c>
      <c r="BO70">
        <v>0.21</v>
      </c>
    </row>
    <row r="71" spans="1:67" x14ac:dyDescent="0.2">
      <c r="A71" t="s">
        <v>422</v>
      </c>
      <c r="F71">
        <v>61.5</v>
      </c>
      <c r="G71">
        <v>51.2</v>
      </c>
      <c r="J71">
        <v>42.4</v>
      </c>
      <c r="L71">
        <v>42.4</v>
      </c>
      <c r="BI71">
        <v>0.217</v>
      </c>
      <c r="BJ71">
        <v>0.47399999999999998</v>
      </c>
      <c r="BM71">
        <v>0.27300000000000002</v>
      </c>
      <c r="BN71">
        <v>0.27300000000000002</v>
      </c>
      <c r="BO71">
        <v>0.27300000000000002</v>
      </c>
    </row>
    <row r="72" spans="1:67" x14ac:dyDescent="0.2">
      <c r="A72" t="s">
        <v>524</v>
      </c>
      <c r="F72">
        <v>121.1</v>
      </c>
      <c r="G72">
        <v>115.4</v>
      </c>
      <c r="J72">
        <v>107.2</v>
      </c>
      <c r="L72">
        <v>107.2</v>
      </c>
      <c r="P72">
        <v>0.56799999999999995</v>
      </c>
      <c r="R72">
        <v>0.57099999999999995</v>
      </c>
      <c r="W72">
        <v>0.54200000000000004</v>
      </c>
      <c r="X72">
        <v>0.46400000000000002</v>
      </c>
      <c r="Y72">
        <v>0.442</v>
      </c>
      <c r="Z72">
        <v>0.44900000000000001</v>
      </c>
      <c r="AA72">
        <v>0.46700000000000003</v>
      </c>
      <c r="AB72">
        <v>0.48699999999999999</v>
      </c>
      <c r="AC72">
        <v>0.51400000000000001</v>
      </c>
      <c r="AD72">
        <v>0.53500000000000003</v>
      </c>
      <c r="AE72">
        <v>0.54200000000000004</v>
      </c>
      <c r="AF72">
        <v>0.54700000000000004</v>
      </c>
      <c r="AG72">
        <v>0.54700000000000004</v>
      </c>
      <c r="AI72">
        <v>0.85799999999999998</v>
      </c>
      <c r="AJ72">
        <v>0.873</v>
      </c>
      <c r="AK72">
        <v>0.88500000000000001</v>
      </c>
      <c r="AL72">
        <v>0.86299999999999999</v>
      </c>
      <c r="AM72">
        <v>0.77700000000000002</v>
      </c>
      <c r="AN72">
        <v>0.73499999999999999</v>
      </c>
      <c r="AV72">
        <v>140</v>
      </c>
      <c r="AW72">
        <v>140</v>
      </c>
      <c r="AX72">
        <v>110</v>
      </c>
      <c r="AY72">
        <v>110</v>
      </c>
      <c r="BB72">
        <v>110</v>
      </c>
      <c r="BJ72">
        <v>0.09</v>
      </c>
      <c r="BM72">
        <v>0.13700000000000001</v>
      </c>
      <c r="BN72">
        <v>0.13700000000000001</v>
      </c>
      <c r="BO72">
        <v>0.13700000000000001</v>
      </c>
    </row>
    <row r="73" spans="1:67" x14ac:dyDescent="0.2">
      <c r="A73" t="s">
        <v>1022</v>
      </c>
      <c r="F73">
        <v>174.4</v>
      </c>
      <c r="G73">
        <v>165.7</v>
      </c>
      <c r="J73">
        <v>152.30000000000001</v>
      </c>
      <c r="L73">
        <v>152.30000000000001</v>
      </c>
      <c r="X73">
        <v>0.88700000000000001</v>
      </c>
      <c r="Y73">
        <v>0.88100000000000001</v>
      </c>
      <c r="Z73">
        <v>0.876</v>
      </c>
      <c r="AA73">
        <v>0.876</v>
      </c>
      <c r="AB73">
        <v>0.879</v>
      </c>
      <c r="AC73">
        <v>0.88300000000000001</v>
      </c>
      <c r="AD73">
        <v>0.88400000000000001</v>
      </c>
      <c r="AE73">
        <v>0.88500000000000001</v>
      </c>
      <c r="AF73">
        <v>0.88500000000000001</v>
      </c>
      <c r="AG73">
        <v>0.88800000000000001</v>
      </c>
      <c r="AV73" s="1">
        <v>1200</v>
      </c>
      <c r="AW73" s="1">
        <v>1100</v>
      </c>
      <c r="AX73">
        <v>920</v>
      </c>
      <c r="AY73">
        <v>780</v>
      </c>
      <c r="BB73">
        <v>680</v>
      </c>
      <c r="BJ73">
        <v>0.23899999999999999</v>
      </c>
    </row>
    <row r="74" spans="1:67" x14ac:dyDescent="0.2">
      <c r="A74" t="s">
        <v>1023</v>
      </c>
      <c r="F74">
        <v>147.30000000000001</v>
      </c>
      <c r="G74">
        <v>130.6</v>
      </c>
      <c r="J74">
        <v>129.19999999999999</v>
      </c>
      <c r="L74">
        <v>129.19999999999999</v>
      </c>
      <c r="X74">
        <v>0.71699999999999997</v>
      </c>
      <c r="Y74">
        <v>0.67700000000000005</v>
      </c>
      <c r="Z74">
        <v>0.72699999999999998</v>
      </c>
      <c r="AA74">
        <v>0.73199999999999998</v>
      </c>
      <c r="AB74">
        <v>0.71799999999999997</v>
      </c>
      <c r="AC74">
        <v>0.71199999999999997</v>
      </c>
      <c r="AD74">
        <v>0.71099999999999997</v>
      </c>
      <c r="AE74">
        <v>0.71099999999999997</v>
      </c>
      <c r="AF74">
        <v>0.71199999999999997</v>
      </c>
      <c r="AG74">
        <v>0.71099999999999997</v>
      </c>
      <c r="AV74" s="1">
        <v>1200</v>
      </c>
      <c r="AW74" s="1">
        <v>1100</v>
      </c>
      <c r="AX74" s="1">
        <v>1100</v>
      </c>
      <c r="AY74" s="1">
        <v>1100</v>
      </c>
      <c r="BB74" s="1">
        <v>1000</v>
      </c>
      <c r="BJ74">
        <v>0.16300000000000001</v>
      </c>
      <c r="BM74">
        <v>0.111</v>
      </c>
      <c r="BN74">
        <v>0.111</v>
      </c>
      <c r="BO74">
        <v>0.111</v>
      </c>
    </row>
    <row r="75" spans="1:67" x14ac:dyDescent="0.2">
      <c r="A75" t="s">
        <v>475</v>
      </c>
      <c r="F75">
        <v>73.900000000000006</v>
      </c>
      <c r="G75">
        <v>82.4</v>
      </c>
      <c r="J75">
        <v>62.7</v>
      </c>
      <c r="L75">
        <v>62.7</v>
      </c>
      <c r="P75">
        <v>0.77100000000000002</v>
      </c>
      <c r="Q75">
        <v>0.48699999999999999</v>
      </c>
      <c r="R75">
        <v>0.498</v>
      </c>
      <c r="W75">
        <v>0.51100000000000001</v>
      </c>
      <c r="X75">
        <v>0.41299999999999998</v>
      </c>
      <c r="Y75">
        <v>0.40100000000000002</v>
      </c>
      <c r="Z75">
        <v>0.443</v>
      </c>
      <c r="AA75">
        <v>0.51</v>
      </c>
      <c r="AB75">
        <v>0.55300000000000005</v>
      </c>
      <c r="AC75">
        <v>0.55400000000000005</v>
      </c>
      <c r="AD75">
        <v>0.55200000000000005</v>
      </c>
      <c r="AE75">
        <v>0.55100000000000005</v>
      </c>
      <c r="AF75">
        <v>0.56100000000000005</v>
      </c>
      <c r="AG75">
        <v>0.55100000000000005</v>
      </c>
      <c r="AI75">
        <v>0.749</v>
      </c>
      <c r="AJ75">
        <v>0.85299999999999998</v>
      </c>
      <c r="AK75">
        <v>0.91100000000000003</v>
      </c>
      <c r="AL75">
        <v>0.94699999999999995</v>
      </c>
      <c r="AM75">
        <v>0.98199999999999998</v>
      </c>
      <c r="AN75">
        <v>1</v>
      </c>
      <c r="AV75">
        <v>310</v>
      </c>
      <c r="AW75">
        <v>250</v>
      </c>
      <c r="AX75">
        <v>120</v>
      </c>
      <c r="AY75">
        <v>190</v>
      </c>
      <c r="BB75">
        <v>270</v>
      </c>
      <c r="BI75">
        <v>0.22600000000000001</v>
      </c>
      <c r="BJ75">
        <v>0.44400000000000001</v>
      </c>
      <c r="BM75">
        <v>0.42899999999999999</v>
      </c>
      <c r="BN75">
        <v>0.42899999999999999</v>
      </c>
      <c r="BO75">
        <v>0.42899999999999999</v>
      </c>
    </row>
    <row r="76" spans="1:67" x14ac:dyDescent="0.2">
      <c r="A76" t="s">
        <v>464</v>
      </c>
      <c r="F76">
        <v>61.8</v>
      </c>
      <c r="G76">
        <v>52.5</v>
      </c>
      <c r="J76">
        <v>46.4</v>
      </c>
      <c r="L76">
        <v>46.4</v>
      </c>
      <c r="P76">
        <v>0.67800000000000005</v>
      </c>
      <c r="R76">
        <v>0.57599999999999996</v>
      </c>
      <c r="W76">
        <v>0.59899999999999998</v>
      </c>
      <c r="X76">
        <v>0.72599999999999998</v>
      </c>
      <c r="Y76">
        <v>0.69399999999999995</v>
      </c>
      <c r="Z76">
        <v>0.70499999999999996</v>
      </c>
      <c r="AA76">
        <v>0.64600000000000002</v>
      </c>
      <c r="AB76">
        <v>0.69199999999999995</v>
      </c>
      <c r="AC76">
        <v>0.69599999999999995</v>
      </c>
      <c r="AD76">
        <v>0.7</v>
      </c>
      <c r="AE76">
        <v>0.70499999999999996</v>
      </c>
      <c r="AF76">
        <v>0.70499999999999996</v>
      </c>
      <c r="AG76">
        <v>0.69399999999999995</v>
      </c>
      <c r="AI76">
        <v>0.65100000000000002</v>
      </c>
      <c r="AJ76">
        <v>0.69699999999999995</v>
      </c>
      <c r="AK76">
        <v>0.623</v>
      </c>
      <c r="AL76">
        <v>0.60199999999999998</v>
      </c>
      <c r="AM76">
        <v>0.59599999999999997</v>
      </c>
      <c r="AN76">
        <v>0.61199999999999999</v>
      </c>
      <c r="AV76">
        <v>670</v>
      </c>
      <c r="AW76">
        <v>620</v>
      </c>
      <c r="AX76">
        <v>450</v>
      </c>
      <c r="AY76">
        <v>350</v>
      </c>
      <c r="BB76">
        <v>300</v>
      </c>
      <c r="BJ76">
        <v>0.1</v>
      </c>
      <c r="BM76">
        <v>5.5E-2</v>
      </c>
      <c r="BN76">
        <v>0.05</v>
      </c>
      <c r="BO76">
        <v>4.2999999999999997E-2</v>
      </c>
    </row>
    <row r="77" spans="1:67" x14ac:dyDescent="0.2">
      <c r="A77" t="s">
        <v>505</v>
      </c>
      <c r="F77">
        <v>114.6</v>
      </c>
      <c r="G77">
        <v>102.5</v>
      </c>
      <c r="J77">
        <v>93.1</v>
      </c>
      <c r="L77">
        <v>93.1</v>
      </c>
      <c r="P77">
        <v>0.77500000000000002</v>
      </c>
      <c r="R77">
        <v>0.51400000000000001</v>
      </c>
      <c r="W77">
        <v>0.51100000000000001</v>
      </c>
      <c r="X77">
        <v>0.46500000000000002</v>
      </c>
      <c r="Y77">
        <v>0.46200000000000002</v>
      </c>
      <c r="Z77">
        <v>0.47099999999999997</v>
      </c>
      <c r="AA77">
        <v>0.48699999999999999</v>
      </c>
      <c r="AB77">
        <v>0.50600000000000001</v>
      </c>
      <c r="AC77">
        <v>0.48299999999999998</v>
      </c>
      <c r="AD77">
        <v>0.48299999999999998</v>
      </c>
      <c r="AE77">
        <v>0.49299999999999999</v>
      </c>
      <c r="AF77">
        <v>0.501</v>
      </c>
      <c r="AG77">
        <v>0.499</v>
      </c>
      <c r="AI77">
        <v>0.90700000000000003</v>
      </c>
      <c r="AJ77">
        <v>0.96099999999999997</v>
      </c>
      <c r="AK77">
        <v>0.97899999999999998</v>
      </c>
      <c r="AL77">
        <v>1.0089999999999999</v>
      </c>
      <c r="AM77">
        <v>1.024</v>
      </c>
      <c r="AN77">
        <v>0.94599999999999995</v>
      </c>
      <c r="AV77">
        <v>210</v>
      </c>
      <c r="AW77">
        <v>180</v>
      </c>
      <c r="AX77">
        <v>160</v>
      </c>
      <c r="AY77">
        <v>130</v>
      </c>
      <c r="BB77">
        <v>110</v>
      </c>
      <c r="BJ77">
        <v>0.30599999999999999</v>
      </c>
      <c r="BM77">
        <v>0.30599999999999999</v>
      </c>
      <c r="BN77">
        <v>0.219</v>
      </c>
      <c r="BO77">
        <v>0.219</v>
      </c>
    </row>
    <row r="78" spans="1:67" x14ac:dyDescent="0.2">
      <c r="A78" t="s">
        <v>1024</v>
      </c>
      <c r="F78">
        <v>5</v>
      </c>
      <c r="G78">
        <v>4</v>
      </c>
      <c r="J78">
        <v>5.7</v>
      </c>
      <c r="L78">
        <v>5.7</v>
      </c>
      <c r="X78">
        <v>0.56000000000000005</v>
      </c>
      <c r="Y78">
        <v>0.60499999999999998</v>
      </c>
      <c r="Z78">
        <v>0.59299999999999997</v>
      </c>
      <c r="AA78">
        <v>0.621</v>
      </c>
      <c r="AB78">
        <v>0.67500000000000004</v>
      </c>
      <c r="AC78">
        <v>0.73099999999999998</v>
      </c>
      <c r="AD78">
        <v>0.73699999999999999</v>
      </c>
      <c r="AE78">
        <v>0.73699999999999999</v>
      </c>
      <c r="AF78">
        <v>0.74299999999999999</v>
      </c>
      <c r="AG78">
        <v>0.75800000000000001</v>
      </c>
      <c r="AI78">
        <v>0.64900000000000002</v>
      </c>
      <c r="AJ78">
        <v>0.72599999999999998</v>
      </c>
      <c r="AK78">
        <v>0.80200000000000005</v>
      </c>
      <c r="AL78">
        <v>0.85799999999999998</v>
      </c>
      <c r="AM78">
        <v>0.90700000000000003</v>
      </c>
      <c r="AN78">
        <v>0.93799999999999994</v>
      </c>
    </row>
    <row r="79" spans="1:67" x14ac:dyDescent="0.2">
      <c r="A79" t="s">
        <v>517</v>
      </c>
      <c r="F79">
        <v>27</v>
      </c>
      <c r="G79">
        <v>18.5</v>
      </c>
      <c r="J79">
        <v>20.2</v>
      </c>
      <c r="L79">
        <v>20.2</v>
      </c>
      <c r="P79">
        <v>0.31</v>
      </c>
      <c r="R79">
        <v>0.22600000000000001</v>
      </c>
      <c r="W79">
        <v>0.23699999999999999</v>
      </c>
      <c r="X79">
        <v>0.69699999999999995</v>
      </c>
      <c r="Y79">
        <v>0.69699999999999995</v>
      </c>
      <c r="Z79">
        <v>0.71699999999999997</v>
      </c>
      <c r="AA79">
        <v>0.68300000000000005</v>
      </c>
      <c r="AB79">
        <v>0.71</v>
      </c>
      <c r="AC79">
        <v>0.73599999999999999</v>
      </c>
      <c r="AD79">
        <v>0.73299999999999998</v>
      </c>
      <c r="AE79">
        <v>0.72799999999999998</v>
      </c>
      <c r="AF79">
        <v>0.73099999999999998</v>
      </c>
      <c r="AG79">
        <v>0.72399999999999998</v>
      </c>
      <c r="AI79">
        <v>0.65800000000000003</v>
      </c>
      <c r="AJ79">
        <v>0.69399999999999995</v>
      </c>
      <c r="AK79">
        <v>0.72499999999999998</v>
      </c>
      <c r="AL79">
        <v>0.87</v>
      </c>
      <c r="AM79">
        <v>0.91500000000000004</v>
      </c>
      <c r="AN79">
        <v>0.95499999999999996</v>
      </c>
      <c r="AV79">
        <v>23</v>
      </c>
      <c r="AW79">
        <v>23</v>
      </c>
      <c r="AX79">
        <v>10</v>
      </c>
      <c r="AY79">
        <v>10</v>
      </c>
      <c r="BB79">
        <v>13</v>
      </c>
      <c r="BJ79">
        <v>0.1</v>
      </c>
      <c r="BM79">
        <v>0.125</v>
      </c>
      <c r="BN79">
        <v>0.125</v>
      </c>
      <c r="BO79">
        <v>0.1</v>
      </c>
    </row>
    <row r="80" spans="1:67" x14ac:dyDescent="0.2">
      <c r="A80" t="s">
        <v>525</v>
      </c>
      <c r="F80">
        <v>23.5</v>
      </c>
      <c r="G80">
        <v>17.3</v>
      </c>
      <c r="J80">
        <v>15.1</v>
      </c>
      <c r="L80">
        <v>15.1</v>
      </c>
      <c r="P80">
        <v>0.155</v>
      </c>
      <c r="Q80">
        <v>0.13900000000000001</v>
      </c>
      <c r="R80">
        <v>0.121</v>
      </c>
      <c r="W80">
        <v>9.9000000000000005E-2</v>
      </c>
      <c r="X80">
        <v>0.83899999999999997</v>
      </c>
      <c r="Y80">
        <v>0.85599999999999998</v>
      </c>
      <c r="Z80">
        <v>0.88200000000000001</v>
      </c>
      <c r="AA80">
        <v>0.872</v>
      </c>
      <c r="AB80">
        <v>0.88200000000000001</v>
      </c>
      <c r="AC80">
        <v>0.876</v>
      </c>
      <c r="AD80">
        <v>0.871</v>
      </c>
      <c r="AE80">
        <v>0.875</v>
      </c>
      <c r="AF80">
        <v>0.874</v>
      </c>
      <c r="AG80">
        <v>0.86199999999999999</v>
      </c>
      <c r="AI80">
        <v>1.1379999999999999</v>
      </c>
      <c r="AJ80">
        <v>1.1479999999999999</v>
      </c>
      <c r="AK80">
        <v>1.169</v>
      </c>
      <c r="AL80">
        <v>1.18</v>
      </c>
      <c r="AM80">
        <v>1.137</v>
      </c>
      <c r="AN80">
        <v>1.121</v>
      </c>
      <c r="AV80">
        <v>8</v>
      </c>
      <c r="AW80">
        <v>7</v>
      </c>
      <c r="AX80">
        <v>6</v>
      </c>
      <c r="AY80">
        <v>6</v>
      </c>
      <c r="BB80">
        <v>5</v>
      </c>
      <c r="BI80">
        <v>0.53700000000000003</v>
      </c>
      <c r="BJ80">
        <v>0.5</v>
      </c>
      <c r="BM80">
        <v>0.5</v>
      </c>
      <c r="BN80">
        <v>0.75</v>
      </c>
      <c r="BO80">
        <v>0.75</v>
      </c>
    </row>
    <row r="81" spans="1:67" x14ac:dyDescent="0.2">
      <c r="A81" t="s">
        <v>458</v>
      </c>
      <c r="F81">
        <v>116.1</v>
      </c>
      <c r="G81">
        <v>98.6</v>
      </c>
      <c r="J81">
        <v>68.099999999999994</v>
      </c>
      <c r="L81">
        <v>68.099999999999994</v>
      </c>
      <c r="P81">
        <v>0.69199999999999995</v>
      </c>
      <c r="R81">
        <v>0.64600000000000002</v>
      </c>
      <c r="W81">
        <v>0.61699999999999999</v>
      </c>
      <c r="X81">
        <v>0.378</v>
      </c>
      <c r="Y81">
        <v>0.38900000000000001</v>
      </c>
      <c r="Z81">
        <v>0.40400000000000003</v>
      </c>
      <c r="AA81">
        <v>0.41499999999999998</v>
      </c>
      <c r="AB81">
        <v>0.40100000000000002</v>
      </c>
      <c r="AC81">
        <v>0.39600000000000002</v>
      </c>
      <c r="AD81">
        <v>0.4</v>
      </c>
      <c r="AE81">
        <v>0.40400000000000003</v>
      </c>
      <c r="AF81">
        <v>0.40899999999999997</v>
      </c>
      <c r="AG81">
        <v>0.40400000000000003</v>
      </c>
      <c r="AI81">
        <v>0.307</v>
      </c>
      <c r="AJ81">
        <v>0.35799999999999998</v>
      </c>
      <c r="AK81">
        <v>0.39400000000000002</v>
      </c>
      <c r="AL81">
        <v>0.433</v>
      </c>
      <c r="AM81">
        <v>0.47099999999999997</v>
      </c>
      <c r="AN81">
        <v>0.498</v>
      </c>
      <c r="AV81">
        <v>570</v>
      </c>
      <c r="AW81">
        <v>470</v>
      </c>
      <c r="AX81">
        <v>390</v>
      </c>
      <c r="AY81">
        <v>280</v>
      </c>
      <c r="BB81">
        <v>230</v>
      </c>
      <c r="BJ81">
        <v>0.10299999999999999</v>
      </c>
      <c r="BM81">
        <v>0.10100000000000001</v>
      </c>
      <c r="BN81">
        <v>0.115</v>
      </c>
      <c r="BO81">
        <v>0.11899999999999999</v>
      </c>
    </row>
    <row r="82" spans="1:67" x14ac:dyDescent="0.2">
      <c r="A82" t="s">
        <v>472</v>
      </c>
      <c r="F82">
        <v>47.8</v>
      </c>
      <c r="G82">
        <v>49.1</v>
      </c>
      <c r="J82">
        <v>39.799999999999997</v>
      </c>
      <c r="L82">
        <v>39.799999999999997</v>
      </c>
      <c r="P82">
        <v>0.58099999999999996</v>
      </c>
      <c r="R82">
        <v>0.54900000000000004</v>
      </c>
      <c r="W82">
        <v>0.505</v>
      </c>
      <c r="X82">
        <v>0.53200000000000003</v>
      </c>
      <c r="Y82">
        <v>0.53800000000000003</v>
      </c>
      <c r="Z82">
        <v>0.61799999999999999</v>
      </c>
      <c r="AA82">
        <v>0.60199999999999998</v>
      </c>
      <c r="AB82">
        <v>0.59399999999999997</v>
      </c>
      <c r="AC82">
        <v>0.58799999999999997</v>
      </c>
      <c r="AD82">
        <v>0.59499999999999997</v>
      </c>
      <c r="AE82">
        <v>0.60299999999999998</v>
      </c>
      <c r="AF82">
        <v>0.61099999999999999</v>
      </c>
      <c r="AG82">
        <v>0.60499999999999998</v>
      </c>
      <c r="AI82">
        <v>0.47</v>
      </c>
      <c r="AJ82">
        <v>0.36499999999999999</v>
      </c>
      <c r="AK82">
        <v>0.56200000000000006</v>
      </c>
      <c r="AL82">
        <v>0.63200000000000001</v>
      </c>
      <c r="AM82">
        <v>0.67</v>
      </c>
      <c r="AN82">
        <v>0.71599999999999997</v>
      </c>
      <c r="AV82">
        <v>620</v>
      </c>
      <c r="AW82">
        <v>440</v>
      </c>
      <c r="AX82">
        <v>350</v>
      </c>
      <c r="AY82">
        <v>270</v>
      </c>
      <c r="BB82">
        <v>240</v>
      </c>
      <c r="BJ82">
        <v>0.127</v>
      </c>
      <c r="BM82">
        <v>0.13200000000000001</v>
      </c>
      <c r="BN82">
        <v>0.217</v>
      </c>
      <c r="BO82">
        <v>0.22</v>
      </c>
    </row>
    <row r="83" spans="1:67" x14ac:dyDescent="0.2">
      <c r="A83" t="s">
        <v>1025</v>
      </c>
      <c r="F83">
        <v>48.4</v>
      </c>
      <c r="G83">
        <v>33.5</v>
      </c>
      <c r="J83">
        <v>18.3</v>
      </c>
      <c r="L83">
        <v>18.3</v>
      </c>
      <c r="P83">
        <v>0.58499999999999996</v>
      </c>
      <c r="Q83">
        <v>0.56599999999999995</v>
      </c>
      <c r="R83">
        <v>0.49399999999999999</v>
      </c>
      <c r="W83">
        <v>0.48499999999999999</v>
      </c>
      <c r="X83">
        <v>0.24299999999999999</v>
      </c>
      <c r="Y83">
        <v>0.24299999999999999</v>
      </c>
      <c r="Z83">
        <v>0.26900000000000002</v>
      </c>
      <c r="AA83">
        <v>0.34200000000000003</v>
      </c>
      <c r="AB83">
        <v>0.38700000000000001</v>
      </c>
      <c r="AC83">
        <v>0.41499999999999998</v>
      </c>
      <c r="AD83">
        <v>0.42299999999999999</v>
      </c>
      <c r="AE83">
        <v>0.43</v>
      </c>
      <c r="AF83">
        <v>0.44400000000000001</v>
      </c>
      <c r="AG83">
        <v>0.437</v>
      </c>
      <c r="AI83">
        <v>0.39100000000000001</v>
      </c>
      <c r="AJ83">
        <v>0.45200000000000001</v>
      </c>
      <c r="AK83">
        <v>0.498</v>
      </c>
      <c r="AL83">
        <v>0.52900000000000003</v>
      </c>
      <c r="AM83">
        <v>0.56200000000000006</v>
      </c>
      <c r="AN83">
        <v>0.61299999999999999</v>
      </c>
      <c r="AV83">
        <v>150</v>
      </c>
      <c r="AW83">
        <v>90</v>
      </c>
      <c r="AX83">
        <v>59</v>
      </c>
      <c r="AY83">
        <v>38</v>
      </c>
      <c r="BB83">
        <v>30</v>
      </c>
      <c r="BI83">
        <v>3.5999999999999997E-2</v>
      </c>
      <c r="BJ83">
        <v>4.2999999999999997E-2</v>
      </c>
      <c r="BM83">
        <v>2.9000000000000001E-2</v>
      </c>
      <c r="BN83">
        <v>2.8000000000000001E-2</v>
      </c>
      <c r="BO83">
        <v>2.8000000000000001E-2</v>
      </c>
    </row>
    <row r="84" spans="1:67" x14ac:dyDescent="0.2">
      <c r="A84" t="s">
        <v>554</v>
      </c>
      <c r="F84">
        <v>57.1</v>
      </c>
      <c r="G84">
        <v>71.2</v>
      </c>
      <c r="J84">
        <v>85.5</v>
      </c>
      <c r="L84">
        <v>85.5</v>
      </c>
      <c r="P84">
        <v>0.65800000000000003</v>
      </c>
      <c r="R84">
        <v>0.52900000000000003</v>
      </c>
      <c r="W84">
        <v>0.57899999999999996</v>
      </c>
      <c r="X84">
        <v>0.13500000000000001</v>
      </c>
      <c r="Y84">
        <v>0.14199999999999999</v>
      </c>
      <c r="Z84">
        <v>0.14899999999999999</v>
      </c>
      <c r="AA84">
        <v>0.16200000000000001</v>
      </c>
      <c r="AB84">
        <v>0.17699999999999999</v>
      </c>
      <c r="AC84">
        <v>0.193</v>
      </c>
      <c r="AD84">
        <v>0.193</v>
      </c>
      <c r="AE84">
        <v>0.193</v>
      </c>
      <c r="AF84">
        <v>0.192</v>
      </c>
      <c r="AG84">
        <v>0.2</v>
      </c>
      <c r="AI84">
        <v>0.33200000000000002</v>
      </c>
      <c r="AJ84">
        <v>0.36199999999999999</v>
      </c>
      <c r="AK84">
        <v>0.39900000000000002</v>
      </c>
      <c r="AL84">
        <v>0.439</v>
      </c>
      <c r="AM84">
        <v>0.47699999999999998</v>
      </c>
      <c r="AN84">
        <v>0.502</v>
      </c>
      <c r="AV84">
        <v>93</v>
      </c>
      <c r="AW84">
        <v>94</v>
      </c>
      <c r="AX84">
        <v>84</v>
      </c>
      <c r="AY84">
        <v>82</v>
      </c>
      <c r="BB84">
        <v>75</v>
      </c>
      <c r="BJ84">
        <v>0</v>
      </c>
      <c r="BM84">
        <v>0.34100000000000003</v>
      </c>
      <c r="BN84">
        <v>0.34100000000000003</v>
      </c>
      <c r="BO84">
        <v>0.33700000000000002</v>
      </c>
    </row>
    <row r="85" spans="1:67" x14ac:dyDescent="0.2">
      <c r="A85" t="s">
        <v>1026</v>
      </c>
      <c r="F85">
        <v>19</v>
      </c>
      <c r="G85">
        <v>19</v>
      </c>
      <c r="J85">
        <v>15.9</v>
      </c>
      <c r="L85">
        <v>15.9</v>
      </c>
      <c r="P85">
        <v>0.215</v>
      </c>
      <c r="Q85">
        <v>0.20399999999999999</v>
      </c>
      <c r="R85">
        <v>0.19600000000000001</v>
      </c>
      <c r="W85">
        <v>0.20300000000000001</v>
      </c>
      <c r="X85">
        <v>0.38500000000000001</v>
      </c>
      <c r="Y85">
        <v>0.45200000000000001</v>
      </c>
      <c r="Z85">
        <v>0.5</v>
      </c>
      <c r="AA85">
        <v>0.57999999999999996</v>
      </c>
      <c r="AB85">
        <v>0.66300000000000003</v>
      </c>
      <c r="AC85">
        <v>0.71499999999999997</v>
      </c>
      <c r="AD85">
        <v>0.72099999999999997</v>
      </c>
      <c r="AE85">
        <v>0.73599999999999999</v>
      </c>
      <c r="AF85">
        <v>0.74099999999999999</v>
      </c>
      <c r="AG85">
        <v>0.745</v>
      </c>
      <c r="AI85">
        <v>1.0880000000000001</v>
      </c>
      <c r="AJ85">
        <v>1.069</v>
      </c>
      <c r="AK85">
        <v>1.0469999999999999</v>
      </c>
      <c r="AL85">
        <v>1.0289999999999999</v>
      </c>
      <c r="AM85">
        <v>1.026</v>
      </c>
      <c r="AN85">
        <v>1.0189999999999999</v>
      </c>
      <c r="AV85">
        <v>6</v>
      </c>
      <c r="AW85">
        <v>4</v>
      </c>
      <c r="AX85">
        <v>6</v>
      </c>
      <c r="AY85">
        <v>2</v>
      </c>
      <c r="BB85">
        <v>3</v>
      </c>
      <c r="BI85">
        <v>0.159</v>
      </c>
      <c r="BJ85">
        <v>0.16500000000000001</v>
      </c>
      <c r="BM85">
        <v>0.183</v>
      </c>
      <c r="BN85">
        <v>0.191</v>
      </c>
      <c r="BO85">
        <v>0.20300000000000001</v>
      </c>
    </row>
    <row r="86" spans="1:67" x14ac:dyDescent="0.2">
      <c r="A86" t="s">
        <v>443</v>
      </c>
      <c r="F86">
        <v>17.7</v>
      </c>
      <c r="G86">
        <v>16</v>
      </c>
      <c r="J86">
        <v>14.3</v>
      </c>
      <c r="L86">
        <v>14.3</v>
      </c>
      <c r="P86">
        <v>0.23499999999999999</v>
      </c>
      <c r="Q86">
        <v>0.193</v>
      </c>
      <c r="R86">
        <v>0.17199999999999999</v>
      </c>
      <c r="W86">
        <v>0.14499999999999999</v>
      </c>
      <c r="X86">
        <v>0.55300000000000005</v>
      </c>
      <c r="Y86">
        <v>0.57999999999999996</v>
      </c>
      <c r="Z86">
        <v>0.65800000000000003</v>
      </c>
      <c r="AA86">
        <v>0.72399999999999998</v>
      </c>
      <c r="AB86">
        <v>0.78900000000000003</v>
      </c>
      <c r="AC86">
        <v>0.81799999999999995</v>
      </c>
      <c r="AD86">
        <v>0.81899999999999995</v>
      </c>
      <c r="AE86">
        <v>0.82</v>
      </c>
      <c r="AF86">
        <v>0.81499999999999995</v>
      </c>
      <c r="AG86">
        <v>0.83099999999999996</v>
      </c>
      <c r="AI86">
        <v>0.871</v>
      </c>
      <c r="AJ86">
        <v>0.92</v>
      </c>
      <c r="AK86">
        <v>0.95299999999999996</v>
      </c>
      <c r="AL86">
        <v>0.97899999999999998</v>
      </c>
      <c r="AM86">
        <v>1</v>
      </c>
      <c r="AN86">
        <v>0.99399999999999999</v>
      </c>
      <c r="AV86">
        <v>12</v>
      </c>
      <c r="AW86">
        <v>10</v>
      </c>
      <c r="AX86">
        <v>9</v>
      </c>
      <c r="AY86">
        <v>7</v>
      </c>
      <c r="BB86">
        <v>7</v>
      </c>
      <c r="BI86">
        <v>0.14299999999999999</v>
      </c>
      <c r="BJ86">
        <v>0.17599999999999999</v>
      </c>
      <c r="BM86">
        <v>0.16500000000000001</v>
      </c>
      <c r="BN86">
        <v>0.224</v>
      </c>
      <c r="BO86">
        <v>0.23699999999999999</v>
      </c>
    </row>
    <row r="87" spans="1:67" x14ac:dyDescent="0.2">
      <c r="A87" t="s">
        <v>496</v>
      </c>
      <c r="F87">
        <v>7</v>
      </c>
      <c r="G87">
        <v>7</v>
      </c>
      <c r="J87">
        <v>4.9000000000000004</v>
      </c>
      <c r="L87">
        <v>4.9000000000000004</v>
      </c>
      <c r="P87">
        <v>0.19400000000000001</v>
      </c>
      <c r="Q87">
        <v>0.186</v>
      </c>
      <c r="R87">
        <v>0.17599999999999999</v>
      </c>
      <c r="W87">
        <v>0.124</v>
      </c>
      <c r="X87">
        <v>0.46700000000000003</v>
      </c>
      <c r="Y87">
        <v>0.47699999999999998</v>
      </c>
      <c r="Z87">
        <v>0.52600000000000002</v>
      </c>
      <c r="AA87">
        <v>0.53700000000000003</v>
      </c>
      <c r="AB87">
        <v>0.57699999999999996</v>
      </c>
      <c r="AC87">
        <v>0.61699999999999999</v>
      </c>
      <c r="AD87">
        <v>0.621</v>
      </c>
      <c r="AE87">
        <v>0.62</v>
      </c>
      <c r="AF87">
        <v>0.63100000000000001</v>
      </c>
      <c r="AG87">
        <v>0.63400000000000001</v>
      </c>
      <c r="AI87">
        <v>0.71399999999999997</v>
      </c>
      <c r="AJ87">
        <v>0.74099999999999999</v>
      </c>
      <c r="AK87">
        <v>0.77500000000000002</v>
      </c>
      <c r="AL87">
        <v>0.80500000000000005</v>
      </c>
      <c r="AM87">
        <v>0.82499999999999996</v>
      </c>
      <c r="AN87">
        <v>0.85099999999999998</v>
      </c>
      <c r="AV87">
        <v>10</v>
      </c>
      <c r="AW87">
        <v>6</v>
      </c>
      <c r="AX87">
        <v>4</v>
      </c>
      <c r="AY87">
        <v>5</v>
      </c>
      <c r="BB87">
        <v>5</v>
      </c>
      <c r="BI87">
        <v>0.112</v>
      </c>
      <c r="BJ87">
        <v>0.115</v>
      </c>
      <c r="BM87">
        <v>0.253</v>
      </c>
      <c r="BN87">
        <v>0.254</v>
      </c>
      <c r="BO87">
        <v>0.255</v>
      </c>
    </row>
    <row r="88" spans="1:67" x14ac:dyDescent="0.2">
      <c r="A88" t="s">
        <v>538</v>
      </c>
      <c r="F88">
        <v>93.5</v>
      </c>
      <c r="G88">
        <v>85.4</v>
      </c>
      <c r="J88">
        <v>77.3</v>
      </c>
      <c r="L88">
        <v>77.3</v>
      </c>
      <c r="P88">
        <v>0.45700000000000002</v>
      </c>
      <c r="Q88">
        <v>0.46200000000000002</v>
      </c>
      <c r="R88">
        <v>0.46300000000000002</v>
      </c>
      <c r="W88">
        <v>0.45</v>
      </c>
      <c r="X88">
        <v>0.80700000000000005</v>
      </c>
      <c r="Y88">
        <v>0.82</v>
      </c>
      <c r="Z88">
        <v>0.81599999999999995</v>
      </c>
      <c r="AA88">
        <v>0.83899999999999997</v>
      </c>
      <c r="AB88">
        <v>0.77500000000000002</v>
      </c>
      <c r="AC88">
        <v>0.754</v>
      </c>
      <c r="AD88">
        <v>0.75900000000000001</v>
      </c>
      <c r="AE88">
        <v>0.76200000000000001</v>
      </c>
      <c r="AF88">
        <v>0.76300000000000001</v>
      </c>
      <c r="AG88">
        <v>0.75700000000000001</v>
      </c>
      <c r="AI88">
        <v>1.077</v>
      </c>
      <c r="AJ88">
        <v>1.087</v>
      </c>
      <c r="AK88">
        <v>1</v>
      </c>
      <c r="AL88">
        <v>1.1020000000000001</v>
      </c>
      <c r="AM88">
        <v>1.081</v>
      </c>
      <c r="AN88">
        <v>1.085</v>
      </c>
      <c r="AV88">
        <v>66</v>
      </c>
      <c r="AW88">
        <v>76</v>
      </c>
      <c r="AX88">
        <v>91</v>
      </c>
      <c r="AY88">
        <v>87</v>
      </c>
      <c r="BB88">
        <v>89</v>
      </c>
      <c r="BI88">
        <v>0.191</v>
      </c>
      <c r="BJ88">
        <v>0.157</v>
      </c>
      <c r="BM88">
        <v>0.157</v>
      </c>
      <c r="BN88">
        <v>0.157</v>
      </c>
      <c r="BO88">
        <v>0.191</v>
      </c>
    </row>
    <row r="89" spans="1:67" x14ac:dyDescent="0.2">
      <c r="A89" t="s">
        <v>516</v>
      </c>
      <c r="F89">
        <v>4.4000000000000004</v>
      </c>
      <c r="G89">
        <v>5.8</v>
      </c>
      <c r="J89">
        <v>4.7</v>
      </c>
      <c r="L89">
        <v>4.7</v>
      </c>
      <c r="P89">
        <v>0.16</v>
      </c>
      <c r="Q89">
        <v>0.13700000000000001</v>
      </c>
      <c r="R89">
        <v>0.14899999999999999</v>
      </c>
      <c r="W89">
        <v>0.123</v>
      </c>
      <c r="X89">
        <v>0.59599999999999997</v>
      </c>
      <c r="Y89">
        <v>0.622</v>
      </c>
      <c r="Z89">
        <v>0.64700000000000002</v>
      </c>
      <c r="AA89">
        <v>0.64400000000000002</v>
      </c>
      <c r="AB89">
        <v>0.64500000000000002</v>
      </c>
      <c r="AC89">
        <v>0.65900000000000003</v>
      </c>
      <c r="AD89">
        <v>0.66200000000000003</v>
      </c>
      <c r="AE89">
        <v>0.66100000000000003</v>
      </c>
      <c r="AF89">
        <v>0.66400000000000003</v>
      </c>
      <c r="AG89">
        <v>0.66800000000000004</v>
      </c>
      <c r="AI89">
        <v>0.91200000000000003</v>
      </c>
      <c r="AJ89">
        <v>0.92100000000000004</v>
      </c>
      <c r="AK89">
        <v>0.93300000000000005</v>
      </c>
      <c r="AL89">
        <v>0.94199999999999995</v>
      </c>
      <c r="AM89">
        <v>0.95399999999999996</v>
      </c>
      <c r="AN89">
        <v>0.96299999999999997</v>
      </c>
      <c r="AV89">
        <v>12</v>
      </c>
      <c r="AW89">
        <v>9</v>
      </c>
      <c r="AX89">
        <v>9</v>
      </c>
      <c r="AY89">
        <v>7</v>
      </c>
      <c r="BB89">
        <v>6</v>
      </c>
      <c r="BI89">
        <v>0.11899999999999999</v>
      </c>
      <c r="BJ89">
        <v>0.11899999999999999</v>
      </c>
      <c r="BM89">
        <v>0.14099999999999999</v>
      </c>
      <c r="BN89">
        <v>0.153</v>
      </c>
      <c r="BO89">
        <v>0.157</v>
      </c>
    </row>
    <row r="90" spans="1:67" x14ac:dyDescent="0.2">
      <c r="A90" t="s">
        <v>439</v>
      </c>
      <c r="F90">
        <v>40.6</v>
      </c>
      <c r="G90">
        <v>31</v>
      </c>
      <c r="J90">
        <v>24.5</v>
      </c>
      <c r="L90">
        <v>24.5</v>
      </c>
      <c r="P90">
        <v>0.63700000000000001</v>
      </c>
      <c r="Q90">
        <v>0.59899999999999998</v>
      </c>
      <c r="R90">
        <v>0.51300000000000001</v>
      </c>
      <c r="W90">
        <v>0.45600000000000002</v>
      </c>
      <c r="X90">
        <v>0.17699999999999999</v>
      </c>
      <c r="Y90">
        <v>0.19600000000000001</v>
      </c>
      <c r="Z90">
        <v>0.214</v>
      </c>
      <c r="AA90">
        <v>0.26600000000000001</v>
      </c>
      <c r="AB90">
        <v>0.28699999999999998</v>
      </c>
      <c r="AC90">
        <v>0.29799999999999999</v>
      </c>
      <c r="AD90">
        <v>0.29899999999999999</v>
      </c>
      <c r="AE90">
        <v>0.30499999999999999</v>
      </c>
      <c r="AF90">
        <v>0.312</v>
      </c>
      <c r="AG90">
        <v>0.315</v>
      </c>
      <c r="AI90">
        <v>0.40600000000000003</v>
      </c>
      <c r="AJ90">
        <v>0.52</v>
      </c>
      <c r="AK90">
        <v>0.61399999999999999</v>
      </c>
      <c r="AL90">
        <v>0.751</v>
      </c>
      <c r="AM90">
        <v>0.77</v>
      </c>
      <c r="AN90">
        <v>0.73399999999999999</v>
      </c>
      <c r="AV90">
        <v>110</v>
      </c>
      <c r="AW90">
        <v>95</v>
      </c>
      <c r="AX90">
        <v>79</v>
      </c>
      <c r="AY90">
        <v>66</v>
      </c>
      <c r="BB90">
        <v>59</v>
      </c>
      <c r="BI90">
        <v>2.5999999999999999E-2</v>
      </c>
      <c r="BJ90">
        <v>7.8E-2</v>
      </c>
      <c r="BM90">
        <v>9.2999999999999999E-2</v>
      </c>
      <c r="BN90">
        <v>9.2999999999999999E-2</v>
      </c>
      <c r="BO90">
        <v>0.13900000000000001</v>
      </c>
    </row>
    <row r="91" spans="1:67" x14ac:dyDescent="0.2">
      <c r="A91" t="s">
        <v>512</v>
      </c>
      <c r="F91">
        <v>40</v>
      </c>
      <c r="G91">
        <v>28.4</v>
      </c>
      <c r="J91">
        <v>30.7</v>
      </c>
      <c r="L91">
        <v>30.7</v>
      </c>
      <c r="P91">
        <v>0.41199999999999998</v>
      </c>
      <c r="Q91">
        <v>0.39100000000000001</v>
      </c>
      <c r="R91">
        <v>0.36</v>
      </c>
      <c r="W91">
        <v>0.33400000000000002</v>
      </c>
      <c r="X91">
        <v>0.79500000000000004</v>
      </c>
      <c r="Y91">
        <v>0.78800000000000003</v>
      </c>
      <c r="Z91">
        <v>0.79900000000000004</v>
      </c>
      <c r="AA91">
        <v>0.81399999999999995</v>
      </c>
      <c r="AB91">
        <v>0.84799999999999998</v>
      </c>
      <c r="AC91">
        <v>0.85799999999999998</v>
      </c>
      <c r="AD91">
        <v>0.86299999999999999</v>
      </c>
      <c r="AE91">
        <v>0.86799999999999999</v>
      </c>
      <c r="AF91">
        <v>0.871</v>
      </c>
      <c r="AG91">
        <v>0.86099999999999999</v>
      </c>
      <c r="AI91">
        <v>0.82099999999999995</v>
      </c>
      <c r="AJ91">
        <v>0.86099999999999999</v>
      </c>
      <c r="AK91">
        <v>0.89400000000000002</v>
      </c>
      <c r="AL91">
        <v>0.92900000000000005</v>
      </c>
      <c r="AM91">
        <v>0.94299999999999995</v>
      </c>
      <c r="AN91">
        <v>0.95799999999999996</v>
      </c>
      <c r="AV91">
        <v>78</v>
      </c>
      <c r="AW91">
        <v>76</v>
      </c>
      <c r="AX91">
        <v>59</v>
      </c>
      <c r="AY91">
        <v>45</v>
      </c>
      <c r="BB91">
        <v>45</v>
      </c>
      <c r="BI91">
        <v>0.126</v>
      </c>
      <c r="BJ91">
        <v>9.4E-2</v>
      </c>
      <c r="BM91">
        <v>0.14099999999999999</v>
      </c>
      <c r="BN91">
        <v>0.158</v>
      </c>
      <c r="BO91">
        <v>0.158</v>
      </c>
    </row>
    <row r="92" spans="1:67" x14ac:dyDescent="0.2">
      <c r="A92" t="s">
        <v>471</v>
      </c>
      <c r="F92">
        <v>105.7</v>
      </c>
      <c r="G92">
        <v>104.2</v>
      </c>
      <c r="J92">
        <v>103.5</v>
      </c>
      <c r="L92">
        <v>103.5</v>
      </c>
      <c r="P92">
        <v>0.69199999999999995</v>
      </c>
      <c r="Q92">
        <v>0.68899999999999995</v>
      </c>
      <c r="R92">
        <v>0.65500000000000003</v>
      </c>
      <c r="W92">
        <v>0.627</v>
      </c>
      <c r="X92">
        <v>0.82</v>
      </c>
      <c r="Y92">
        <v>0.82299999999999995</v>
      </c>
      <c r="Z92">
        <v>0.83199999999999996</v>
      </c>
      <c r="AA92">
        <v>0.84099999999999997</v>
      </c>
      <c r="AB92">
        <v>0.85199999999999998</v>
      </c>
      <c r="AC92">
        <v>0.86299999999999999</v>
      </c>
      <c r="AD92">
        <v>0.86199999999999999</v>
      </c>
      <c r="AE92">
        <v>0.86099999999999999</v>
      </c>
      <c r="AF92">
        <v>0.86</v>
      </c>
      <c r="AG92">
        <v>0.86699999999999999</v>
      </c>
      <c r="AI92">
        <v>0.255</v>
      </c>
      <c r="AJ92">
        <v>0.27500000000000002</v>
      </c>
      <c r="AK92">
        <v>0.32300000000000001</v>
      </c>
      <c r="AL92">
        <v>0.36899999999999999</v>
      </c>
      <c r="AM92">
        <v>0.40799999999999997</v>
      </c>
      <c r="AN92">
        <v>0.45100000000000001</v>
      </c>
      <c r="AV92">
        <v>380</v>
      </c>
      <c r="AW92">
        <v>460</v>
      </c>
      <c r="AX92">
        <v>560</v>
      </c>
      <c r="AY92">
        <v>580</v>
      </c>
      <c r="BB92">
        <v>530</v>
      </c>
      <c r="BI92">
        <v>3.6999999999999998E-2</v>
      </c>
      <c r="BJ92">
        <v>7.6999999999999999E-2</v>
      </c>
      <c r="BM92">
        <v>0.109</v>
      </c>
      <c r="BN92">
        <v>0.109</v>
      </c>
      <c r="BO92">
        <v>0.109</v>
      </c>
    </row>
    <row r="93" spans="1:67" x14ac:dyDescent="0.2">
      <c r="A93" t="s">
        <v>420</v>
      </c>
      <c r="F93">
        <v>41.6</v>
      </c>
      <c r="G93">
        <v>30.1</v>
      </c>
      <c r="BJ93">
        <v>0.05</v>
      </c>
      <c r="BM93">
        <v>4.4999999999999998E-2</v>
      </c>
      <c r="BN93">
        <v>4.4999999999999998E-2</v>
      </c>
      <c r="BO93">
        <v>4.4999999999999998E-2</v>
      </c>
    </row>
    <row r="94" spans="1:67" x14ac:dyDescent="0.2">
      <c r="A94" t="s">
        <v>1027</v>
      </c>
      <c r="F94">
        <v>1.4</v>
      </c>
      <c r="G94">
        <v>1</v>
      </c>
      <c r="X94">
        <v>0.68799999999999994</v>
      </c>
      <c r="Y94">
        <v>0.68600000000000005</v>
      </c>
      <c r="Z94">
        <v>0.69099999999999995</v>
      </c>
      <c r="AA94">
        <v>0.68600000000000005</v>
      </c>
      <c r="AB94">
        <v>0.69299999999999995</v>
      </c>
      <c r="AC94">
        <v>0.70099999999999996</v>
      </c>
      <c r="AD94">
        <v>0.70299999999999996</v>
      </c>
      <c r="AE94">
        <v>0.70599999999999996</v>
      </c>
      <c r="AF94">
        <v>0.70899999999999996</v>
      </c>
      <c r="AG94">
        <v>0.71099999999999997</v>
      </c>
      <c r="AV94">
        <v>270</v>
      </c>
      <c r="AW94">
        <v>270</v>
      </c>
      <c r="AX94">
        <v>260</v>
      </c>
      <c r="AY94">
        <v>250</v>
      </c>
      <c r="BB94">
        <v>250</v>
      </c>
      <c r="BI94">
        <v>0.251</v>
      </c>
      <c r="BJ94">
        <v>0.251</v>
      </c>
      <c r="BM94">
        <v>0.251</v>
      </c>
      <c r="BN94">
        <v>0.184</v>
      </c>
      <c r="BO94">
        <v>0.184</v>
      </c>
    </row>
    <row r="95" spans="1:67" x14ac:dyDescent="0.2">
      <c r="A95" t="s">
        <v>1028</v>
      </c>
      <c r="F95">
        <v>3</v>
      </c>
      <c r="G95">
        <v>2.2000000000000002</v>
      </c>
      <c r="J95">
        <v>5.5</v>
      </c>
      <c r="L95">
        <v>5.5</v>
      </c>
      <c r="P95">
        <v>0.254</v>
      </c>
      <c r="R95">
        <v>0.11899999999999999</v>
      </c>
      <c r="W95">
        <v>0.111</v>
      </c>
      <c r="X95">
        <v>0.57099999999999995</v>
      </c>
      <c r="Y95">
        <v>0.59</v>
      </c>
      <c r="Z95">
        <v>0.64200000000000002</v>
      </c>
      <c r="AA95">
        <v>0.64400000000000002</v>
      </c>
      <c r="AB95">
        <v>0.66600000000000004</v>
      </c>
      <c r="AC95">
        <v>0.68200000000000005</v>
      </c>
      <c r="AD95">
        <v>0.68899999999999995</v>
      </c>
      <c r="AE95">
        <v>0.68799999999999994</v>
      </c>
      <c r="AF95">
        <v>0.69099999999999995</v>
      </c>
      <c r="AG95">
        <v>0.69599999999999995</v>
      </c>
      <c r="AI95">
        <v>0.57399999999999995</v>
      </c>
      <c r="AJ95">
        <v>0.67300000000000004</v>
      </c>
      <c r="AK95">
        <v>0.68799999999999994</v>
      </c>
      <c r="AL95">
        <v>0.78400000000000003</v>
      </c>
      <c r="AM95">
        <v>0.81899999999999995</v>
      </c>
      <c r="AN95">
        <v>0.84599999999999997</v>
      </c>
      <c r="AV95">
        <v>18</v>
      </c>
      <c r="AW95">
        <v>18</v>
      </c>
      <c r="AX95">
        <v>19</v>
      </c>
      <c r="AY95">
        <v>18</v>
      </c>
      <c r="BB95">
        <v>18</v>
      </c>
      <c r="BJ95">
        <v>0.154</v>
      </c>
      <c r="BM95">
        <v>0.159</v>
      </c>
      <c r="BN95">
        <v>0.17299999999999999</v>
      </c>
      <c r="BO95">
        <v>0.17299999999999999</v>
      </c>
    </row>
    <row r="96" spans="1:67" x14ac:dyDescent="0.2">
      <c r="A96" t="s">
        <v>549</v>
      </c>
      <c r="F96">
        <v>26.9</v>
      </c>
      <c r="G96">
        <v>16.100000000000001</v>
      </c>
      <c r="J96">
        <v>13.2</v>
      </c>
      <c r="L96">
        <v>13.2</v>
      </c>
      <c r="P96">
        <v>0.59299999999999997</v>
      </c>
      <c r="Q96">
        <v>0.436</v>
      </c>
      <c r="R96">
        <v>0.35899999999999999</v>
      </c>
      <c r="W96">
        <v>0.22900000000000001</v>
      </c>
      <c r="X96">
        <v>0.24399999999999999</v>
      </c>
      <c r="Y96">
        <v>0.34899999999999998</v>
      </c>
      <c r="Z96">
        <v>0.44</v>
      </c>
      <c r="AA96">
        <v>0.48599999999999999</v>
      </c>
      <c r="AB96">
        <v>0.52100000000000002</v>
      </c>
      <c r="AC96">
        <v>0.54200000000000004</v>
      </c>
      <c r="AD96">
        <v>0.54</v>
      </c>
      <c r="AE96">
        <v>0.54</v>
      </c>
      <c r="AF96">
        <v>0.53500000000000003</v>
      </c>
      <c r="AG96">
        <v>0.55000000000000004</v>
      </c>
      <c r="AI96">
        <v>0.84299999999999997</v>
      </c>
      <c r="AJ96">
        <v>1.03</v>
      </c>
      <c r="AK96">
        <v>0.98299999999999998</v>
      </c>
      <c r="AL96">
        <v>0.93100000000000005</v>
      </c>
      <c r="AM96">
        <v>1.0029999999999999</v>
      </c>
      <c r="AN96">
        <v>1.147</v>
      </c>
      <c r="AV96">
        <v>10</v>
      </c>
      <c r="AW96">
        <v>10</v>
      </c>
      <c r="AX96">
        <v>8</v>
      </c>
      <c r="AY96">
        <v>9</v>
      </c>
      <c r="BB96">
        <v>9</v>
      </c>
      <c r="BI96">
        <v>1E-3</v>
      </c>
      <c r="BJ96">
        <v>1.6E-2</v>
      </c>
      <c r="BM96">
        <v>3.2000000000000001E-2</v>
      </c>
      <c r="BN96">
        <v>8.3000000000000004E-2</v>
      </c>
      <c r="BO96">
        <v>8.3000000000000004E-2</v>
      </c>
    </row>
    <row r="97" spans="1:67" x14ac:dyDescent="0.2">
      <c r="A97" t="s">
        <v>497</v>
      </c>
      <c r="F97">
        <v>37.6</v>
      </c>
      <c r="G97">
        <v>31.5</v>
      </c>
      <c r="J97">
        <v>32.299999999999997</v>
      </c>
      <c r="L97">
        <v>32.299999999999997</v>
      </c>
      <c r="P97">
        <v>0.48099999999999998</v>
      </c>
      <c r="Q97">
        <v>0.45400000000000001</v>
      </c>
      <c r="W97">
        <v>0.37</v>
      </c>
      <c r="X97">
        <v>0.77800000000000002</v>
      </c>
      <c r="Y97">
        <v>0.77200000000000002</v>
      </c>
      <c r="Z97">
        <v>0.78600000000000003</v>
      </c>
      <c r="AA97">
        <v>0.77800000000000002</v>
      </c>
      <c r="AB97">
        <v>0.75900000000000001</v>
      </c>
      <c r="AC97">
        <v>0.70799999999999996</v>
      </c>
      <c r="AD97">
        <v>0.7</v>
      </c>
      <c r="AE97">
        <v>0.70099999999999996</v>
      </c>
      <c r="AF97">
        <v>0.70199999999999996</v>
      </c>
      <c r="AG97">
        <v>0.69199999999999995</v>
      </c>
      <c r="AI97">
        <v>0.78300000000000003</v>
      </c>
      <c r="AJ97">
        <v>0.83299999999999996</v>
      </c>
      <c r="AK97">
        <v>0.88300000000000001</v>
      </c>
      <c r="AL97">
        <v>0.92200000000000004</v>
      </c>
      <c r="AM97">
        <v>0.94899999999999995</v>
      </c>
      <c r="AN97">
        <v>0.97199999999999998</v>
      </c>
      <c r="AV97">
        <v>77</v>
      </c>
      <c r="AW97">
        <v>98</v>
      </c>
      <c r="AX97">
        <v>81</v>
      </c>
      <c r="AY97">
        <v>78</v>
      </c>
      <c r="BB97">
        <v>81</v>
      </c>
      <c r="BI97">
        <v>6.4000000000000001E-2</v>
      </c>
      <c r="BJ97">
        <v>1E-3</v>
      </c>
      <c r="BM97">
        <v>0.34300000000000003</v>
      </c>
      <c r="BN97">
        <v>0.34300000000000003</v>
      </c>
      <c r="BO97">
        <v>0.30399999999999999</v>
      </c>
    </row>
    <row r="98" spans="1:67" x14ac:dyDescent="0.2">
      <c r="A98" t="s">
        <v>1029</v>
      </c>
      <c r="F98">
        <v>55.5</v>
      </c>
      <c r="G98">
        <v>52</v>
      </c>
      <c r="J98">
        <v>37.4</v>
      </c>
      <c r="L98">
        <v>37.4</v>
      </c>
      <c r="P98">
        <v>0.80800000000000005</v>
      </c>
      <c r="Q98">
        <v>0.57299999999999995</v>
      </c>
      <c r="R98">
        <v>0.54700000000000004</v>
      </c>
      <c r="W98">
        <v>0.51300000000000001</v>
      </c>
      <c r="X98">
        <v>0.95599999999999996</v>
      </c>
      <c r="Y98">
        <v>0.96299999999999997</v>
      </c>
      <c r="Z98">
        <v>0.96799999999999997</v>
      </c>
      <c r="AA98">
        <v>0.97299999999999998</v>
      </c>
      <c r="AB98">
        <v>0.97699999999999998</v>
      </c>
      <c r="AC98">
        <v>0.98499999999999999</v>
      </c>
      <c r="AD98">
        <v>0.98599999999999999</v>
      </c>
      <c r="AE98">
        <v>0.98699999999999999</v>
      </c>
      <c r="AF98">
        <v>0.98799999999999999</v>
      </c>
      <c r="AG98">
        <v>0.98499999999999999</v>
      </c>
      <c r="AI98">
        <v>0.156</v>
      </c>
      <c r="AJ98">
        <v>0.21299999999999999</v>
      </c>
      <c r="AK98">
        <v>0.31900000000000001</v>
      </c>
      <c r="AL98">
        <v>0.41699999999999998</v>
      </c>
      <c r="AM98">
        <v>0.50700000000000001</v>
      </c>
      <c r="AN98">
        <v>0.56799999999999995</v>
      </c>
      <c r="AV98" s="1">
        <v>1200</v>
      </c>
      <c r="AW98">
        <v>970</v>
      </c>
      <c r="AX98">
        <v>790</v>
      </c>
      <c r="AY98">
        <v>650</v>
      </c>
      <c r="BB98">
        <v>580</v>
      </c>
      <c r="BI98">
        <v>0.26900000000000002</v>
      </c>
      <c r="BJ98">
        <v>0.29799999999999999</v>
      </c>
      <c r="BM98">
        <v>0.33700000000000002</v>
      </c>
      <c r="BN98">
        <v>0.33700000000000002</v>
      </c>
      <c r="BO98">
        <v>0.33700000000000002</v>
      </c>
    </row>
    <row r="99" spans="1:67" x14ac:dyDescent="0.2">
      <c r="A99" t="s">
        <v>509</v>
      </c>
      <c r="F99">
        <v>21.9</v>
      </c>
      <c r="G99">
        <v>16.600000000000001</v>
      </c>
      <c r="J99">
        <v>15.2</v>
      </c>
      <c r="L99">
        <v>15.2</v>
      </c>
      <c r="P99">
        <v>0.36499999999999999</v>
      </c>
      <c r="Q99">
        <v>0.29899999999999999</v>
      </c>
      <c r="R99">
        <v>0.21099999999999999</v>
      </c>
      <c r="W99">
        <v>0.216</v>
      </c>
      <c r="X99">
        <v>0.83899999999999997</v>
      </c>
      <c r="Y99">
        <v>0.82899999999999996</v>
      </c>
      <c r="Z99">
        <v>0.81599999999999995</v>
      </c>
      <c r="AA99">
        <v>0.751</v>
      </c>
      <c r="AB99">
        <v>0.752</v>
      </c>
      <c r="AC99">
        <v>0.76900000000000002</v>
      </c>
      <c r="AD99">
        <v>0.77300000000000002</v>
      </c>
      <c r="AE99">
        <v>0.77900000000000003</v>
      </c>
      <c r="AF99">
        <v>0.79</v>
      </c>
      <c r="AG99">
        <v>0.77300000000000002</v>
      </c>
      <c r="AI99">
        <v>0.91400000000000003</v>
      </c>
      <c r="AJ99">
        <v>0.93700000000000006</v>
      </c>
      <c r="AK99">
        <v>0.94799999999999995</v>
      </c>
      <c r="AL99">
        <v>0.96699999999999997</v>
      </c>
      <c r="AM99">
        <v>1.006</v>
      </c>
      <c r="AN99">
        <v>0.97599999999999998</v>
      </c>
      <c r="AV99">
        <v>57</v>
      </c>
      <c r="AW99">
        <v>58</v>
      </c>
      <c r="AX99">
        <v>42</v>
      </c>
      <c r="AY99">
        <v>21</v>
      </c>
      <c r="BB99">
        <v>20</v>
      </c>
      <c r="BI99">
        <v>0.20499999999999999</v>
      </c>
      <c r="BJ99">
        <v>0.26600000000000001</v>
      </c>
      <c r="BM99">
        <v>0.25</v>
      </c>
      <c r="BN99">
        <v>0.28199999999999997</v>
      </c>
      <c r="BO99">
        <v>0.25</v>
      </c>
    </row>
    <row r="100" spans="1:67" x14ac:dyDescent="0.2">
      <c r="A100" t="s">
        <v>476</v>
      </c>
      <c r="F100">
        <v>32</v>
      </c>
      <c r="G100">
        <v>19.8</v>
      </c>
      <c r="J100">
        <v>16.2</v>
      </c>
      <c r="L100">
        <v>16.2</v>
      </c>
      <c r="W100">
        <v>0.44</v>
      </c>
      <c r="X100">
        <v>0.217</v>
      </c>
      <c r="Y100">
        <v>0.21199999999999999</v>
      </c>
      <c r="Z100">
        <v>0.27500000000000002</v>
      </c>
      <c r="AA100">
        <v>0.27</v>
      </c>
      <c r="AB100">
        <v>0.27900000000000003</v>
      </c>
      <c r="AC100">
        <v>0.29799999999999999</v>
      </c>
      <c r="AD100">
        <v>0.30499999999999999</v>
      </c>
      <c r="AE100">
        <v>0.312</v>
      </c>
      <c r="AF100">
        <v>0.311</v>
      </c>
      <c r="AG100">
        <v>0.312</v>
      </c>
      <c r="AV100">
        <v>52</v>
      </c>
      <c r="AW100">
        <v>45</v>
      </c>
      <c r="AX100">
        <v>36</v>
      </c>
      <c r="AY100">
        <v>29</v>
      </c>
      <c r="BB100">
        <v>26</v>
      </c>
      <c r="BI100">
        <v>2.4E-2</v>
      </c>
      <c r="BJ100">
        <v>4.9000000000000002E-2</v>
      </c>
      <c r="BM100">
        <v>4.9000000000000002E-2</v>
      </c>
      <c r="BN100">
        <v>3.2000000000000001E-2</v>
      </c>
      <c r="BO100">
        <v>3.2000000000000001E-2</v>
      </c>
    </row>
    <row r="101" spans="1:67" x14ac:dyDescent="0.2">
      <c r="A101" t="s">
        <v>478</v>
      </c>
      <c r="F101">
        <v>94</v>
      </c>
      <c r="G101">
        <v>89.6</v>
      </c>
      <c r="J101">
        <v>73.5</v>
      </c>
      <c r="L101">
        <v>73.5</v>
      </c>
      <c r="P101">
        <v>0.55700000000000005</v>
      </c>
      <c r="Q101">
        <v>0.57699999999999996</v>
      </c>
      <c r="R101">
        <v>0.56399999999999995</v>
      </c>
      <c r="W101">
        <v>0.53200000000000003</v>
      </c>
      <c r="X101">
        <v>0.82299999999999995</v>
      </c>
      <c r="Y101">
        <v>0.82099999999999995</v>
      </c>
      <c r="Z101">
        <v>0.81499999999999995</v>
      </c>
      <c r="AA101">
        <v>0.82299999999999995</v>
      </c>
      <c r="AB101">
        <v>0.86099999999999999</v>
      </c>
      <c r="AC101">
        <v>0.89</v>
      </c>
      <c r="AD101">
        <v>0.89400000000000002</v>
      </c>
      <c r="AE101">
        <v>0.89800000000000002</v>
      </c>
      <c r="AF101">
        <v>0.90200000000000002</v>
      </c>
      <c r="AG101">
        <v>0.91100000000000003</v>
      </c>
      <c r="AI101">
        <v>0.76700000000000002</v>
      </c>
      <c r="AJ101">
        <v>1</v>
      </c>
      <c r="AK101">
        <v>1.18</v>
      </c>
      <c r="AL101">
        <v>1.244</v>
      </c>
      <c r="AM101">
        <v>1.2290000000000001</v>
      </c>
      <c r="AN101">
        <v>1.194</v>
      </c>
      <c r="AV101">
        <v>370</v>
      </c>
      <c r="AW101">
        <v>340</v>
      </c>
      <c r="AX101">
        <v>470</v>
      </c>
      <c r="AY101">
        <v>570</v>
      </c>
      <c r="BB101">
        <v>530</v>
      </c>
      <c r="BI101">
        <v>0.12</v>
      </c>
      <c r="BJ101">
        <v>0.20499999999999999</v>
      </c>
      <c r="BM101">
        <v>0.248</v>
      </c>
      <c r="BN101">
        <v>0.29699999999999999</v>
      </c>
      <c r="BO101">
        <v>0.29699999999999999</v>
      </c>
    </row>
    <row r="102" spans="1:67" x14ac:dyDescent="0.2">
      <c r="A102" t="s">
        <v>557</v>
      </c>
      <c r="F102">
        <v>152.19999999999999</v>
      </c>
      <c r="G102">
        <v>146.1</v>
      </c>
      <c r="J102">
        <v>141.6</v>
      </c>
      <c r="L102">
        <v>141.6</v>
      </c>
      <c r="P102">
        <v>0.84799999999999998</v>
      </c>
      <c r="Q102">
        <v>0.69199999999999995</v>
      </c>
      <c r="R102">
        <v>0.67700000000000005</v>
      </c>
      <c r="W102">
        <v>0.67100000000000004</v>
      </c>
      <c r="X102">
        <v>0.85399999999999998</v>
      </c>
      <c r="Y102">
        <v>0.85599999999999998</v>
      </c>
      <c r="Z102">
        <v>0.83699999999999997</v>
      </c>
      <c r="AA102">
        <v>0.84499999999999997</v>
      </c>
      <c r="AB102">
        <v>0.85799999999999998</v>
      </c>
      <c r="AC102">
        <v>0.86899999999999999</v>
      </c>
      <c r="AD102">
        <v>0.872</v>
      </c>
      <c r="AE102">
        <v>0.875</v>
      </c>
      <c r="AF102">
        <v>0.878</v>
      </c>
      <c r="AG102">
        <v>0.879</v>
      </c>
      <c r="AI102">
        <v>0.27400000000000002</v>
      </c>
      <c r="AJ102">
        <v>0.27400000000000002</v>
      </c>
      <c r="AK102">
        <v>0.28000000000000003</v>
      </c>
      <c r="AL102">
        <v>0.30299999999999999</v>
      </c>
      <c r="AM102">
        <v>0.33500000000000002</v>
      </c>
      <c r="AN102">
        <v>0.35899999999999999</v>
      </c>
      <c r="AV102" s="1">
        <v>1100</v>
      </c>
      <c r="AW102" s="1">
        <v>1400</v>
      </c>
      <c r="AX102" s="1">
        <v>1100</v>
      </c>
      <c r="AY102" s="1">
        <v>1100</v>
      </c>
      <c r="BB102">
        <v>990</v>
      </c>
      <c r="BI102">
        <v>0.125</v>
      </c>
      <c r="BJ102">
        <v>0.16</v>
      </c>
      <c r="BM102">
        <v>0.16</v>
      </c>
      <c r="BN102">
        <v>0.16</v>
      </c>
      <c r="BO102">
        <v>0.16</v>
      </c>
    </row>
    <row r="103" spans="1:67" x14ac:dyDescent="0.2">
      <c r="A103" t="s">
        <v>1030</v>
      </c>
      <c r="F103">
        <v>4.7</v>
      </c>
      <c r="G103">
        <v>3.8</v>
      </c>
      <c r="J103">
        <v>3.2</v>
      </c>
      <c r="L103">
        <v>3.2</v>
      </c>
      <c r="P103">
        <v>0.67300000000000004</v>
      </c>
      <c r="R103">
        <v>0.375</v>
      </c>
      <c r="W103">
        <v>0.314</v>
      </c>
      <c r="X103">
        <v>0.158</v>
      </c>
      <c r="Y103">
        <v>0.17</v>
      </c>
      <c r="Z103">
        <v>0.20599999999999999</v>
      </c>
      <c r="AA103">
        <v>0.25</v>
      </c>
      <c r="AB103">
        <v>0.3</v>
      </c>
      <c r="AC103">
        <v>0.313</v>
      </c>
      <c r="AD103">
        <v>0.311</v>
      </c>
      <c r="AE103">
        <v>0.308</v>
      </c>
      <c r="AF103">
        <v>0.30299999999999999</v>
      </c>
      <c r="AG103">
        <v>0.313</v>
      </c>
      <c r="AI103">
        <v>0.33100000000000002</v>
      </c>
      <c r="AJ103">
        <v>0.53900000000000003</v>
      </c>
      <c r="AK103">
        <v>0.61099999999999999</v>
      </c>
      <c r="AL103">
        <v>0.749</v>
      </c>
      <c r="AM103">
        <v>0.89100000000000001</v>
      </c>
      <c r="AN103">
        <v>1.073</v>
      </c>
      <c r="AV103">
        <v>100</v>
      </c>
      <c r="AW103">
        <v>85</v>
      </c>
      <c r="AX103">
        <v>74</v>
      </c>
      <c r="AY103">
        <v>68</v>
      </c>
      <c r="BB103">
        <v>64</v>
      </c>
      <c r="BJ103">
        <v>0.05</v>
      </c>
      <c r="BM103">
        <v>8.3000000000000004E-2</v>
      </c>
      <c r="BN103">
        <v>8.3000000000000004E-2</v>
      </c>
      <c r="BO103">
        <v>8.3000000000000004E-2</v>
      </c>
    </row>
    <row r="104" spans="1:67" x14ac:dyDescent="0.2">
      <c r="A104" t="s">
        <v>421</v>
      </c>
      <c r="F104">
        <v>9</v>
      </c>
      <c r="G104">
        <v>8</v>
      </c>
      <c r="BJ104">
        <v>0.316</v>
      </c>
      <c r="BM104">
        <v>0.316</v>
      </c>
      <c r="BN104">
        <v>0.316</v>
      </c>
      <c r="BO104">
        <v>0.316</v>
      </c>
    </row>
    <row r="105" spans="1:67" x14ac:dyDescent="0.2">
      <c r="A105" t="s">
        <v>455</v>
      </c>
      <c r="F105">
        <v>32.200000000000003</v>
      </c>
      <c r="G105">
        <v>20.6</v>
      </c>
      <c r="J105">
        <v>21.9</v>
      </c>
      <c r="L105">
        <v>21.9</v>
      </c>
      <c r="P105">
        <v>0.27700000000000002</v>
      </c>
      <c r="R105">
        <v>0.19700000000000001</v>
      </c>
      <c r="W105">
        <v>0.192</v>
      </c>
      <c r="X105">
        <v>0.82299999999999995</v>
      </c>
      <c r="Y105">
        <v>0.81200000000000006</v>
      </c>
      <c r="Z105">
        <v>0.79900000000000004</v>
      </c>
      <c r="AA105">
        <v>0.77500000000000002</v>
      </c>
      <c r="AB105">
        <v>0.82599999999999996</v>
      </c>
      <c r="AC105">
        <v>0.81</v>
      </c>
      <c r="AD105">
        <v>0.81899999999999995</v>
      </c>
      <c r="AE105">
        <v>0.81599999999999995</v>
      </c>
      <c r="AF105">
        <v>0.81399999999999995</v>
      </c>
      <c r="AG105">
        <v>0.80900000000000005</v>
      </c>
      <c r="AI105">
        <v>0.83899999999999997</v>
      </c>
      <c r="AJ105">
        <v>0.85699999999999998</v>
      </c>
      <c r="AK105">
        <v>0.875</v>
      </c>
      <c r="AL105">
        <v>0.89800000000000002</v>
      </c>
      <c r="AM105">
        <v>0.92500000000000004</v>
      </c>
      <c r="AN105">
        <v>0.92900000000000005</v>
      </c>
      <c r="AV105">
        <v>34</v>
      </c>
      <c r="AW105">
        <v>21</v>
      </c>
      <c r="AX105">
        <v>20</v>
      </c>
      <c r="AY105">
        <v>12</v>
      </c>
      <c r="BB105">
        <v>13</v>
      </c>
      <c r="BJ105">
        <v>0.20899999999999999</v>
      </c>
      <c r="BM105">
        <v>0.216</v>
      </c>
      <c r="BN105">
        <v>0.23699999999999999</v>
      </c>
      <c r="BO105">
        <v>0.23699999999999999</v>
      </c>
    </row>
    <row r="106" spans="1:67" x14ac:dyDescent="0.2">
      <c r="A106" t="s">
        <v>490</v>
      </c>
      <c r="F106">
        <v>10.1</v>
      </c>
      <c r="G106">
        <v>11.8</v>
      </c>
      <c r="J106">
        <v>12.3</v>
      </c>
      <c r="L106">
        <v>12.3</v>
      </c>
      <c r="P106">
        <v>0.17399999999999999</v>
      </c>
      <c r="Q106">
        <v>0.16900000000000001</v>
      </c>
      <c r="R106">
        <v>0.17599999999999999</v>
      </c>
      <c r="W106">
        <v>0.16900000000000001</v>
      </c>
      <c r="X106">
        <v>0.45700000000000002</v>
      </c>
      <c r="Y106">
        <v>0.48699999999999999</v>
      </c>
      <c r="Z106">
        <v>0.5</v>
      </c>
      <c r="AA106">
        <v>0.53400000000000003</v>
      </c>
      <c r="AB106">
        <v>0.626</v>
      </c>
      <c r="AC106">
        <v>0.70199999999999996</v>
      </c>
      <c r="AD106">
        <v>0.73099999999999998</v>
      </c>
      <c r="AE106">
        <v>0.74199999999999999</v>
      </c>
      <c r="AF106">
        <v>0.74099999999999999</v>
      </c>
      <c r="AG106">
        <v>0.75900000000000001</v>
      </c>
      <c r="AI106">
        <v>0.72299999999999998</v>
      </c>
      <c r="AJ106">
        <v>0.747</v>
      </c>
      <c r="AK106">
        <v>0.79200000000000004</v>
      </c>
      <c r="AL106">
        <v>0.81799999999999995</v>
      </c>
      <c r="AM106">
        <v>0.85799999999999998</v>
      </c>
      <c r="AN106">
        <v>0.88200000000000001</v>
      </c>
      <c r="AV106">
        <v>6</v>
      </c>
      <c r="AW106">
        <v>11</v>
      </c>
      <c r="AX106">
        <v>11</v>
      </c>
      <c r="AY106">
        <v>17</v>
      </c>
      <c r="BB106">
        <v>17</v>
      </c>
      <c r="BI106">
        <v>0.2</v>
      </c>
      <c r="BJ106">
        <v>0.30399999999999999</v>
      </c>
      <c r="BM106">
        <v>0.30399999999999999</v>
      </c>
      <c r="BN106">
        <v>0.25</v>
      </c>
      <c r="BO106">
        <v>0.25</v>
      </c>
    </row>
    <row r="107" spans="1:67" x14ac:dyDescent="0.2">
      <c r="A107" t="s">
        <v>465</v>
      </c>
      <c r="F107">
        <v>155.1</v>
      </c>
      <c r="G107">
        <v>149.5</v>
      </c>
      <c r="J107">
        <v>132.80000000000001</v>
      </c>
      <c r="L107">
        <v>132.80000000000001</v>
      </c>
      <c r="X107">
        <v>0.92500000000000004</v>
      </c>
      <c r="Y107">
        <v>0.93799999999999994</v>
      </c>
      <c r="Z107">
        <v>0.94299999999999995</v>
      </c>
      <c r="AA107">
        <v>0.94399999999999995</v>
      </c>
      <c r="AB107">
        <v>0.93700000000000006</v>
      </c>
      <c r="AC107">
        <v>0.94299999999999995</v>
      </c>
      <c r="AD107">
        <v>0.94499999999999995</v>
      </c>
      <c r="AE107">
        <v>0.94699999999999995</v>
      </c>
      <c r="AF107">
        <v>0.94899999999999995</v>
      </c>
      <c r="AG107">
        <v>0.94899999999999995</v>
      </c>
      <c r="AV107">
        <v>710</v>
      </c>
      <c r="AW107">
        <v>680</v>
      </c>
      <c r="AX107">
        <v>580</v>
      </c>
      <c r="AY107">
        <v>490</v>
      </c>
      <c r="BB107">
        <v>440</v>
      </c>
      <c r="BJ107">
        <v>9.1999999999999998E-2</v>
      </c>
      <c r="BM107">
        <v>0.13400000000000001</v>
      </c>
      <c r="BO107">
        <v>0.13800000000000001</v>
      </c>
    </row>
    <row r="108" spans="1:67" x14ac:dyDescent="0.2">
      <c r="A108" t="s">
        <v>424</v>
      </c>
      <c r="F108">
        <v>160.9</v>
      </c>
      <c r="G108">
        <v>159.1</v>
      </c>
      <c r="J108">
        <v>135.19999999999999</v>
      </c>
      <c r="L108">
        <v>135.19999999999999</v>
      </c>
      <c r="P108">
        <v>0.71199999999999997</v>
      </c>
      <c r="R108">
        <v>0.65200000000000002</v>
      </c>
      <c r="W108">
        <v>0.59399999999999997</v>
      </c>
      <c r="X108">
        <v>0.94899999999999995</v>
      </c>
      <c r="Y108">
        <v>0.94899999999999995</v>
      </c>
      <c r="Z108">
        <v>0.95199999999999996</v>
      </c>
      <c r="AA108">
        <v>0.95899999999999996</v>
      </c>
      <c r="AB108">
        <v>0.95899999999999996</v>
      </c>
      <c r="AC108">
        <v>0.95</v>
      </c>
      <c r="AD108">
        <v>0.95099999999999996</v>
      </c>
      <c r="AE108">
        <v>0.95299999999999996</v>
      </c>
      <c r="AF108">
        <v>0.95499999999999996</v>
      </c>
      <c r="AG108">
        <v>0.95099999999999996</v>
      </c>
      <c r="AI108">
        <v>0.23100000000000001</v>
      </c>
      <c r="AJ108">
        <v>0.25600000000000001</v>
      </c>
      <c r="AK108">
        <v>0.29499999999999998</v>
      </c>
      <c r="AL108">
        <v>0.30599999999999999</v>
      </c>
      <c r="AM108">
        <v>0.33400000000000002</v>
      </c>
      <c r="AN108">
        <v>0.38100000000000001</v>
      </c>
      <c r="AV108">
        <v>910</v>
      </c>
      <c r="AW108">
        <v>830</v>
      </c>
      <c r="AX108">
        <v>770</v>
      </c>
      <c r="AY108">
        <v>620</v>
      </c>
      <c r="BB108">
        <v>510</v>
      </c>
      <c r="BJ108">
        <v>0.158</v>
      </c>
      <c r="BM108">
        <v>0.14899999999999999</v>
      </c>
      <c r="BN108">
        <v>0.26300000000000001</v>
      </c>
      <c r="BO108">
        <v>0.26300000000000001</v>
      </c>
    </row>
    <row r="109" spans="1:67" x14ac:dyDescent="0.2">
      <c r="A109" t="s">
        <v>544</v>
      </c>
      <c r="F109">
        <v>15</v>
      </c>
      <c r="G109">
        <v>15.2</v>
      </c>
      <c r="J109">
        <v>12.8</v>
      </c>
      <c r="L109">
        <v>12.8</v>
      </c>
      <c r="P109">
        <v>0.35199999999999998</v>
      </c>
      <c r="Q109">
        <v>0.311</v>
      </c>
      <c r="R109">
        <v>0.30499999999999999</v>
      </c>
      <c r="W109">
        <v>0.28599999999999998</v>
      </c>
      <c r="X109">
        <v>0.53200000000000003</v>
      </c>
      <c r="Y109">
        <v>0.53200000000000003</v>
      </c>
      <c r="Z109">
        <v>0.53400000000000003</v>
      </c>
      <c r="AA109">
        <v>0.52500000000000002</v>
      </c>
      <c r="AB109">
        <v>0.54800000000000004</v>
      </c>
      <c r="AC109">
        <v>0.55100000000000005</v>
      </c>
      <c r="AD109">
        <v>0.55200000000000005</v>
      </c>
      <c r="AE109">
        <v>0.55400000000000005</v>
      </c>
      <c r="AF109">
        <v>0.55400000000000005</v>
      </c>
      <c r="AG109">
        <v>0.56100000000000005</v>
      </c>
      <c r="AI109">
        <v>0.57899999999999996</v>
      </c>
      <c r="AJ109">
        <v>0.73399999999999999</v>
      </c>
      <c r="AK109">
        <v>0.75700000000000001</v>
      </c>
      <c r="AL109">
        <v>0.81399999999999995</v>
      </c>
      <c r="AM109">
        <v>0.84399999999999997</v>
      </c>
      <c r="AN109">
        <v>0.88500000000000001</v>
      </c>
      <c r="AV109">
        <v>56</v>
      </c>
      <c r="AW109">
        <v>46</v>
      </c>
      <c r="AX109">
        <v>39</v>
      </c>
      <c r="AY109">
        <v>34</v>
      </c>
      <c r="BB109">
        <v>31</v>
      </c>
      <c r="BI109">
        <v>0.17</v>
      </c>
      <c r="BJ109">
        <v>0.151</v>
      </c>
      <c r="BM109">
        <v>0.17100000000000001</v>
      </c>
      <c r="BN109">
        <v>0.16300000000000001</v>
      </c>
      <c r="BO109">
        <v>0.16300000000000001</v>
      </c>
    </row>
    <row r="110" spans="1:67" x14ac:dyDescent="0.2">
      <c r="A110" t="s">
        <v>551</v>
      </c>
      <c r="F110">
        <v>46.6</v>
      </c>
      <c r="G110">
        <v>23</v>
      </c>
      <c r="J110">
        <v>13.4</v>
      </c>
      <c r="L110">
        <v>13.4</v>
      </c>
      <c r="P110">
        <v>0.59699999999999998</v>
      </c>
      <c r="R110">
        <v>0.36299999999999999</v>
      </c>
      <c r="W110">
        <v>0.32</v>
      </c>
      <c r="X110">
        <v>0.30299999999999999</v>
      </c>
      <c r="Y110">
        <v>0.38600000000000001</v>
      </c>
      <c r="Z110">
        <v>0.40100000000000002</v>
      </c>
      <c r="AA110">
        <v>0.38300000000000001</v>
      </c>
      <c r="AB110">
        <v>0.52500000000000002</v>
      </c>
      <c r="AC110">
        <v>0.67100000000000004</v>
      </c>
      <c r="AD110">
        <v>0.69799999999999995</v>
      </c>
      <c r="AE110">
        <v>0.72399999999999998</v>
      </c>
      <c r="AF110">
        <v>0.752</v>
      </c>
      <c r="AG110">
        <v>0.74199999999999999</v>
      </c>
      <c r="AI110">
        <v>0.76100000000000001</v>
      </c>
      <c r="AJ110">
        <v>0.77</v>
      </c>
      <c r="AK110">
        <v>0.77800000000000002</v>
      </c>
      <c r="AL110">
        <v>0.79900000000000004</v>
      </c>
      <c r="AM110">
        <v>0.82799999999999996</v>
      </c>
      <c r="AN110">
        <v>0.78900000000000003</v>
      </c>
      <c r="AV110">
        <v>510</v>
      </c>
      <c r="AW110">
        <v>240</v>
      </c>
      <c r="AX110">
        <v>110</v>
      </c>
      <c r="AY110">
        <v>52</v>
      </c>
      <c r="BB110">
        <v>37</v>
      </c>
      <c r="BJ110">
        <v>0.13600000000000001</v>
      </c>
      <c r="BM110">
        <v>0.13600000000000001</v>
      </c>
      <c r="BN110">
        <v>6.9000000000000006E-2</v>
      </c>
      <c r="BO110">
        <v>6.9000000000000006E-2</v>
      </c>
    </row>
    <row r="111" spans="1:67" x14ac:dyDescent="0.2">
      <c r="A111" t="s">
        <v>438</v>
      </c>
      <c r="F111">
        <v>190.9</v>
      </c>
      <c r="G111">
        <v>189.5</v>
      </c>
      <c r="J111">
        <v>162.9</v>
      </c>
      <c r="L111">
        <v>162.9</v>
      </c>
      <c r="P111">
        <v>0.72599999999999998</v>
      </c>
      <c r="Q111">
        <v>0.72199999999999998</v>
      </c>
      <c r="R111">
        <v>0.72199999999999998</v>
      </c>
      <c r="W111">
        <v>0.71199999999999997</v>
      </c>
      <c r="X111">
        <v>0.56599999999999995</v>
      </c>
      <c r="Y111">
        <v>0.56299999999999994</v>
      </c>
      <c r="Z111">
        <v>0.54200000000000004</v>
      </c>
      <c r="AA111">
        <v>0.52500000000000002</v>
      </c>
      <c r="AB111">
        <v>0.52600000000000002</v>
      </c>
      <c r="AC111">
        <v>0.54300000000000004</v>
      </c>
      <c r="AD111">
        <v>0.54500000000000004</v>
      </c>
      <c r="AE111">
        <v>0.54700000000000004</v>
      </c>
      <c r="AF111">
        <v>0.54800000000000004</v>
      </c>
      <c r="AG111">
        <v>0.56200000000000006</v>
      </c>
      <c r="AI111">
        <v>0.17699999999999999</v>
      </c>
      <c r="AJ111">
        <v>0.218</v>
      </c>
      <c r="AK111">
        <v>0.29199999999999998</v>
      </c>
      <c r="AL111">
        <v>0.29799999999999999</v>
      </c>
      <c r="AM111">
        <v>0.32100000000000001</v>
      </c>
      <c r="AN111">
        <v>0.33200000000000002</v>
      </c>
      <c r="AV111" s="1">
        <v>1200</v>
      </c>
      <c r="AW111" s="1">
        <v>1100</v>
      </c>
      <c r="AX111">
        <v>980</v>
      </c>
      <c r="AY111">
        <v>880</v>
      </c>
      <c r="BB111">
        <v>830</v>
      </c>
      <c r="BI111">
        <v>0.14000000000000001</v>
      </c>
      <c r="BJ111">
        <v>0.114</v>
      </c>
      <c r="BM111">
        <v>0.114</v>
      </c>
      <c r="BN111">
        <v>0.114</v>
      </c>
      <c r="BO111">
        <v>0.114</v>
      </c>
    </row>
    <row r="112" spans="1:67" x14ac:dyDescent="0.2">
      <c r="A112" t="s">
        <v>479</v>
      </c>
      <c r="F112">
        <v>16.5</v>
      </c>
      <c r="G112">
        <v>16.2</v>
      </c>
      <c r="J112">
        <v>11.5</v>
      </c>
      <c r="L112">
        <v>11.5</v>
      </c>
      <c r="P112">
        <v>0.34799999999999998</v>
      </c>
      <c r="R112">
        <v>0.27</v>
      </c>
      <c r="W112">
        <v>0.27200000000000002</v>
      </c>
      <c r="X112">
        <v>0.30299999999999999</v>
      </c>
      <c r="Y112">
        <v>0.28899999999999998</v>
      </c>
      <c r="Z112">
        <v>0.309</v>
      </c>
      <c r="AA112">
        <v>0.34300000000000003</v>
      </c>
      <c r="AB112">
        <v>0.42</v>
      </c>
      <c r="AC112">
        <v>0.442</v>
      </c>
      <c r="AD112">
        <v>0.45</v>
      </c>
      <c r="AE112">
        <v>0.47799999999999998</v>
      </c>
      <c r="AF112">
        <v>0.5</v>
      </c>
      <c r="AG112">
        <v>0.46800000000000003</v>
      </c>
      <c r="AI112">
        <v>0.73099999999999998</v>
      </c>
      <c r="AJ112">
        <v>0.76700000000000002</v>
      </c>
      <c r="AK112">
        <v>0.79600000000000004</v>
      </c>
      <c r="AL112">
        <v>0.83</v>
      </c>
      <c r="AM112">
        <v>0.84799999999999998</v>
      </c>
      <c r="AN112">
        <v>0.86399999999999999</v>
      </c>
      <c r="AV112">
        <v>14</v>
      </c>
      <c r="AW112">
        <v>12</v>
      </c>
      <c r="AX112">
        <v>11</v>
      </c>
      <c r="AY112">
        <v>9</v>
      </c>
      <c r="BB112">
        <v>8</v>
      </c>
      <c r="BJ112">
        <v>0.10199999999999999</v>
      </c>
      <c r="BM112">
        <v>9.5000000000000001E-2</v>
      </c>
      <c r="BN112">
        <v>9.5000000000000001E-2</v>
      </c>
      <c r="BO112">
        <v>9.5000000000000001E-2</v>
      </c>
    </row>
    <row r="113" spans="1:67" x14ac:dyDescent="0.2">
      <c r="A113" t="s">
        <v>574</v>
      </c>
      <c r="F113">
        <v>97.5</v>
      </c>
      <c r="G113">
        <v>73.5</v>
      </c>
      <c r="BI113">
        <v>3.1E-2</v>
      </c>
      <c r="BJ113">
        <v>3.1E-2</v>
      </c>
      <c r="BM113">
        <v>3.1E-2</v>
      </c>
      <c r="BN113">
        <v>3.1E-2</v>
      </c>
      <c r="BO113">
        <v>3.1E-2</v>
      </c>
    </row>
    <row r="114" spans="1:67" x14ac:dyDescent="0.2">
      <c r="A114" t="s">
        <v>552</v>
      </c>
      <c r="F114">
        <v>96.5</v>
      </c>
      <c r="G114">
        <v>88</v>
      </c>
      <c r="J114">
        <v>90</v>
      </c>
      <c r="L114">
        <v>90</v>
      </c>
      <c r="P114">
        <v>0.77900000000000003</v>
      </c>
      <c r="Q114">
        <v>0.71799999999999997</v>
      </c>
      <c r="W114">
        <v>0.60499999999999998</v>
      </c>
      <c r="X114">
        <v>0.629</v>
      </c>
      <c r="Y114">
        <v>0.63600000000000001</v>
      </c>
      <c r="Z114">
        <v>0.64100000000000001</v>
      </c>
      <c r="AA114">
        <v>0.65700000000000003</v>
      </c>
      <c r="AB114">
        <v>0.68200000000000005</v>
      </c>
      <c r="AC114">
        <v>0.70799999999999996</v>
      </c>
      <c r="AD114">
        <v>0.71099999999999997</v>
      </c>
      <c r="AE114">
        <v>0.71599999999999997</v>
      </c>
      <c r="AF114">
        <v>0.72099999999999997</v>
      </c>
      <c r="AG114">
        <v>0.72799999999999998</v>
      </c>
      <c r="AI114">
        <v>0.14000000000000001</v>
      </c>
      <c r="AJ114">
        <v>0.182</v>
      </c>
      <c r="AK114">
        <v>0.23599999999999999</v>
      </c>
      <c r="AL114">
        <v>0.28399999999999997</v>
      </c>
      <c r="AM114">
        <v>0.32500000000000001</v>
      </c>
      <c r="AN114">
        <v>0.35499999999999998</v>
      </c>
      <c r="AV114">
        <v>780</v>
      </c>
      <c r="AW114">
        <v>710</v>
      </c>
      <c r="AX114">
        <v>640</v>
      </c>
      <c r="AY114">
        <v>590</v>
      </c>
      <c r="BB114">
        <v>550</v>
      </c>
      <c r="BI114">
        <v>3.1E-2</v>
      </c>
      <c r="BM114">
        <v>0.248</v>
      </c>
      <c r="BN114">
        <v>0.23799999999999999</v>
      </c>
      <c r="BO114">
        <v>0.23799999999999999</v>
      </c>
    </row>
    <row r="115" spans="1:67" x14ac:dyDescent="0.2">
      <c r="A115" t="s">
        <v>483</v>
      </c>
      <c r="F115">
        <v>36.299999999999997</v>
      </c>
      <c r="G115">
        <v>36.5</v>
      </c>
      <c r="J115">
        <v>39.299999999999997</v>
      </c>
      <c r="L115">
        <v>39.299999999999997</v>
      </c>
      <c r="P115">
        <v>0.47599999999999998</v>
      </c>
      <c r="R115">
        <v>0.35599999999999998</v>
      </c>
      <c r="W115">
        <v>0.35299999999999998</v>
      </c>
      <c r="X115">
        <v>0.372</v>
      </c>
      <c r="Y115">
        <v>0.42499999999999999</v>
      </c>
      <c r="Z115">
        <v>0.46400000000000002</v>
      </c>
      <c r="AA115">
        <v>0.48199999999999998</v>
      </c>
      <c r="AB115">
        <v>0.504</v>
      </c>
      <c r="AC115">
        <v>0.53500000000000003</v>
      </c>
      <c r="AD115">
        <v>0.54300000000000004</v>
      </c>
      <c r="AE115">
        <v>0.53500000000000003</v>
      </c>
      <c r="AF115">
        <v>0.55400000000000005</v>
      </c>
      <c r="AG115">
        <v>0.54600000000000004</v>
      </c>
      <c r="AI115">
        <v>0.61699999999999999</v>
      </c>
      <c r="AJ115">
        <v>0.66400000000000003</v>
      </c>
      <c r="AK115">
        <v>0.64700000000000002</v>
      </c>
      <c r="AL115">
        <v>0.73</v>
      </c>
      <c r="AM115">
        <v>0.74399999999999999</v>
      </c>
      <c r="AN115">
        <v>0.82499999999999996</v>
      </c>
      <c r="AV115">
        <v>72</v>
      </c>
      <c r="AW115">
        <v>67</v>
      </c>
      <c r="AX115">
        <v>28</v>
      </c>
      <c r="AY115">
        <v>32</v>
      </c>
      <c r="BB115">
        <v>36</v>
      </c>
      <c r="BJ115">
        <v>0.20699999999999999</v>
      </c>
      <c r="BM115">
        <v>0.20699999999999999</v>
      </c>
      <c r="BN115">
        <v>0.20699999999999999</v>
      </c>
      <c r="BO115">
        <v>0.23200000000000001</v>
      </c>
    </row>
    <row r="116" spans="1:67" x14ac:dyDescent="0.2">
      <c r="A116" t="s">
        <v>498</v>
      </c>
      <c r="F116">
        <v>77.8</v>
      </c>
      <c r="G116">
        <v>74.400000000000006</v>
      </c>
      <c r="J116">
        <v>64.8</v>
      </c>
      <c r="L116">
        <v>64.8</v>
      </c>
      <c r="P116">
        <v>0.50600000000000001</v>
      </c>
      <c r="Q116">
        <v>0.498</v>
      </c>
      <c r="R116">
        <v>0.46300000000000002</v>
      </c>
      <c r="W116">
        <v>0.44800000000000001</v>
      </c>
      <c r="X116">
        <v>0.39100000000000001</v>
      </c>
      <c r="Y116">
        <v>0.40899999999999997</v>
      </c>
      <c r="Z116">
        <v>0.40899999999999997</v>
      </c>
      <c r="AA116">
        <v>0.45200000000000001</v>
      </c>
      <c r="AB116">
        <v>0.47</v>
      </c>
      <c r="AC116">
        <v>0.505</v>
      </c>
      <c r="AD116">
        <v>0.51300000000000001</v>
      </c>
      <c r="AE116">
        <v>0.52300000000000002</v>
      </c>
      <c r="AF116">
        <v>0.53200000000000003</v>
      </c>
      <c r="AG116">
        <v>0.53700000000000003</v>
      </c>
      <c r="AI116">
        <v>0.70299999999999996</v>
      </c>
      <c r="AJ116">
        <v>0.76500000000000001</v>
      </c>
      <c r="AK116">
        <v>0.83199999999999996</v>
      </c>
      <c r="AL116">
        <v>0.84399999999999997</v>
      </c>
      <c r="AM116">
        <v>0.86799999999999999</v>
      </c>
      <c r="AN116">
        <v>0.89200000000000002</v>
      </c>
      <c r="AV116">
        <v>93</v>
      </c>
      <c r="AW116">
        <v>85</v>
      </c>
      <c r="AX116">
        <v>90</v>
      </c>
      <c r="AY116">
        <v>87</v>
      </c>
      <c r="BB116">
        <v>85</v>
      </c>
      <c r="BI116">
        <v>0.189</v>
      </c>
      <c r="BJ116">
        <v>0.311</v>
      </c>
      <c r="BM116">
        <v>0.28399999999999997</v>
      </c>
      <c r="BN116">
        <v>0.35099999999999998</v>
      </c>
      <c r="BO116">
        <v>0.34200000000000003</v>
      </c>
    </row>
    <row r="117" spans="1:67" x14ac:dyDescent="0.2">
      <c r="A117" t="s">
        <v>1031</v>
      </c>
      <c r="F117">
        <v>44.8</v>
      </c>
      <c r="G117">
        <v>34.299999999999997</v>
      </c>
      <c r="J117">
        <v>25.4</v>
      </c>
      <c r="L117">
        <v>25.4</v>
      </c>
      <c r="BJ117">
        <v>1E-3</v>
      </c>
      <c r="BM117">
        <v>1E-3</v>
      </c>
      <c r="BN117">
        <v>1E-3</v>
      </c>
      <c r="BO117">
        <v>1E-3</v>
      </c>
    </row>
    <row r="118" spans="1:67" x14ac:dyDescent="0.2">
      <c r="A118" t="s">
        <v>453</v>
      </c>
      <c r="F118">
        <v>58.1</v>
      </c>
      <c r="G118">
        <v>37.4</v>
      </c>
      <c r="J118">
        <v>33.799999999999997</v>
      </c>
      <c r="L118">
        <v>33.799999999999997</v>
      </c>
      <c r="P118">
        <v>0.47399999999999998</v>
      </c>
      <c r="R118">
        <v>0.312</v>
      </c>
      <c r="W118">
        <v>0.29799999999999999</v>
      </c>
      <c r="X118">
        <v>0.83599999999999997</v>
      </c>
      <c r="Y118">
        <v>0.82199999999999995</v>
      </c>
      <c r="Z118">
        <v>0.82199999999999995</v>
      </c>
      <c r="AA118">
        <v>0.83499999999999996</v>
      </c>
      <c r="AB118">
        <v>0.871</v>
      </c>
      <c r="AC118">
        <v>0.92100000000000004</v>
      </c>
      <c r="AD118">
        <v>0.91500000000000004</v>
      </c>
      <c r="AE118">
        <v>0.91100000000000003</v>
      </c>
      <c r="AF118">
        <v>0.90500000000000003</v>
      </c>
      <c r="AG118">
        <v>0.875</v>
      </c>
      <c r="AI118">
        <v>0.81</v>
      </c>
      <c r="AJ118">
        <v>0.83699999999999997</v>
      </c>
      <c r="AK118">
        <v>0.86599999999999999</v>
      </c>
      <c r="AL118">
        <v>0.88700000000000001</v>
      </c>
      <c r="AM118">
        <v>0.90200000000000002</v>
      </c>
      <c r="AN118">
        <v>0.91500000000000004</v>
      </c>
      <c r="AV118">
        <v>62</v>
      </c>
      <c r="AW118">
        <v>60</v>
      </c>
      <c r="AX118">
        <v>39</v>
      </c>
      <c r="AY118">
        <v>25</v>
      </c>
      <c r="BB118">
        <v>32</v>
      </c>
      <c r="BJ118">
        <v>0.14000000000000001</v>
      </c>
      <c r="BM118">
        <v>0.27800000000000002</v>
      </c>
      <c r="BN118">
        <v>0.312</v>
      </c>
      <c r="BO118">
        <v>0.23200000000000001</v>
      </c>
    </row>
    <row r="119" spans="1:67" x14ac:dyDescent="0.2">
      <c r="A119" t="s">
        <v>571</v>
      </c>
      <c r="F119">
        <v>7.7</v>
      </c>
      <c r="G119">
        <v>15.8</v>
      </c>
      <c r="BI119">
        <v>0.28599999999999998</v>
      </c>
      <c r="BJ119">
        <v>0.26300000000000001</v>
      </c>
      <c r="BM119">
        <v>0.33300000000000002</v>
      </c>
      <c r="BN119">
        <v>0.35299999999999998</v>
      </c>
      <c r="BO119">
        <v>0.35299999999999998</v>
      </c>
    </row>
    <row r="120" spans="1:67" x14ac:dyDescent="0.2">
      <c r="A120" t="s">
        <v>481</v>
      </c>
      <c r="F120">
        <v>32.799999999999997</v>
      </c>
      <c r="G120">
        <v>21.8</v>
      </c>
      <c r="J120">
        <v>16.600000000000001</v>
      </c>
      <c r="L120">
        <v>16.600000000000001</v>
      </c>
      <c r="P120">
        <v>0.315</v>
      </c>
      <c r="R120">
        <v>0.39700000000000002</v>
      </c>
      <c r="W120">
        <v>0.41</v>
      </c>
      <c r="X120">
        <v>0.83499999999999996</v>
      </c>
      <c r="Y120">
        <v>0.83399999999999996</v>
      </c>
      <c r="Z120">
        <v>0.81799999999999995</v>
      </c>
      <c r="AA120">
        <v>0.83</v>
      </c>
      <c r="AB120">
        <v>0.84599999999999997</v>
      </c>
      <c r="AC120">
        <v>0.85799999999999998</v>
      </c>
      <c r="AD120">
        <v>0.86</v>
      </c>
      <c r="AE120">
        <v>0.86299999999999999</v>
      </c>
      <c r="AF120">
        <v>0.86599999999999999</v>
      </c>
      <c r="AG120">
        <v>0.86699999999999999</v>
      </c>
      <c r="AI120">
        <v>0.71499999999999997</v>
      </c>
      <c r="AJ120">
        <v>0.77300000000000002</v>
      </c>
      <c r="AK120">
        <v>0.88700000000000001</v>
      </c>
      <c r="AL120">
        <v>0.89700000000000002</v>
      </c>
      <c r="AM120">
        <v>0.94099999999999995</v>
      </c>
      <c r="AN120">
        <v>0.98</v>
      </c>
      <c r="AV120">
        <v>130</v>
      </c>
      <c r="AW120">
        <v>110</v>
      </c>
      <c r="AX120">
        <v>93</v>
      </c>
      <c r="AY120">
        <v>79</v>
      </c>
      <c r="BB120">
        <v>65</v>
      </c>
      <c r="BJ120">
        <v>7.0999999999999994E-2</v>
      </c>
      <c r="BM120">
        <v>4.2999999999999997E-2</v>
      </c>
      <c r="BN120">
        <v>4.1000000000000002E-2</v>
      </c>
      <c r="BO120">
        <v>4.1000000000000002E-2</v>
      </c>
    </row>
    <row r="121" spans="1:67" x14ac:dyDescent="0.2">
      <c r="A121" t="s">
        <v>449</v>
      </c>
      <c r="F121">
        <v>23.4</v>
      </c>
      <c r="G121">
        <v>20.9</v>
      </c>
      <c r="J121">
        <v>14.7</v>
      </c>
      <c r="L121">
        <v>14.7</v>
      </c>
      <c r="AM121">
        <v>0.98699999999999999</v>
      </c>
      <c r="AV121">
        <v>15</v>
      </c>
      <c r="AW121">
        <v>18</v>
      </c>
      <c r="AX121">
        <v>20</v>
      </c>
      <c r="AY121">
        <v>17</v>
      </c>
      <c r="BB121">
        <v>15</v>
      </c>
      <c r="BM121">
        <v>0.125</v>
      </c>
      <c r="BN121">
        <v>0.125</v>
      </c>
      <c r="BO121">
        <v>0.125</v>
      </c>
    </row>
    <row r="122" spans="1:67" x14ac:dyDescent="0.2">
      <c r="A122" t="s">
        <v>461</v>
      </c>
      <c r="F122">
        <v>27.1</v>
      </c>
      <c r="G122">
        <v>19.5</v>
      </c>
      <c r="J122">
        <v>18.899999999999999</v>
      </c>
      <c r="L122">
        <v>18.899999999999999</v>
      </c>
      <c r="P122">
        <v>0.70599999999999996</v>
      </c>
      <c r="Q122">
        <v>0.68700000000000006</v>
      </c>
      <c r="R122">
        <v>0.54300000000000004</v>
      </c>
      <c r="W122">
        <v>0.51</v>
      </c>
      <c r="X122">
        <v>0.28999999999999998</v>
      </c>
      <c r="Y122">
        <v>0.29399999999999998</v>
      </c>
      <c r="Z122">
        <v>0.30099999999999999</v>
      </c>
      <c r="AA122">
        <v>0.32900000000000001</v>
      </c>
      <c r="AB122">
        <v>0.34100000000000003</v>
      </c>
      <c r="AC122">
        <v>0.32800000000000001</v>
      </c>
      <c r="AD122">
        <v>0.32800000000000001</v>
      </c>
      <c r="AE122">
        <v>0.33100000000000002</v>
      </c>
      <c r="AF122">
        <v>0.33100000000000002</v>
      </c>
      <c r="AG122">
        <v>0.32700000000000001</v>
      </c>
      <c r="AI122">
        <v>0.39200000000000002</v>
      </c>
      <c r="AJ122">
        <v>0.41399999999999998</v>
      </c>
      <c r="AK122">
        <v>0.42799999999999999</v>
      </c>
      <c r="AL122">
        <v>0.45700000000000002</v>
      </c>
      <c r="AM122">
        <v>0.48899999999999999</v>
      </c>
      <c r="AN122">
        <v>0.51700000000000002</v>
      </c>
      <c r="AV122">
        <v>270</v>
      </c>
      <c r="AW122">
        <v>220</v>
      </c>
      <c r="AX122">
        <v>160</v>
      </c>
      <c r="AY122">
        <v>130</v>
      </c>
      <c r="BB122">
        <v>110</v>
      </c>
      <c r="BI122">
        <v>7.0000000000000001E-3</v>
      </c>
      <c r="BJ122">
        <v>6.8000000000000005E-2</v>
      </c>
      <c r="BM122">
        <v>6.6000000000000003E-2</v>
      </c>
      <c r="BN122">
        <v>7.1999999999999995E-2</v>
      </c>
      <c r="BO122">
        <v>7.1999999999999995E-2</v>
      </c>
    </row>
    <row r="123" spans="1:67" x14ac:dyDescent="0.2">
      <c r="A123" t="s">
        <v>530</v>
      </c>
      <c r="F123">
        <v>117</v>
      </c>
      <c r="G123">
        <v>176.4</v>
      </c>
      <c r="J123">
        <v>149.19999999999999</v>
      </c>
      <c r="L123">
        <v>149.19999999999999</v>
      </c>
      <c r="P123">
        <v>0.63800000000000001</v>
      </c>
      <c r="Q123">
        <v>0.61699999999999999</v>
      </c>
      <c r="R123">
        <v>0.622</v>
      </c>
      <c r="W123">
        <v>0.60199999999999998</v>
      </c>
      <c r="X123">
        <v>0.97499999999999998</v>
      </c>
      <c r="Y123">
        <v>0.97199999999999998</v>
      </c>
      <c r="Z123">
        <v>0.96599999999999997</v>
      </c>
      <c r="AA123">
        <v>0.97699999999999998</v>
      </c>
      <c r="AB123">
        <v>0.98399999999999999</v>
      </c>
      <c r="AC123">
        <v>0.97799999999999998</v>
      </c>
      <c r="AD123">
        <v>0.97699999999999998</v>
      </c>
      <c r="AE123">
        <v>0.97699999999999998</v>
      </c>
      <c r="AF123">
        <v>0.97699999999999998</v>
      </c>
      <c r="AG123">
        <v>0.97599999999999998</v>
      </c>
      <c r="AI123">
        <v>1</v>
      </c>
      <c r="AJ123">
        <v>0.19</v>
      </c>
      <c r="AK123">
        <v>0.20499999999999999</v>
      </c>
      <c r="AL123">
        <v>0.26400000000000001</v>
      </c>
      <c r="AM123">
        <v>0.29299999999999998</v>
      </c>
      <c r="AN123">
        <v>0.28399999999999997</v>
      </c>
      <c r="AV123" s="1">
        <v>1000</v>
      </c>
      <c r="AW123">
        <v>890</v>
      </c>
      <c r="AX123">
        <v>780</v>
      </c>
      <c r="AY123">
        <v>640</v>
      </c>
      <c r="BB123">
        <v>550</v>
      </c>
      <c r="BI123">
        <v>0.42899999999999999</v>
      </c>
      <c r="BJ123">
        <v>0.53400000000000003</v>
      </c>
      <c r="BM123">
        <v>0.53400000000000003</v>
      </c>
      <c r="BN123">
        <v>0.64500000000000002</v>
      </c>
      <c r="BO123">
        <v>0.64500000000000002</v>
      </c>
    </row>
    <row r="124" spans="1:67" x14ac:dyDescent="0.2">
      <c r="A124" t="s">
        <v>1032</v>
      </c>
      <c r="F124">
        <v>23.7</v>
      </c>
      <c r="G124">
        <v>19.3</v>
      </c>
      <c r="J124">
        <v>18.399999999999999</v>
      </c>
      <c r="L124">
        <v>18.399999999999999</v>
      </c>
      <c r="W124">
        <v>0.49199999999999999</v>
      </c>
      <c r="X124">
        <v>0.78800000000000003</v>
      </c>
      <c r="Y124">
        <v>0.78100000000000003</v>
      </c>
      <c r="Z124">
        <v>0.79300000000000004</v>
      </c>
      <c r="AA124">
        <v>0.78200000000000003</v>
      </c>
      <c r="AB124">
        <v>0.76600000000000001</v>
      </c>
      <c r="AC124">
        <v>0.75</v>
      </c>
      <c r="AD124">
        <v>0.749</v>
      </c>
      <c r="AE124">
        <v>0.748</v>
      </c>
      <c r="AF124">
        <v>0.749</v>
      </c>
      <c r="AG124">
        <v>0.74199999999999999</v>
      </c>
      <c r="AI124">
        <v>0.42599999999999999</v>
      </c>
      <c r="AJ124">
        <v>0.47599999999999998</v>
      </c>
      <c r="AK124">
        <v>1</v>
      </c>
      <c r="AL124">
        <v>0.98499999999999999</v>
      </c>
      <c r="AM124">
        <v>1.014</v>
      </c>
      <c r="AN124">
        <v>1.04</v>
      </c>
      <c r="AV124">
        <v>420</v>
      </c>
      <c r="AW124">
        <v>350</v>
      </c>
      <c r="AX124">
        <v>290</v>
      </c>
      <c r="AY124">
        <v>250</v>
      </c>
      <c r="BB124">
        <v>240</v>
      </c>
      <c r="BO124">
        <v>4.2000000000000003E-2</v>
      </c>
    </row>
    <row r="125" spans="1:67" x14ac:dyDescent="0.2">
      <c r="A125" t="s">
        <v>434</v>
      </c>
      <c r="F125">
        <v>90.4</v>
      </c>
      <c r="G125">
        <v>81.7</v>
      </c>
      <c r="J125">
        <v>74.400000000000006</v>
      </c>
      <c r="L125">
        <v>74.400000000000006</v>
      </c>
      <c r="P125">
        <v>0.505</v>
      </c>
      <c r="Q125">
        <v>0.51100000000000001</v>
      </c>
      <c r="R125">
        <v>0.49099999999999999</v>
      </c>
      <c r="W125">
        <v>0.46600000000000003</v>
      </c>
      <c r="X125">
        <v>0.64500000000000002</v>
      </c>
      <c r="Y125">
        <v>0.65200000000000002</v>
      </c>
      <c r="Z125">
        <v>0.748</v>
      </c>
      <c r="AA125">
        <v>0.77</v>
      </c>
      <c r="AB125">
        <v>0.76100000000000001</v>
      </c>
      <c r="AC125">
        <v>0.8</v>
      </c>
      <c r="AD125">
        <v>0.81</v>
      </c>
      <c r="AE125">
        <v>0.82099999999999995</v>
      </c>
      <c r="AF125">
        <v>0.83299999999999996</v>
      </c>
      <c r="AG125">
        <v>0.82799999999999996</v>
      </c>
      <c r="AI125">
        <v>0.78400000000000003</v>
      </c>
      <c r="AJ125">
        <v>0.81299999999999994</v>
      </c>
      <c r="AK125">
        <v>0.877</v>
      </c>
      <c r="AL125">
        <v>0.92900000000000005</v>
      </c>
      <c r="AM125">
        <v>1.0209999999999999</v>
      </c>
      <c r="AN125">
        <v>1.0629999999999999</v>
      </c>
      <c r="AV125">
        <v>180</v>
      </c>
      <c r="AW125">
        <v>170</v>
      </c>
      <c r="AX125">
        <v>220</v>
      </c>
      <c r="AY125">
        <v>240</v>
      </c>
      <c r="BB125">
        <v>180</v>
      </c>
      <c r="BI125">
        <v>0.25600000000000001</v>
      </c>
      <c r="BJ125">
        <v>0.36799999999999999</v>
      </c>
      <c r="BM125">
        <v>0.36799999999999999</v>
      </c>
      <c r="BN125">
        <v>0.36799999999999999</v>
      </c>
      <c r="BO125">
        <v>0.33300000000000002</v>
      </c>
    </row>
    <row r="126" spans="1:67" x14ac:dyDescent="0.2">
      <c r="A126" t="s">
        <v>566</v>
      </c>
      <c r="F126">
        <v>45.6</v>
      </c>
      <c r="G126">
        <v>38.5</v>
      </c>
      <c r="BJ126">
        <v>1E-3</v>
      </c>
      <c r="BM126">
        <v>1E-3</v>
      </c>
      <c r="BN126">
        <v>1E-3</v>
      </c>
      <c r="BO126">
        <v>1E-3</v>
      </c>
    </row>
    <row r="127" spans="1:67" x14ac:dyDescent="0.2">
      <c r="A127" t="s">
        <v>543</v>
      </c>
      <c r="F127">
        <v>129.1</v>
      </c>
      <c r="G127">
        <v>119.9</v>
      </c>
      <c r="J127">
        <v>101.4</v>
      </c>
      <c r="L127">
        <v>101.4</v>
      </c>
      <c r="P127">
        <v>0.72399999999999998</v>
      </c>
      <c r="Q127">
        <v>0.68</v>
      </c>
      <c r="R127">
        <v>0.66500000000000004</v>
      </c>
      <c r="W127">
        <v>0.55800000000000005</v>
      </c>
      <c r="X127">
        <v>0.52300000000000002</v>
      </c>
      <c r="Y127">
        <v>0.56299999999999994</v>
      </c>
      <c r="Z127">
        <v>0.61899999999999999</v>
      </c>
      <c r="AA127">
        <v>0.67800000000000005</v>
      </c>
      <c r="AB127">
        <v>0.73699999999999999</v>
      </c>
      <c r="AC127">
        <v>0.76600000000000001</v>
      </c>
      <c r="AD127">
        <v>0.77200000000000002</v>
      </c>
      <c r="AE127">
        <v>0.78</v>
      </c>
      <c r="AF127">
        <v>0.78900000000000003</v>
      </c>
      <c r="AG127">
        <v>0.78800000000000003</v>
      </c>
      <c r="AI127">
        <v>7.6999999999999999E-2</v>
      </c>
      <c r="AJ127">
        <v>0.183</v>
      </c>
      <c r="AK127">
        <v>0.253</v>
      </c>
      <c r="AL127">
        <v>0.27300000000000002</v>
      </c>
      <c r="AM127">
        <v>0.315</v>
      </c>
      <c r="AN127">
        <v>0.38700000000000001</v>
      </c>
      <c r="AV127">
        <v>870</v>
      </c>
      <c r="AW127">
        <v>700</v>
      </c>
      <c r="AX127">
        <v>550</v>
      </c>
      <c r="AY127">
        <v>440</v>
      </c>
      <c r="BB127">
        <v>380</v>
      </c>
      <c r="BI127">
        <v>8.5999999999999993E-2</v>
      </c>
      <c r="BJ127">
        <v>6.9000000000000006E-2</v>
      </c>
      <c r="BM127">
        <v>0.496</v>
      </c>
      <c r="BN127">
        <v>0.496</v>
      </c>
      <c r="BO127">
        <v>0.496</v>
      </c>
    </row>
    <row r="128" spans="1:67" x14ac:dyDescent="0.2">
      <c r="A128" t="s">
        <v>545</v>
      </c>
      <c r="F128">
        <v>6.2</v>
      </c>
      <c r="G128">
        <v>7.1</v>
      </c>
      <c r="J128">
        <v>3.8</v>
      </c>
      <c r="L128">
        <v>3.8</v>
      </c>
      <c r="P128">
        <v>9.5000000000000001E-2</v>
      </c>
      <c r="Q128">
        <v>0.09</v>
      </c>
      <c r="R128">
        <v>7.6999999999999999E-2</v>
      </c>
      <c r="W128">
        <v>5.1999999999999998E-2</v>
      </c>
      <c r="X128">
        <v>0.57099999999999995</v>
      </c>
      <c r="Y128">
        <v>0.56699999999999995</v>
      </c>
      <c r="Z128">
        <v>0.61099999999999999</v>
      </c>
      <c r="AA128">
        <v>0.67600000000000005</v>
      </c>
      <c r="AB128">
        <v>0.73099999999999998</v>
      </c>
      <c r="AC128">
        <v>0.78300000000000003</v>
      </c>
      <c r="AD128">
        <v>0.78900000000000003</v>
      </c>
      <c r="AE128">
        <v>0.80100000000000005</v>
      </c>
      <c r="AF128">
        <v>0.80800000000000005</v>
      </c>
      <c r="AG128">
        <v>0.81599999999999995</v>
      </c>
      <c r="AI128">
        <v>0.88900000000000001</v>
      </c>
      <c r="AJ128">
        <v>0.91200000000000003</v>
      </c>
      <c r="AK128">
        <v>0.92800000000000005</v>
      </c>
      <c r="AL128">
        <v>0.94499999999999995</v>
      </c>
      <c r="AM128">
        <v>0.95499999999999996</v>
      </c>
      <c r="AN128">
        <v>0.95799999999999996</v>
      </c>
      <c r="AV128">
        <v>10</v>
      </c>
      <c r="AW128">
        <v>11</v>
      </c>
      <c r="AX128">
        <v>13</v>
      </c>
      <c r="AY128">
        <v>8</v>
      </c>
      <c r="BB128">
        <v>9</v>
      </c>
      <c r="BI128">
        <v>0.49</v>
      </c>
      <c r="BJ128">
        <v>0.52</v>
      </c>
      <c r="BM128">
        <v>0.64200000000000002</v>
      </c>
      <c r="BN128">
        <v>0.65400000000000003</v>
      </c>
      <c r="BO128">
        <v>0.60699999999999998</v>
      </c>
    </row>
    <row r="129" spans="1:67" x14ac:dyDescent="0.2">
      <c r="A129" t="s">
        <v>518</v>
      </c>
      <c r="F129">
        <v>31.5</v>
      </c>
      <c r="G129">
        <v>27.1</v>
      </c>
      <c r="J129">
        <v>22.6</v>
      </c>
      <c r="L129">
        <v>22.6</v>
      </c>
      <c r="P129">
        <v>0.20799999999999999</v>
      </c>
      <c r="Q129">
        <v>0.19500000000000001</v>
      </c>
      <c r="R129">
        <v>0.189</v>
      </c>
      <c r="W129">
        <v>0.19500000000000001</v>
      </c>
      <c r="X129">
        <v>0.65100000000000002</v>
      </c>
      <c r="Y129">
        <v>0.68</v>
      </c>
      <c r="Z129">
        <v>0.72</v>
      </c>
      <c r="AA129">
        <v>0.746</v>
      </c>
      <c r="AB129">
        <v>0.77400000000000002</v>
      </c>
      <c r="AC129">
        <v>0.80600000000000005</v>
      </c>
      <c r="AD129">
        <v>0.80600000000000005</v>
      </c>
      <c r="AE129">
        <v>0.81</v>
      </c>
      <c r="AF129">
        <v>0.82</v>
      </c>
      <c r="AG129">
        <v>0.81699999999999995</v>
      </c>
      <c r="AI129">
        <v>0.91400000000000003</v>
      </c>
      <c r="AJ129">
        <v>0.91200000000000003</v>
      </c>
      <c r="AK129">
        <v>0.91200000000000003</v>
      </c>
      <c r="AL129">
        <v>0.93600000000000005</v>
      </c>
      <c r="AM129">
        <v>0.95499999999999996</v>
      </c>
      <c r="AN129">
        <v>0.96499999999999997</v>
      </c>
      <c r="AV129">
        <v>18</v>
      </c>
      <c r="AW129">
        <v>13</v>
      </c>
      <c r="AX129">
        <v>12</v>
      </c>
      <c r="AY129">
        <v>14</v>
      </c>
      <c r="BB129">
        <v>14</v>
      </c>
      <c r="BI129">
        <v>0.44600000000000001</v>
      </c>
      <c r="BJ129">
        <v>0.47599999999999998</v>
      </c>
      <c r="BM129">
        <v>0.50600000000000001</v>
      </c>
      <c r="BN129">
        <v>0.50600000000000001</v>
      </c>
      <c r="BO129">
        <v>0.50600000000000001</v>
      </c>
    </row>
    <row r="130" spans="1:67" x14ac:dyDescent="0.2">
      <c r="A130" t="s">
        <v>528</v>
      </c>
      <c r="F130">
        <v>132.6</v>
      </c>
      <c r="G130">
        <v>119.4</v>
      </c>
      <c r="J130">
        <v>112.7</v>
      </c>
      <c r="L130">
        <v>112.7</v>
      </c>
      <c r="P130">
        <v>0.629</v>
      </c>
      <c r="R130">
        <v>0.52900000000000003</v>
      </c>
      <c r="W130">
        <v>0.50600000000000001</v>
      </c>
      <c r="X130">
        <v>0.47</v>
      </c>
      <c r="Y130">
        <v>0.45400000000000001</v>
      </c>
      <c r="Z130">
        <v>0.46200000000000002</v>
      </c>
      <c r="AA130">
        <v>0.40500000000000003</v>
      </c>
      <c r="AB130">
        <v>0.443</v>
      </c>
      <c r="AC130">
        <v>0.53600000000000003</v>
      </c>
      <c r="AD130">
        <v>0.55700000000000005</v>
      </c>
      <c r="AE130">
        <v>0.56799999999999995</v>
      </c>
      <c r="AF130">
        <v>0.57799999999999996</v>
      </c>
      <c r="AG130">
        <v>0.60099999999999998</v>
      </c>
      <c r="AI130">
        <v>0.249</v>
      </c>
      <c r="AJ130">
        <v>0.30599999999999999</v>
      </c>
      <c r="AK130">
        <v>0.39900000000000002</v>
      </c>
      <c r="AL130">
        <v>0.47199999999999998</v>
      </c>
      <c r="AM130">
        <v>0.54800000000000004</v>
      </c>
      <c r="AN130">
        <v>0.622</v>
      </c>
      <c r="AV130">
        <v>190</v>
      </c>
      <c r="AW130">
        <v>170</v>
      </c>
      <c r="AX130">
        <v>140</v>
      </c>
      <c r="AY130">
        <v>110</v>
      </c>
      <c r="BB130">
        <v>100</v>
      </c>
      <c r="BJ130">
        <v>0.26</v>
      </c>
      <c r="BM130">
        <v>0.22700000000000001</v>
      </c>
      <c r="BN130">
        <v>0.26</v>
      </c>
      <c r="BO130">
        <v>0.26</v>
      </c>
    </row>
    <row r="131" spans="1:67" x14ac:dyDescent="0.2">
      <c r="A131" t="s">
        <v>561</v>
      </c>
      <c r="F131">
        <v>220.6</v>
      </c>
      <c r="G131">
        <v>213.5</v>
      </c>
      <c r="J131">
        <v>157.4</v>
      </c>
      <c r="L131">
        <v>157.4</v>
      </c>
      <c r="P131">
        <v>0.83199999999999996</v>
      </c>
      <c r="Q131">
        <v>0.82099999999999995</v>
      </c>
      <c r="R131">
        <v>0.73699999999999999</v>
      </c>
      <c r="W131">
        <v>0.72399999999999998</v>
      </c>
      <c r="X131">
        <v>0.27400000000000002</v>
      </c>
      <c r="Y131">
        <v>0.28199999999999997</v>
      </c>
      <c r="Z131">
        <v>0.29799999999999999</v>
      </c>
      <c r="AA131">
        <v>0.36299999999999999</v>
      </c>
      <c r="AB131">
        <v>0.433</v>
      </c>
      <c r="AC131">
        <v>0.44400000000000001</v>
      </c>
      <c r="AD131">
        <v>0.439</v>
      </c>
      <c r="AE131">
        <v>0.435</v>
      </c>
      <c r="AF131">
        <v>0.42699999999999999</v>
      </c>
      <c r="AG131">
        <v>0.44400000000000001</v>
      </c>
      <c r="AI131">
        <v>0.22500000000000001</v>
      </c>
      <c r="AJ131">
        <v>0.25900000000000001</v>
      </c>
      <c r="AK131">
        <v>0.26400000000000001</v>
      </c>
      <c r="AL131">
        <v>0.20799999999999999</v>
      </c>
      <c r="AM131">
        <v>0.247</v>
      </c>
      <c r="AN131">
        <v>0.28000000000000003</v>
      </c>
      <c r="AV131" s="1">
        <v>1400</v>
      </c>
      <c r="AW131" s="1">
        <v>1300</v>
      </c>
      <c r="AX131" s="1">
        <v>1100</v>
      </c>
      <c r="AY131">
        <v>910</v>
      </c>
      <c r="BB131">
        <v>820</v>
      </c>
      <c r="BI131">
        <v>1.2E-2</v>
      </c>
      <c r="BJ131">
        <v>0.14099999999999999</v>
      </c>
      <c r="BM131">
        <v>0.14099999999999999</v>
      </c>
      <c r="BN131">
        <v>0.108</v>
      </c>
    </row>
    <row r="132" spans="1:67" x14ac:dyDescent="0.2">
      <c r="A132" t="s">
        <v>436</v>
      </c>
      <c r="F132">
        <v>135.19999999999999</v>
      </c>
      <c r="G132">
        <v>127.2</v>
      </c>
      <c r="J132">
        <v>126.6</v>
      </c>
      <c r="L132">
        <v>126.6</v>
      </c>
      <c r="X132">
        <v>0.47</v>
      </c>
      <c r="Y132">
        <v>0.47499999999999998</v>
      </c>
      <c r="Z132">
        <v>0.47699999999999998</v>
      </c>
      <c r="AA132">
        <v>0.495</v>
      </c>
      <c r="AB132">
        <v>0.51700000000000002</v>
      </c>
      <c r="AC132">
        <v>0.52500000000000002</v>
      </c>
      <c r="AD132">
        <v>0.52600000000000002</v>
      </c>
      <c r="AE132">
        <v>0.52700000000000002</v>
      </c>
      <c r="AF132">
        <v>0.52900000000000003</v>
      </c>
      <c r="AG132">
        <v>0.53400000000000003</v>
      </c>
      <c r="AV132" s="1">
        <v>1100</v>
      </c>
      <c r="AW132" s="1">
        <v>1100</v>
      </c>
      <c r="AX132">
        <v>980</v>
      </c>
      <c r="AY132">
        <v>900</v>
      </c>
      <c r="BB132">
        <v>840</v>
      </c>
      <c r="BI132">
        <v>3.4000000000000002E-2</v>
      </c>
      <c r="BJ132">
        <v>6.0999999999999999E-2</v>
      </c>
      <c r="BM132">
        <v>7.9000000000000001E-2</v>
      </c>
      <c r="BN132">
        <v>7.9000000000000001E-2</v>
      </c>
      <c r="BO132">
        <v>7.9000000000000001E-2</v>
      </c>
    </row>
    <row r="133" spans="1:67" x14ac:dyDescent="0.2">
      <c r="A133" t="s">
        <v>507</v>
      </c>
      <c r="F133">
        <v>12.6</v>
      </c>
      <c r="G133">
        <v>9.6</v>
      </c>
      <c r="J133">
        <v>8.6</v>
      </c>
      <c r="L133">
        <v>8.6</v>
      </c>
      <c r="P133">
        <v>0.106</v>
      </c>
      <c r="Q133">
        <v>0.105</v>
      </c>
      <c r="R133">
        <v>8.3000000000000004E-2</v>
      </c>
      <c r="W133">
        <v>7.4999999999999997E-2</v>
      </c>
      <c r="X133">
        <v>0.68</v>
      </c>
      <c r="Y133">
        <v>0.73399999999999999</v>
      </c>
      <c r="Z133">
        <v>0.77900000000000003</v>
      </c>
      <c r="AA133">
        <v>0.82299999999999995</v>
      </c>
      <c r="AB133">
        <v>0.83799999999999997</v>
      </c>
      <c r="AC133">
        <v>0.86299999999999999</v>
      </c>
      <c r="AD133">
        <v>0.86199999999999999</v>
      </c>
      <c r="AE133">
        <v>0.875</v>
      </c>
      <c r="AF133">
        <v>0.88200000000000001</v>
      </c>
      <c r="AG133">
        <v>0.88700000000000001</v>
      </c>
      <c r="AI133">
        <v>0.74199999999999999</v>
      </c>
      <c r="AJ133">
        <v>0.84399999999999997</v>
      </c>
      <c r="AK133">
        <v>0.89600000000000002</v>
      </c>
      <c r="AL133">
        <v>0.91300000000000003</v>
      </c>
      <c r="AM133">
        <v>0.92900000000000005</v>
      </c>
      <c r="AN133">
        <v>1</v>
      </c>
      <c r="AV133">
        <v>9</v>
      </c>
      <c r="AW133">
        <v>4</v>
      </c>
      <c r="AX133">
        <v>8</v>
      </c>
      <c r="AY133">
        <v>9</v>
      </c>
      <c r="BB133">
        <v>7</v>
      </c>
      <c r="BI133">
        <v>0.57099999999999995</v>
      </c>
      <c r="BJ133">
        <v>0.61</v>
      </c>
      <c r="BM133">
        <v>0.56499999999999995</v>
      </c>
      <c r="BN133">
        <v>0.65700000000000003</v>
      </c>
      <c r="BO133">
        <v>0.65700000000000003</v>
      </c>
    </row>
    <row r="134" spans="1:67" x14ac:dyDescent="0.2">
      <c r="A134" t="s">
        <v>1033</v>
      </c>
      <c r="F134">
        <v>96.5</v>
      </c>
      <c r="G134">
        <v>71.400000000000006</v>
      </c>
      <c r="J134">
        <v>78.7</v>
      </c>
      <c r="L134">
        <v>78.7</v>
      </c>
      <c r="X134">
        <v>0.156</v>
      </c>
      <c r="Y134">
        <v>0.16700000000000001</v>
      </c>
      <c r="Z134">
        <v>0.16900000000000001</v>
      </c>
      <c r="AA134">
        <v>0.16600000000000001</v>
      </c>
      <c r="AB134">
        <v>0.156</v>
      </c>
      <c r="AC134">
        <v>0.20599999999999999</v>
      </c>
      <c r="AD134">
        <v>0.21299999999999999</v>
      </c>
      <c r="AE134">
        <v>0.219</v>
      </c>
      <c r="AF134">
        <v>0.22600000000000001</v>
      </c>
      <c r="AG134">
        <v>0.24199999999999999</v>
      </c>
      <c r="AM134">
        <v>0.80900000000000005</v>
      </c>
    </row>
    <row r="135" spans="1:67" x14ac:dyDescent="0.2">
      <c r="A135" t="s">
        <v>501</v>
      </c>
      <c r="F135">
        <v>43.2</v>
      </c>
      <c r="G135">
        <v>18.100000000000001</v>
      </c>
      <c r="J135">
        <v>10.4</v>
      </c>
      <c r="L135">
        <v>10.4</v>
      </c>
      <c r="W135">
        <v>0.309</v>
      </c>
      <c r="X135">
        <v>0.27100000000000002</v>
      </c>
      <c r="Y135">
        <v>0.224</v>
      </c>
      <c r="Z135">
        <v>0.23300000000000001</v>
      </c>
      <c r="AA135">
        <v>0.249</v>
      </c>
      <c r="AB135">
        <v>0.29599999999999999</v>
      </c>
      <c r="AC135">
        <v>0.317</v>
      </c>
      <c r="AD135">
        <v>0.31900000000000001</v>
      </c>
      <c r="AE135">
        <v>0.32100000000000001</v>
      </c>
      <c r="AF135">
        <v>0.32300000000000001</v>
      </c>
      <c r="AG135">
        <v>0.33</v>
      </c>
      <c r="AV135">
        <v>49</v>
      </c>
      <c r="AW135">
        <v>35</v>
      </c>
      <c r="AX135">
        <v>27</v>
      </c>
      <c r="AY135">
        <v>22</v>
      </c>
      <c r="BB135">
        <v>20</v>
      </c>
      <c r="BJ135">
        <v>8.5000000000000006E-2</v>
      </c>
      <c r="BM135">
        <v>0.1</v>
      </c>
      <c r="BN135">
        <v>9.9000000000000005E-2</v>
      </c>
      <c r="BO135">
        <v>9.9000000000000005E-2</v>
      </c>
    </row>
    <row r="136" spans="1:67" x14ac:dyDescent="0.2">
      <c r="A136" t="s">
        <v>429</v>
      </c>
      <c r="F136">
        <v>60</v>
      </c>
      <c r="G136">
        <v>41.3</v>
      </c>
      <c r="J136">
        <v>45.7</v>
      </c>
      <c r="L136">
        <v>45.7</v>
      </c>
      <c r="P136">
        <v>0.77300000000000002</v>
      </c>
      <c r="R136">
        <v>0.61099999999999999</v>
      </c>
      <c r="W136">
        <v>0.57299999999999995</v>
      </c>
      <c r="X136">
        <v>0.13600000000000001</v>
      </c>
      <c r="Y136">
        <v>0.13600000000000001</v>
      </c>
      <c r="Z136">
        <v>0.159</v>
      </c>
      <c r="AA136">
        <v>0.15</v>
      </c>
      <c r="AB136">
        <v>0.191</v>
      </c>
      <c r="AC136">
        <v>0.22900000000000001</v>
      </c>
      <c r="AD136">
        <v>0.246</v>
      </c>
      <c r="AE136">
        <v>0.251</v>
      </c>
      <c r="AF136">
        <v>0.252</v>
      </c>
      <c r="AG136">
        <v>0.25600000000000001</v>
      </c>
      <c r="AI136">
        <v>8.5999999999999993E-2</v>
      </c>
      <c r="AJ136">
        <v>0.26500000000000001</v>
      </c>
      <c r="AK136">
        <v>0.27</v>
      </c>
      <c r="AL136">
        <v>0.32700000000000001</v>
      </c>
      <c r="AM136">
        <v>0.38100000000000001</v>
      </c>
      <c r="AN136">
        <v>0.44800000000000001</v>
      </c>
      <c r="AV136">
        <v>490</v>
      </c>
      <c r="AW136">
        <v>410</v>
      </c>
      <c r="AX136">
        <v>340</v>
      </c>
      <c r="AY136">
        <v>290</v>
      </c>
      <c r="BB136">
        <v>260</v>
      </c>
      <c r="BJ136">
        <v>0.25900000000000001</v>
      </c>
      <c r="BM136">
        <v>0.27</v>
      </c>
      <c r="BN136">
        <v>0.26600000000000001</v>
      </c>
      <c r="BO136">
        <v>0.26600000000000001</v>
      </c>
    </row>
    <row r="137" spans="1:67" x14ac:dyDescent="0.2">
      <c r="A137" t="s">
        <v>567</v>
      </c>
      <c r="F137">
        <v>17.3</v>
      </c>
      <c r="G137">
        <v>15.2</v>
      </c>
      <c r="BI137">
        <v>3.4000000000000002E-2</v>
      </c>
      <c r="BJ137">
        <v>1E-3</v>
      </c>
      <c r="BM137">
        <v>7.3999999999999996E-2</v>
      </c>
      <c r="BN137">
        <v>7.3999999999999996E-2</v>
      </c>
      <c r="BO137">
        <v>7.3999999999999996E-2</v>
      </c>
    </row>
    <row r="138" spans="1:67" x14ac:dyDescent="0.2">
      <c r="A138" t="s">
        <v>535</v>
      </c>
      <c r="F138">
        <v>93.2</v>
      </c>
      <c r="G138">
        <v>89</v>
      </c>
      <c r="J138">
        <v>82.6</v>
      </c>
      <c r="L138">
        <v>82.6</v>
      </c>
      <c r="P138">
        <v>0.503</v>
      </c>
      <c r="R138">
        <v>0.46</v>
      </c>
      <c r="W138">
        <v>0.49199999999999999</v>
      </c>
      <c r="X138">
        <v>0.40200000000000002</v>
      </c>
      <c r="Y138">
        <v>0.45100000000000001</v>
      </c>
      <c r="Z138">
        <v>0.48899999999999999</v>
      </c>
      <c r="AA138">
        <v>0.52200000000000002</v>
      </c>
      <c r="AB138">
        <v>0.55200000000000005</v>
      </c>
      <c r="AC138">
        <v>0.59199999999999997</v>
      </c>
      <c r="AD138">
        <v>0.57799999999999996</v>
      </c>
      <c r="AE138">
        <v>0.58799999999999997</v>
      </c>
      <c r="AF138">
        <v>0.58799999999999997</v>
      </c>
      <c r="AG138">
        <v>0.6</v>
      </c>
      <c r="AI138">
        <v>1.0449999999999999</v>
      </c>
      <c r="AJ138">
        <v>1.032</v>
      </c>
      <c r="AK138">
        <v>1.0509999999999999</v>
      </c>
      <c r="AL138">
        <v>1.0489999999999999</v>
      </c>
      <c r="AM138">
        <v>1.0489999999999999</v>
      </c>
      <c r="AN138">
        <v>1.0489999999999999</v>
      </c>
      <c r="AV138">
        <v>86</v>
      </c>
      <c r="AW138">
        <v>71</v>
      </c>
      <c r="AX138">
        <v>71</v>
      </c>
      <c r="AY138">
        <v>71</v>
      </c>
      <c r="BB138">
        <v>71</v>
      </c>
      <c r="BJ138">
        <v>0.2</v>
      </c>
      <c r="BM138">
        <v>0.2</v>
      </c>
      <c r="BN138">
        <v>9.1999999999999998E-2</v>
      </c>
      <c r="BO138">
        <v>9.1999999999999998E-2</v>
      </c>
    </row>
    <row r="139" spans="1:67" x14ac:dyDescent="0.2">
      <c r="A139" t="s">
        <v>485</v>
      </c>
      <c r="F139">
        <v>75.599999999999994</v>
      </c>
      <c r="G139">
        <v>71</v>
      </c>
      <c r="J139">
        <v>55</v>
      </c>
      <c r="L139">
        <v>55</v>
      </c>
      <c r="P139">
        <v>0.66100000000000003</v>
      </c>
      <c r="Q139">
        <v>0.65800000000000003</v>
      </c>
      <c r="R139">
        <v>0.68200000000000005</v>
      </c>
      <c r="W139">
        <v>0.67400000000000004</v>
      </c>
      <c r="X139">
        <v>0.95899999999999996</v>
      </c>
      <c r="Y139">
        <v>0.96199999999999997</v>
      </c>
      <c r="Z139">
        <v>0.96199999999999997</v>
      </c>
      <c r="AA139">
        <v>0.96899999999999997</v>
      </c>
      <c r="AB139">
        <v>0.96699999999999997</v>
      </c>
      <c r="AC139">
        <v>0.96499999999999997</v>
      </c>
      <c r="AD139">
        <v>0.96499999999999997</v>
      </c>
      <c r="AE139">
        <v>0.96599999999999997</v>
      </c>
      <c r="AF139">
        <v>0.96699999999999997</v>
      </c>
      <c r="AG139">
        <v>0.96499999999999997</v>
      </c>
      <c r="AI139">
        <v>0.35599999999999998</v>
      </c>
      <c r="AJ139">
        <v>0.372</v>
      </c>
      <c r="AK139">
        <v>0.46400000000000002</v>
      </c>
      <c r="AL139">
        <v>0.46600000000000003</v>
      </c>
      <c r="AM139">
        <v>0.47899999999999998</v>
      </c>
      <c r="AN139">
        <v>0.49299999999999999</v>
      </c>
      <c r="AV139">
        <v>340</v>
      </c>
      <c r="AW139">
        <v>300</v>
      </c>
      <c r="AX139">
        <v>290</v>
      </c>
      <c r="AY139">
        <v>270</v>
      </c>
      <c r="BB139">
        <v>250</v>
      </c>
      <c r="BI139">
        <v>1.9E-2</v>
      </c>
      <c r="BJ139">
        <v>8.9999999999999993E-3</v>
      </c>
      <c r="BM139">
        <v>8.9999999999999993E-3</v>
      </c>
      <c r="BN139">
        <v>8.9999999999999993E-3</v>
      </c>
      <c r="BO139">
        <v>8.9999999999999993E-3</v>
      </c>
    </row>
    <row r="140" spans="1:67" x14ac:dyDescent="0.2">
      <c r="A140" t="s">
        <v>504</v>
      </c>
      <c r="F140">
        <v>91.9</v>
      </c>
      <c r="G140">
        <v>82.3</v>
      </c>
      <c r="J140">
        <v>72.3</v>
      </c>
      <c r="L140">
        <v>72.3</v>
      </c>
      <c r="P140">
        <v>0.56599999999999995</v>
      </c>
      <c r="Q140">
        <v>0.54100000000000004</v>
      </c>
      <c r="R140">
        <v>0.51100000000000001</v>
      </c>
      <c r="W140">
        <v>0.47599999999999998</v>
      </c>
      <c r="X140">
        <v>0.49</v>
      </c>
      <c r="Y140">
        <v>0.52200000000000002</v>
      </c>
      <c r="Z140">
        <v>0.54300000000000004</v>
      </c>
      <c r="AA140">
        <v>0.56499999999999995</v>
      </c>
      <c r="AB140">
        <v>0.59599999999999997</v>
      </c>
      <c r="AC140">
        <v>0.63900000000000001</v>
      </c>
      <c r="AD140">
        <v>0.64700000000000002</v>
      </c>
      <c r="AE140">
        <v>0.65300000000000002</v>
      </c>
      <c r="AF140">
        <v>0.63800000000000001</v>
      </c>
      <c r="AG140">
        <v>0.65800000000000003</v>
      </c>
      <c r="AI140">
        <v>0.79200000000000004</v>
      </c>
      <c r="AJ140">
        <v>0.82</v>
      </c>
      <c r="AK140">
        <v>0.86199999999999999</v>
      </c>
      <c r="AL140">
        <v>0.90100000000000002</v>
      </c>
      <c r="AM140">
        <v>0.85599999999999998</v>
      </c>
      <c r="AN140">
        <v>0.878</v>
      </c>
      <c r="AV140">
        <v>130</v>
      </c>
      <c r="AW140">
        <v>120</v>
      </c>
      <c r="AX140">
        <v>110</v>
      </c>
      <c r="AY140">
        <v>100</v>
      </c>
      <c r="BB140">
        <v>95</v>
      </c>
      <c r="BI140">
        <v>8.6999999999999994E-2</v>
      </c>
      <c r="BJ140">
        <v>0.106</v>
      </c>
      <c r="BM140">
        <v>0.157</v>
      </c>
      <c r="BN140">
        <v>0.157</v>
      </c>
      <c r="BO140">
        <v>0.157</v>
      </c>
    </row>
    <row r="141" spans="1:67" x14ac:dyDescent="0.2">
      <c r="A141" t="s">
        <v>536</v>
      </c>
      <c r="F141">
        <v>70.5</v>
      </c>
      <c r="G141">
        <v>61.5</v>
      </c>
      <c r="J141">
        <v>54.7</v>
      </c>
      <c r="L141">
        <v>54.7</v>
      </c>
      <c r="P141">
        <v>0.54700000000000004</v>
      </c>
      <c r="R141">
        <v>0.46</v>
      </c>
      <c r="W141">
        <v>0.41499999999999998</v>
      </c>
      <c r="X141">
        <v>0.60899999999999999</v>
      </c>
      <c r="Y141">
        <v>0.66200000000000003</v>
      </c>
      <c r="Z141">
        <v>0.65400000000000003</v>
      </c>
      <c r="AA141">
        <v>0.67</v>
      </c>
      <c r="AB141">
        <v>0.71499999999999997</v>
      </c>
      <c r="AC141">
        <v>0.751</v>
      </c>
      <c r="AD141">
        <v>0.753</v>
      </c>
      <c r="AE141">
        <v>0.755</v>
      </c>
      <c r="AF141">
        <v>0.75600000000000001</v>
      </c>
      <c r="AG141">
        <v>0.76700000000000002</v>
      </c>
      <c r="AI141">
        <v>0.70099999999999996</v>
      </c>
      <c r="AJ141">
        <v>0.72199999999999998</v>
      </c>
      <c r="AK141">
        <v>0.78400000000000003</v>
      </c>
      <c r="AL141">
        <v>0.78800000000000003</v>
      </c>
      <c r="AM141">
        <v>0.80800000000000005</v>
      </c>
      <c r="AN141">
        <v>0.81</v>
      </c>
      <c r="AV141">
        <v>250</v>
      </c>
      <c r="AW141">
        <v>220</v>
      </c>
      <c r="AX141">
        <v>160</v>
      </c>
      <c r="AY141">
        <v>120</v>
      </c>
      <c r="BB141">
        <v>98</v>
      </c>
      <c r="BJ141">
        <v>0.224</v>
      </c>
      <c r="BM141">
        <v>0.41199999999999998</v>
      </c>
      <c r="BN141">
        <v>0.379</v>
      </c>
      <c r="BO141">
        <v>0.379</v>
      </c>
    </row>
    <row r="142" spans="1:67" x14ac:dyDescent="0.2">
      <c r="A142" t="s">
        <v>511</v>
      </c>
      <c r="F142">
        <v>49.1</v>
      </c>
      <c r="G142">
        <v>53.9</v>
      </c>
      <c r="J142">
        <v>45</v>
      </c>
      <c r="L142">
        <v>45</v>
      </c>
      <c r="P142">
        <v>0.49</v>
      </c>
      <c r="Q142">
        <v>0.47699999999999998</v>
      </c>
      <c r="R142">
        <v>0.45800000000000002</v>
      </c>
      <c r="W142">
        <v>0.42699999999999999</v>
      </c>
      <c r="X142">
        <v>0.625</v>
      </c>
      <c r="Y142">
        <v>0.59199999999999997</v>
      </c>
      <c r="Z142">
        <v>0.57299999999999995</v>
      </c>
      <c r="AA142">
        <v>0.59</v>
      </c>
      <c r="AB142">
        <v>0.59499999999999997</v>
      </c>
      <c r="AC142">
        <v>0.622</v>
      </c>
      <c r="AD142">
        <v>0.61299999999999999</v>
      </c>
      <c r="AE142">
        <v>0.61299999999999999</v>
      </c>
      <c r="AF142">
        <v>0.61699999999999999</v>
      </c>
      <c r="AG142">
        <v>0.627</v>
      </c>
      <c r="AI142">
        <v>0.86699999999999999</v>
      </c>
      <c r="AJ142">
        <v>0.91200000000000003</v>
      </c>
      <c r="AK142">
        <v>0.92800000000000005</v>
      </c>
      <c r="AL142">
        <v>0.96099999999999997</v>
      </c>
      <c r="AM142">
        <v>0.98899999999999999</v>
      </c>
      <c r="AN142">
        <v>1.014</v>
      </c>
      <c r="AV142">
        <v>180</v>
      </c>
      <c r="AW142">
        <v>140</v>
      </c>
      <c r="AX142">
        <v>120</v>
      </c>
      <c r="AY142">
        <v>110</v>
      </c>
      <c r="BB142">
        <v>94</v>
      </c>
      <c r="BI142">
        <v>0.13400000000000001</v>
      </c>
      <c r="BJ142">
        <v>0.182</v>
      </c>
      <c r="BM142">
        <v>0.254</v>
      </c>
      <c r="BN142">
        <v>0.26100000000000001</v>
      </c>
      <c r="BO142">
        <v>0.27300000000000002</v>
      </c>
    </row>
    <row r="143" spans="1:67" x14ac:dyDescent="0.2">
      <c r="A143" t="s">
        <v>454</v>
      </c>
      <c r="F143">
        <v>20.399999999999999</v>
      </c>
      <c r="G143">
        <v>14.9</v>
      </c>
      <c r="J143">
        <v>13.9</v>
      </c>
      <c r="L143">
        <v>13.9</v>
      </c>
      <c r="P143">
        <v>0.23599999999999999</v>
      </c>
      <c r="Q143">
        <v>0.20799999999999999</v>
      </c>
      <c r="R143">
        <v>0.16</v>
      </c>
      <c r="W143">
        <v>0.16400000000000001</v>
      </c>
      <c r="X143">
        <v>0.77300000000000002</v>
      </c>
      <c r="Y143">
        <v>0.76200000000000001</v>
      </c>
      <c r="Z143">
        <v>0.76600000000000001</v>
      </c>
      <c r="AA143">
        <v>0.76900000000000002</v>
      </c>
      <c r="AB143">
        <v>0.78200000000000003</v>
      </c>
      <c r="AC143">
        <v>0.76</v>
      </c>
      <c r="AD143">
        <v>0.75</v>
      </c>
      <c r="AE143">
        <v>0.746</v>
      </c>
      <c r="AF143">
        <v>0.74199999999999999</v>
      </c>
      <c r="AG143">
        <v>0.747</v>
      </c>
      <c r="AI143">
        <v>0.74</v>
      </c>
      <c r="AJ143">
        <v>0.79</v>
      </c>
      <c r="AK143">
        <v>1.2470000000000001</v>
      </c>
      <c r="AL143">
        <v>0.86399999999999999</v>
      </c>
      <c r="AM143">
        <v>0.91</v>
      </c>
      <c r="AN143">
        <v>0.92700000000000005</v>
      </c>
      <c r="AV143">
        <v>17</v>
      </c>
      <c r="AW143">
        <v>14</v>
      </c>
      <c r="AX143">
        <v>8</v>
      </c>
      <c r="AY143">
        <v>5</v>
      </c>
      <c r="BB143">
        <v>6</v>
      </c>
      <c r="BI143">
        <v>0.14499999999999999</v>
      </c>
      <c r="BJ143">
        <v>0.23599999999999999</v>
      </c>
      <c r="BM143">
        <v>0.22</v>
      </c>
      <c r="BN143">
        <v>0.217</v>
      </c>
      <c r="BO143">
        <v>0.217</v>
      </c>
    </row>
    <row r="144" spans="1:67" x14ac:dyDescent="0.2">
      <c r="A144" t="s">
        <v>537</v>
      </c>
      <c r="F144">
        <v>20.7</v>
      </c>
      <c r="G144">
        <v>20.2</v>
      </c>
      <c r="J144">
        <v>16.5</v>
      </c>
      <c r="L144">
        <v>16.5</v>
      </c>
      <c r="P144">
        <v>0.216</v>
      </c>
      <c r="Q144">
        <v>0.189</v>
      </c>
      <c r="R144">
        <v>0.17</v>
      </c>
      <c r="W144">
        <v>0.14000000000000001</v>
      </c>
      <c r="X144">
        <v>0.56699999999999995</v>
      </c>
      <c r="Y144">
        <v>0.63300000000000001</v>
      </c>
      <c r="Z144">
        <v>0.66500000000000004</v>
      </c>
      <c r="AA144">
        <v>0.71899999999999997</v>
      </c>
      <c r="AB144">
        <v>0.75700000000000001</v>
      </c>
      <c r="AC144">
        <v>0.8</v>
      </c>
      <c r="AD144">
        <v>0.80100000000000005</v>
      </c>
      <c r="AE144">
        <v>0.80900000000000005</v>
      </c>
      <c r="AF144">
        <v>0.80800000000000005</v>
      </c>
      <c r="AG144">
        <v>0.80900000000000005</v>
      </c>
      <c r="AI144">
        <v>0.66900000000000004</v>
      </c>
      <c r="AJ144">
        <v>0.755</v>
      </c>
      <c r="AK144">
        <v>0.79600000000000004</v>
      </c>
      <c r="AL144">
        <v>0.876</v>
      </c>
      <c r="AM144">
        <v>0.93100000000000005</v>
      </c>
      <c r="AN144">
        <v>0.94199999999999995</v>
      </c>
      <c r="AV144">
        <v>15</v>
      </c>
      <c r="AW144">
        <v>10</v>
      </c>
      <c r="AX144">
        <v>9</v>
      </c>
      <c r="AY144">
        <v>8</v>
      </c>
      <c r="BB144">
        <v>7</v>
      </c>
      <c r="BI144">
        <v>0.21099999999999999</v>
      </c>
      <c r="BJ144">
        <v>0.27100000000000002</v>
      </c>
      <c r="BM144">
        <v>0.39400000000000002</v>
      </c>
      <c r="BN144">
        <v>0.377</v>
      </c>
      <c r="BO144">
        <v>0.377</v>
      </c>
    </row>
    <row r="145" spans="1:67" x14ac:dyDescent="0.2">
      <c r="A145" t="s">
        <v>548</v>
      </c>
      <c r="F145">
        <v>24.2</v>
      </c>
      <c r="G145">
        <v>18.600000000000001</v>
      </c>
      <c r="J145">
        <v>15.9</v>
      </c>
      <c r="L145">
        <v>15.9</v>
      </c>
      <c r="W145">
        <v>0.54900000000000004</v>
      </c>
      <c r="X145">
        <v>0.253</v>
      </c>
      <c r="Y145">
        <v>0.40100000000000002</v>
      </c>
      <c r="Z145">
        <v>0.42799999999999999</v>
      </c>
      <c r="AA145">
        <v>0.45100000000000001</v>
      </c>
      <c r="AB145">
        <v>0.4</v>
      </c>
      <c r="AC145">
        <v>0.496</v>
      </c>
      <c r="AD145">
        <v>0.50800000000000001</v>
      </c>
      <c r="AE145">
        <v>0.51700000000000002</v>
      </c>
      <c r="AF145">
        <v>0.52</v>
      </c>
      <c r="AG145">
        <v>0.53700000000000003</v>
      </c>
      <c r="AI145">
        <v>0.92900000000000005</v>
      </c>
      <c r="AJ145">
        <v>1.0249999999999999</v>
      </c>
      <c r="AK145">
        <v>1.107</v>
      </c>
      <c r="AL145">
        <v>1.143</v>
      </c>
      <c r="AM145">
        <v>1.133</v>
      </c>
      <c r="AN145">
        <v>1.091</v>
      </c>
      <c r="AV145">
        <v>15</v>
      </c>
      <c r="AW145">
        <v>13</v>
      </c>
      <c r="AX145">
        <v>11</v>
      </c>
      <c r="AY145">
        <v>9</v>
      </c>
      <c r="BB145">
        <v>8</v>
      </c>
      <c r="BM145">
        <v>1E-3</v>
      </c>
      <c r="BN145">
        <v>1E-3</v>
      </c>
      <c r="BO145">
        <v>1E-3</v>
      </c>
    </row>
    <row r="146" spans="1:67" x14ac:dyDescent="0.2">
      <c r="A146" t="s">
        <v>488</v>
      </c>
      <c r="F146">
        <v>41.9</v>
      </c>
      <c r="G146">
        <v>35</v>
      </c>
      <c r="J146">
        <v>31.2</v>
      </c>
      <c r="L146">
        <v>31.2</v>
      </c>
      <c r="P146">
        <v>0.45800000000000002</v>
      </c>
      <c r="R146">
        <v>0.34499999999999997</v>
      </c>
      <c r="W146">
        <v>0.33300000000000002</v>
      </c>
      <c r="X146">
        <v>0.82399999999999995</v>
      </c>
      <c r="Y146">
        <v>0.82699999999999996</v>
      </c>
      <c r="Z146">
        <v>0.82099999999999995</v>
      </c>
      <c r="AA146">
        <v>0.81899999999999995</v>
      </c>
      <c r="AB146">
        <v>0.81699999999999995</v>
      </c>
      <c r="AC146">
        <v>0.76300000000000001</v>
      </c>
      <c r="AD146">
        <v>0.76600000000000001</v>
      </c>
      <c r="AE146">
        <v>0.75900000000000001</v>
      </c>
      <c r="AF146">
        <v>0.747</v>
      </c>
      <c r="AG146">
        <v>0.75700000000000001</v>
      </c>
      <c r="AI146">
        <v>0.66400000000000003</v>
      </c>
      <c r="AJ146">
        <v>0.75900000000000001</v>
      </c>
      <c r="AK146">
        <v>0.83</v>
      </c>
      <c r="AL146">
        <v>0.86</v>
      </c>
      <c r="AM146">
        <v>0.89200000000000002</v>
      </c>
      <c r="AN146">
        <v>0.91</v>
      </c>
      <c r="AV146">
        <v>170</v>
      </c>
      <c r="AW146">
        <v>72</v>
      </c>
      <c r="AX146">
        <v>52</v>
      </c>
      <c r="AY146">
        <v>31</v>
      </c>
      <c r="BB146">
        <v>27</v>
      </c>
      <c r="BJ146">
        <v>0.12</v>
      </c>
      <c r="BM146">
        <v>0.108</v>
      </c>
      <c r="BN146">
        <v>0.108</v>
      </c>
      <c r="BO146">
        <v>0.108</v>
      </c>
    </row>
    <row r="147" spans="1:67" x14ac:dyDescent="0.2">
      <c r="A147" t="s">
        <v>522</v>
      </c>
      <c r="F147">
        <v>35.700000000000003</v>
      </c>
      <c r="G147">
        <v>27.9</v>
      </c>
      <c r="J147">
        <v>25.1</v>
      </c>
      <c r="L147">
        <v>25.1</v>
      </c>
      <c r="P147">
        <v>0.42899999999999999</v>
      </c>
      <c r="Q147">
        <v>0.42899999999999999</v>
      </c>
      <c r="R147">
        <v>0.35799999999999998</v>
      </c>
      <c r="W147">
        <v>0.33800000000000002</v>
      </c>
      <c r="X147">
        <v>0.79200000000000004</v>
      </c>
      <c r="Y147">
        <v>0.78</v>
      </c>
      <c r="Z147">
        <v>0.79100000000000004</v>
      </c>
      <c r="AA147">
        <v>0.77200000000000002</v>
      </c>
      <c r="AB147">
        <v>0.79300000000000004</v>
      </c>
      <c r="AC147">
        <v>0.81599999999999995</v>
      </c>
      <c r="AD147">
        <v>0.82099999999999995</v>
      </c>
      <c r="AE147">
        <v>0.81599999999999995</v>
      </c>
      <c r="AF147">
        <v>0.82</v>
      </c>
      <c r="AG147">
        <v>0.83</v>
      </c>
      <c r="AI147">
        <v>0.79600000000000004</v>
      </c>
      <c r="AJ147">
        <v>0.82599999999999996</v>
      </c>
      <c r="AK147">
        <v>0.85099999999999998</v>
      </c>
      <c r="AL147">
        <v>0.93</v>
      </c>
      <c r="AM147">
        <v>0.90800000000000003</v>
      </c>
      <c r="AN147">
        <v>0.93400000000000005</v>
      </c>
      <c r="AV147">
        <v>74</v>
      </c>
      <c r="AW147">
        <v>72</v>
      </c>
      <c r="AX147">
        <v>57</v>
      </c>
      <c r="AY147">
        <v>39</v>
      </c>
      <c r="BB147">
        <v>39</v>
      </c>
      <c r="BI147">
        <v>0.06</v>
      </c>
      <c r="BJ147">
        <v>8.6999999999999994E-2</v>
      </c>
      <c r="BM147">
        <v>0.13</v>
      </c>
      <c r="BN147">
        <v>0.13</v>
      </c>
      <c r="BO147">
        <v>0.13</v>
      </c>
    </row>
    <row r="148" spans="1:67" x14ac:dyDescent="0.2">
      <c r="A148" t="s">
        <v>450</v>
      </c>
      <c r="F148">
        <v>53.5</v>
      </c>
      <c r="G148">
        <v>44.7</v>
      </c>
      <c r="J148">
        <v>36.700000000000003</v>
      </c>
      <c r="L148">
        <v>36.700000000000003</v>
      </c>
      <c r="P148">
        <v>0.57899999999999996</v>
      </c>
      <c r="Q148">
        <v>0.55400000000000005</v>
      </c>
      <c r="R148">
        <v>0.49099999999999999</v>
      </c>
      <c r="W148">
        <v>0.45300000000000001</v>
      </c>
      <c r="X148">
        <v>0.995</v>
      </c>
      <c r="Y148">
        <v>0.98199999999999998</v>
      </c>
      <c r="Z148">
        <v>0.97099999999999997</v>
      </c>
      <c r="AA148">
        <v>0.96299999999999997</v>
      </c>
      <c r="AB148">
        <v>0.99099999999999999</v>
      </c>
      <c r="AC148">
        <v>1.014</v>
      </c>
      <c r="AD148">
        <v>1.0149999999999999</v>
      </c>
      <c r="AE148">
        <v>1.0149999999999999</v>
      </c>
      <c r="AF148">
        <v>1.0149999999999999</v>
      </c>
      <c r="AG148">
        <v>1.0189999999999999</v>
      </c>
      <c r="AI148">
        <v>0.43099999999999999</v>
      </c>
      <c r="AJ148">
        <v>0.505</v>
      </c>
      <c r="AK148">
        <v>0.628</v>
      </c>
      <c r="AL148">
        <v>0.76600000000000001</v>
      </c>
      <c r="AM148">
        <v>0.84699999999999998</v>
      </c>
      <c r="AN148">
        <v>0.877</v>
      </c>
      <c r="AV148" s="1">
        <v>1100</v>
      </c>
      <c r="AW148" s="1">
        <v>1400</v>
      </c>
      <c r="AX148" s="1">
        <v>1100</v>
      </c>
      <c r="AY148">
        <v>720</v>
      </c>
      <c r="BB148">
        <v>540</v>
      </c>
      <c r="BI148">
        <v>0.34599999999999997</v>
      </c>
      <c r="BJ148">
        <v>0.82799999999999996</v>
      </c>
      <c r="BM148">
        <v>1.038</v>
      </c>
      <c r="BN148">
        <v>1.038</v>
      </c>
      <c r="BO148">
        <v>1.038</v>
      </c>
    </row>
    <row r="149" spans="1:67" x14ac:dyDescent="0.2">
      <c r="A149" t="s">
        <v>1034</v>
      </c>
      <c r="F149">
        <v>71.5</v>
      </c>
      <c r="G149">
        <v>55.2</v>
      </c>
      <c r="BI149">
        <v>0.154</v>
      </c>
      <c r="BJ149">
        <v>0</v>
      </c>
      <c r="BM149">
        <v>7.0999999999999994E-2</v>
      </c>
      <c r="BN149">
        <v>7.0999999999999994E-2</v>
      </c>
      <c r="BO149">
        <v>7.0999999999999994E-2</v>
      </c>
    </row>
    <row r="150" spans="1:67" x14ac:dyDescent="0.2">
      <c r="A150" t="s">
        <v>1035</v>
      </c>
      <c r="F150">
        <v>69.8</v>
      </c>
      <c r="G150">
        <v>62</v>
      </c>
      <c r="J150">
        <v>61.6</v>
      </c>
      <c r="L150">
        <v>61.6</v>
      </c>
      <c r="X150">
        <v>0.42399999999999999</v>
      </c>
      <c r="Y150">
        <v>0.45300000000000001</v>
      </c>
      <c r="Z150">
        <v>0.55000000000000004</v>
      </c>
      <c r="AA150">
        <v>0.57399999999999995</v>
      </c>
      <c r="AB150">
        <v>0.60799999999999998</v>
      </c>
      <c r="AC150">
        <v>0.65100000000000002</v>
      </c>
      <c r="AD150">
        <v>0.65800000000000003</v>
      </c>
      <c r="AE150">
        <v>0.66200000000000003</v>
      </c>
      <c r="AF150">
        <v>0.66700000000000004</v>
      </c>
      <c r="AG150">
        <v>0.67300000000000004</v>
      </c>
      <c r="BI150">
        <v>0.16</v>
      </c>
      <c r="BJ150">
        <v>0.26100000000000001</v>
      </c>
      <c r="BM150">
        <v>0.20799999999999999</v>
      </c>
      <c r="BN150">
        <v>0.26100000000000001</v>
      </c>
      <c r="BO150">
        <v>0.26100000000000001</v>
      </c>
    </row>
    <row r="151" spans="1:67" x14ac:dyDescent="0.2">
      <c r="A151" t="s">
        <v>1036</v>
      </c>
      <c r="F151">
        <v>76.099999999999994</v>
      </c>
      <c r="G151">
        <v>64.599999999999994</v>
      </c>
      <c r="J151">
        <v>58.9</v>
      </c>
      <c r="L151">
        <v>58.9</v>
      </c>
      <c r="X151">
        <v>0.45900000000000002</v>
      </c>
      <c r="Y151">
        <v>0.51400000000000001</v>
      </c>
      <c r="Z151">
        <v>0.54800000000000004</v>
      </c>
      <c r="AA151">
        <v>0.58299999999999996</v>
      </c>
      <c r="AB151">
        <v>0.63400000000000001</v>
      </c>
      <c r="AC151">
        <v>0.67500000000000004</v>
      </c>
      <c r="AD151">
        <v>0.69099999999999995</v>
      </c>
      <c r="AE151">
        <v>0.70299999999999996</v>
      </c>
      <c r="AF151">
        <v>0.70599999999999996</v>
      </c>
      <c r="AG151">
        <v>0.71099999999999997</v>
      </c>
      <c r="BJ151">
        <v>0.222</v>
      </c>
      <c r="BM151">
        <v>0.222</v>
      </c>
      <c r="BN151">
        <v>0.27800000000000002</v>
      </c>
      <c r="BO151">
        <v>0.16700000000000001</v>
      </c>
    </row>
    <row r="152" spans="1:67" x14ac:dyDescent="0.2">
      <c r="A152" t="s">
        <v>1037</v>
      </c>
      <c r="F152">
        <v>45.4</v>
      </c>
      <c r="G152">
        <v>36.799999999999997</v>
      </c>
      <c r="J152">
        <v>27.6</v>
      </c>
      <c r="L152">
        <v>27.6</v>
      </c>
      <c r="X152">
        <v>0.52300000000000002</v>
      </c>
      <c r="Y152">
        <v>0.52100000000000002</v>
      </c>
      <c r="Z152">
        <v>0.52</v>
      </c>
      <c r="AA152">
        <v>0.51600000000000001</v>
      </c>
      <c r="AB152">
        <v>0.51400000000000001</v>
      </c>
      <c r="AC152">
        <v>0.503</v>
      </c>
      <c r="AD152">
        <v>0.501</v>
      </c>
      <c r="AE152">
        <v>0.5</v>
      </c>
      <c r="AF152">
        <v>0.498</v>
      </c>
      <c r="AG152">
        <v>0.503</v>
      </c>
      <c r="BJ152">
        <v>6.5000000000000002E-2</v>
      </c>
      <c r="BM152">
        <v>8.8999999999999996E-2</v>
      </c>
      <c r="BN152">
        <v>8.8999999999999996E-2</v>
      </c>
      <c r="BO152">
        <v>4.2999999999999997E-2</v>
      </c>
    </row>
    <row r="153" spans="1:67" x14ac:dyDescent="0.2">
      <c r="A153" t="s">
        <v>1038</v>
      </c>
      <c r="F153">
        <v>2.7</v>
      </c>
      <c r="G153">
        <v>2.6</v>
      </c>
      <c r="BI153">
        <v>0.154</v>
      </c>
      <c r="BJ153">
        <v>0.2</v>
      </c>
      <c r="BM153">
        <v>0.17599999999999999</v>
      </c>
      <c r="BN153">
        <v>0.2</v>
      </c>
      <c r="BO153">
        <v>0.2</v>
      </c>
    </row>
    <row r="154" spans="1:67" x14ac:dyDescent="0.2">
      <c r="A154" t="s">
        <v>1039</v>
      </c>
      <c r="F154">
        <v>94.6</v>
      </c>
      <c r="G154">
        <v>80</v>
      </c>
      <c r="J154">
        <v>66.099999999999994</v>
      </c>
      <c r="L154">
        <v>66.099999999999994</v>
      </c>
      <c r="X154">
        <v>0.44700000000000001</v>
      </c>
      <c r="Y154">
        <v>0.46200000000000002</v>
      </c>
      <c r="Z154">
        <v>0.47899999999999998</v>
      </c>
      <c r="AA154">
        <v>0.51200000000000001</v>
      </c>
      <c r="AB154">
        <v>0.56299999999999994</v>
      </c>
      <c r="AC154">
        <v>0.57099999999999995</v>
      </c>
      <c r="AD154">
        <v>0.57399999999999995</v>
      </c>
      <c r="AE154">
        <v>0.57799999999999996</v>
      </c>
      <c r="AF154">
        <v>0.58299999999999996</v>
      </c>
      <c r="AG154">
        <v>0.58499999999999996</v>
      </c>
      <c r="BJ154">
        <v>0.1</v>
      </c>
      <c r="BM154">
        <v>7.8E-2</v>
      </c>
      <c r="BN154">
        <v>7.8E-2</v>
      </c>
      <c r="BO154">
        <v>0.222</v>
      </c>
    </row>
    <row r="155" spans="1:67" x14ac:dyDescent="0.2">
      <c r="A155" t="s">
        <v>515</v>
      </c>
      <c r="F155">
        <v>37.299999999999997</v>
      </c>
      <c r="G155">
        <v>20.6</v>
      </c>
      <c r="J155">
        <v>26.1</v>
      </c>
      <c r="L155">
        <v>26.1</v>
      </c>
      <c r="R155">
        <v>0.68200000000000005</v>
      </c>
      <c r="W155">
        <v>0.64600000000000002</v>
      </c>
      <c r="X155">
        <v>0.128</v>
      </c>
      <c r="Y155">
        <v>0.17499999999999999</v>
      </c>
      <c r="Z155">
        <v>0.188</v>
      </c>
      <c r="AA155">
        <v>0.191</v>
      </c>
      <c r="AB155">
        <v>0.221</v>
      </c>
      <c r="AC155">
        <v>0.247</v>
      </c>
      <c r="AD155">
        <v>0.252</v>
      </c>
      <c r="AE155">
        <v>0.25600000000000001</v>
      </c>
      <c r="AF155">
        <v>0.26</v>
      </c>
      <c r="AG155">
        <v>0.26600000000000001</v>
      </c>
      <c r="AI155">
        <v>0.28999999999999998</v>
      </c>
      <c r="AJ155">
        <v>0.36599999999999999</v>
      </c>
      <c r="AK155">
        <v>0.51200000000000001</v>
      </c>
      <c r="AL155">
        <v>0.59399999999999997</v>
      </c>
      <c r="AM155">
        <v>0.67900000000000005</v>
      </c>
      <c r="AN155">
        <v>0.80700000000000005</v>
      </c>
      <c r="AV155">
        <v>41</v>
      </c>
      <c r="AW155">
        <v>32</v>
      </c>
      <c r="AX155">
        <v>28</v>
      </c>
      <c r="AY155">
        <v>25</v>
      </c>
      <c r="BB155">
        <v>24</v>
      </c>
      <c r="BJ155">
        <v>1E-3</v>
      </c>
      <c r="BM155">
        <v>1E-3</v>
      </c>
      <c r="BN155">
        <v>1E-3</v>
      </c>
      <c r="BO155">
        <v>1E-3</v>
      </c>
    </row>
    <row r="156" spans="1:67" x14ac:dyDescent="0.2">
      <c r="A156" t="s">
        <v>473</v>
      </c>
      <c r="F156">
        <v>112.4</v>
      </c>
      <c r="G156">
        <v>107.7</v>
      </c>
      <c r="J156">
        <v>104.4</v>
      </c>
      <c r="L156">
        <v>104.4</v>
      </c>
      <c r="P156">
        <v>0.65100000000000002</v>
      </c>
      <c r="Q156">
        <v>0.629</v>
      </c>
      <c r="R156">
        <v>0.6</v>
      </c>
      <c r="W156">
        <v>0.56599999999999995</v>
      </c>
      <c r="X156">
        <v>0.70499999999999996</v>
      </c>
      <c r="Y156">
        <v>0.68500000000000005</v>
      </c>
      <c r="Z156">
        <v>0.68899999999999995</v>
      </c>
      <c r="AA156">
        <v>0.69499999999999995</v>
      </c>
      <c r="AB156">
        <v>0.70499999999999996</v>
      </c>
      <c r="AC156">
        <v>0.71799999999999997</v>
      </c>
      <c r="AD156">
        <v>0.72099999999999997</v>
      </c>
      <c r="AE156">
        <v>0.72399999999999998</v>
      </c>
      <c r="AF156">
        <v>0.72699999999999998</v>
      </c>
      <c r="AG156">
        <v>0.73199999999999998</v>
      </c>
      <c r="AI156">
        <v>0.44600000000000001</v>
      </c>
      <c r="AJ156">
        <v>0.46400000000000002</v>
      </c>
      <c r="AK156">
        <v>0.47599999999999998</v>
      </c>
      <c r="AL156">
        <v>0.51</v>
      </c>
      <c r="AM156">
        <v>0.53400000000000003</v>
      </c>
      <c r="AN156">
        <v>0.53900000000000003</v>
      </c>
      <c r="AV156">
        <v>750</v>
      </c>
      <c r="AW156">
        <v>690</v>
      </c>
      <c r="AX156">
        <v>560</v>
      </c>
      <c r="AY156">
        <v>460</v>
      </c>
      <c r="BB156">
        <v>410</v>
      </c>
      <c r="BI156">
        <v>0.16300000000000001</v>
      </c>
      <c r="BJ156">
        <v>0.23699999999999999</v>
      </c>
      <c r="BM156">
        <v>0.41199999999999998</v>
      </c>
      <c r="BN156">
        <v>0.42</v>
      </c>
      <c r="BO156">
        <v>0.42</v>
      </c>
    </row>
    <row r="157" spans="1:67" x14ac:dyDescent="0.2">
      <c r="A157" t="s">
        <v>432</v>
      </c>
      <c r="F157">
        <v>28</v>
      </c>
      <c r="G157">
        <v>25.8</v>
      </c>
      <c r="J157">
        <v>22.1</v>
      </c>
      <c r="L157">
        <v>22.1</v>
      </c>
      <c r="AI157">
        <v>0.50900000000000001</v>
      </c>
      <c r="AJ157">
        <v>0.57299999999999995</v>
      </c>
      <c r="AK157">
        <v>0.64800000000000002</v>
      </c>
      <c r="AL157">
        <v>0.71699999999999997</v>
      </c>
      <c r="AM157">
        <v>0.77300000000000002</v>
      </c>
      <c r="AN157">
        <v>0.81399999999999995</v>
      </c>
      <c r="AV157">
        <v>13</v>
      </c>
      <c r="AW157">
        <v>15</v>
      </c>
      <c r="AX157">
        <v>9</v>
      </c>
      <c r="AY157">
        <v>8</v>
      </c>
      <c r="BB157">
        <v>8</v>
      </c>
      <c r="BM157">
        <v>0.27600000000000002</v>
      </c>
      <c r="BN157">
        <v>0.27600000000000002</v>
      </c>
      <c r="BO157">
        <v>0.27600000000000002</v>
      </c>
    </row>
    <row r="158" spans="1:67" x14ac:dyDescent="0.2">
      <c r="A158" t="s">
        <v>426</v>
      </c>
      <c r="F158">
        <v>57.9</v>
      </c>
      <c r="G158">
        <v>54.2</v>
      </c>
      <c r="AM158">
        <v>1.0049999999999999</v>
      </c>
      <c r="BI158">
        <v>0.308</v>
      </c>
      <c r="BJ158">
        <v>0.41699999999999998</v>
      </c>
      <c r="BM158">
        <v>0.308</v>
      </c>
      <c r="BN158">
        <v>0.308</v>
      </c>
      <c r="BO158">
        <v>0.308</v>
      </c>
    </row>
    <row r="159" spans="1:67" x14ac:dyDescent="0.2">
      <c r="A159" t="s">
        <v>563</v>
      </c>
      <c r="F159">
        <v>150.9</v>
      </c>
      <c r="G159">
        <v>143.4</v>
      </c>
      <c r="J159">
        <v>126</v>
      </c>
      <c r="L159">
        <v>126</v>
      </c>
      <c r="R159">
        <v>0.66300000000000003</v>
      </c>
      <c r="W159">
        <v>0.66200000000000003</v>
      </c>
      <c r="X159">
        <v>0.96699999999999997</v>
      </c>
      <c r="Y159">
        <v>0.96099999999999997</v>
      </c>
      <c r="Z159">
        <v>0.96699999999999997</v>
      </c>
      <c r="AA159">
        <v>0.98799999999999999</v>
      </c>
      <c r="AB159">
        <v>1</v>
      </c>
      <c r="AC159">
        <v>0.98399999999999999</v>
      </c>
      <c r="AD159">
        <v>0.98</v>
      </c>
      <c r="AE159">
        <v>0.97499999999999998</v>
      </c>
      <c r="AF159">
        <v>0.97099999999999997</v>
      </c>
      <c r="AG159">
        <v>0.97</v>
      </c>
      <c r="AI159">
        <v>0.35599999999999998</v>
      </c>
      <c r="AJ159">
        <v>0.374</v>
      </c>
      <c r="AK159">
        <v>0.376</v>
      </c>
      <c r="AL159">
        <v>0.36</v>
      </c>
      <c r="AM159">
        <v>0.39</v>
      </c>
      <c r="AN159">
        <v>0.41099999999999998</v>
      </c>
      <c r="AV159" s="1">
        <v>1300</v>
      </c>
      <c r="AW159" s="1">
        <v>1400</v>
      </c>
      <c r="AX159" s="1">
        <v>1300</v>
      </c>
      <c r="AY159" s="1">
        <v>1100</v>
      </c>
      <c r="BB159">
        <v>970</v>
      </c>
      <c r="BJ159">
        <v>0.17</v>
      </c>
      <c r="BM159">
        <v>0.152</v>
      </c>
      <c r="BN159">
        <v>0.152</v>
      </c>
      <c r="BO159">
        <v>0.152</v>
      </c>
    </row>
    <row r="160" spans="1:67" x14ac:dyDescent="0.2">
      <c r="A160" t="s">
        <v>547</v>
      </c>
      <c r="F160">
        <v>8</v>
      </c>
      <c r="G160">
        <v>7</v>
      </c>
      <c r="J160">
        <v>4.5</v>
      </c>
      <c r="L160">
        <v>4.5</v>
      </c>
      <c r="P160">
        <v>0.23499999999999999</v>
      </c>
      <c r="R160">
        <v>0.13800000000000001</v>
      </c>
      <c r="W160">
        <v>8.5999999999999993E-2</v>
      </c>
      <c r="X160">
        <v>0.54900000000000004</v>
      </c>
      <c r="Y160">
        <v>0.55700000000000005</v>
      </c>
      <c r="Z160">
        <v>0.64</v>
      </c>
      <c r="AA160">
        <v>0.63</v>
      </c>
      <c r="AB160">
        <v>0.66500000000000004</v>
      </c>
      <c r="AC160">
        <v>0.69199999999999995</v>
      </c>
      <c r="AD160">
        <v>0.69899999999999995</v>
      </c>
      <c r="AE160">
        <v>0.69599999999999995</v>
      </c>
      <c r="AF160">
        <v>0.71499999999999997</v>
      </c>
      <c r="AG160">
        <v>0.71099999999999997</v>
      </c>
      <c r="AI160">
        <v>0.67600000000000005</v>
      </c>
      <c r="AJ160">
        <v>0.86899999999999999</v>
      </c>
      <c r="AK160">
        <v>0.94699999999999995</v>
      </c>
      <c r="AL160">
        <v>0.89500000000000002</v>
      </c>
      <c r="AM160">
        <v>0.874</v>
      </c>
      <c r="AN160">
        <v>0.82299999999999995</v>
      </c>
      <c r="AV160">
        <v>6</v>
      </c>
      <c r="AW160">
        <v>6</v>
      </c>
      <c r="AX160">
        <v>15</v>
      </c>
      <c r="AY160">
        <v>10</v>
      </c>
      <c r="BB160">
        <v>9</v>
      </c>
      <c r="BJ160">
        <v>0.19</v>
      </c>
      <c r="BM160">
        <v>0.32400000000000001</v>
      </c>
      <c r="BN160">
        <v>0.30599999999999999</v>
      </c>
      <c r="BO160">
        <v>0.30599999999999999</v>
      </c>
    </row>
    <row r="161" spans="1:67" x14ac:dyDescent="0.2">
      <c r="A161" t="s">
        <v>447</v>
      </c>
      <c r="F161">
        <v>27.4</v>
      </c>
      <c r="G161">
        <v>20.7</v>
      </c>
      <c r="J161">
        <v>20.7</v>
      </c>
      <c r="L161">
        <v>20.7</v>
      </c>
      <c r="P161">
        <v>0.24099999999999999</v>
      </c>
      <c r="Q161">
        <v>0.249</v>
      </c>
      <c r="R161">
        <v>0.19500000000000001</v>
      </c>
      <c r="W161">
        <v>0.19400000000000001</v>
      </c>
      <c r="X161">
        <v>0.82599999999999996</v>
      </c>
      <c r="Y161">
        <v>0.82499999999999996</v>
      </c>
      <c r="Z161">
        <v>0.81699999999999995</v>
      </c>
      <c r="AA161">
        <v>0.748</v>
      </c>
      <c r="AB161">
        <v>0.77200000000000002</v>
      </c>
      <c r="AC161">
        <v>0.747</v>
      </c>
      <c r="AD161">
        <v>0.74199999999999999</v>
      </c>
      <c r="AE161">
        <v>0.745</v>
      </c>
      <c r="AF161">
        <v>0.745</v>
      </c>
      <c r="AG161">
        <v>0.747</v>
      </c>
      <c r="AI161">
        <v>0.64700000000000002</v>
      </c>
      <c r="AJ161">
        <v>0.70399999999999996</v>
      </c>
      <c r="AK161">
        <v>0.73599999999999999</v>
      </c>
      <c r="AL161">
        <v>0.752</v>
      </c>
      <c r="AM161">
        <v>0.81699999999999995</v>
      </c>
      <c r="AN161">
        <v>0.89500000000000002</v>
      </c>
      <c r="AV161">
        <v>15</v>
      </c>
      <c r="AW161">
        <v>11</v>
      </c>
      <c r="AX161">
        <v>13</v>
      </c>
      <c r="AY161">
        <v>6</v>
      </c>
      <c r="BB161">
        <v>6</v>
      </c>
      <c r="BI161">
        <v>0.16300000000000001</v>
      </c>
      <c r="BJ161">
        <v>0.2</v>
      </c>
      <c r="BM161">
        <v>0.24</v>
      </c>
      <c r="BN161">
        <v>0.22</v>
      </c>
      <c r="BO161">
        <v>0.19</v>
      </c>
    </row>
    <row r="162" spans="1:67" x14ac:dyDescent="0.2">
      <c r="A162" t="s">
        <v>484</v>
      </c>
      <c r="F162">
        <v>12.8</v>
      </c>
      <c r="G162">
        <v>8.5</v>
      </c>
      <c r="J162">
        <v>4.9000000000000004</v>
      </c>
      <c r="L162">
        <v>4.9000000000000004</v>
      </c>
      <c r="P162">
        <v>0.24299999999999999</v>
      </c>
      <c r="R162">
        <v>0.20300000000000001</v>
      </c>
      <c r="W162">
        <v>0.17499999999999999</v>
      </c>
      <c r="X162">
        <v>0.78800000000000003</v>
      </c>
      <c r="Y162">
        <v>0.78700000000000003</v>
      </c>
      <c r="Z162">
        <v>0.79800000000000004</v>
      </c>
      <c r="AA162">
        <v>0.78700000000000003</v>
      </c>
      <c r="AB162">
        <v>0.80200000000000005</v>
      </c>
      <c r="AC162">
        <v>0.79900000000000004</v>
      </c>
      <c r="AD162">
        <v>0.80900000000000005</v>
      </c>
      <c r="AE162">
        <v>0.80400000000000005</v>
      </c>
      <c r="AF162">
        <v>0.81599999999999995</v>
      </c>
      <c r="AG162">
        <v>0.80700000000000005</v>
      </c>
      <c r="AI162">
        <v>0.5</v>
      </c>
      <c r="AJ162">
        <v>0.52900000000000003</v>
      </c>
      <c r="AK162">
        <v>0.56999999999999995</v>
      </c>
      <c r="AL162">
        <v>0.60599999999999998</v>
      </c>
      <c r="AM162">
        <v>0.71299999999999997</v>
      </c>
      <c r="AN162">
        <v>0.69199999999999995</v>
      </c>
      <c r="AV162">
        <v>11</v>
      </c>
      <c r="AW162">
        <v>11</v>
      </c>
      <c r="AX162">
        <v>12</v>
      </c>
      <c r="AY162">
        <v>15</v>
      </c>
      <c r="BB162">
        <v>18</v>
      </c>
      <c r="BJ162">
        <v>0.121</v>
      </c>
      <c r="BM162">
        <v>0.111</v>
      </c>
      <c r="BN162">
        <v>0.121</v>
      </c>
      <c r="BO162">
        <v>0.121</v>
      </c>
    </row>
    <row r="163" spans="1:67" x14ac:dyDescent="0.2">
      <c r="A163" t="s">
        <v>428</v>
      </c>
      <c r="F163">
        <v>71.099999999999994</v>
      </c>
      <c r="G163">
        <v>70.099999999999994</v>
      </c>
      <c r="J163">
        <v>41.8</v>
      </c>
      <c r="L163">
        <v>41.8</v>
      </c>
      <c r="X163">
        <v>0.51300000000000001</v>
      </c>
      <c r="Y163">
        <v>0.50800000000000001</v>
      </c>
      <c r="Z163">
        <v>0.50700000000000001</v>
      </c>
      <c r="AA163">
        <v>0.505</v>
      </c>
      <c r="AB163">
        <v>0.49399999999999999</v>
      </c>
      <c r="AC163">
        <v>0.48799999999999999</v>
      </c>
      <c r="AD163">
        <v>0.48599999999999999</v>
      </c>
      <c r="AE163">
        <v>0.48599999999999999</v>
      </c>
      <c r="AF163">
        <v>0.48499999999999999</v>
      </c>
      <c r="AG163">
        <v>0.48399999999999999</v>
      </c>
      <c r="AV163">
        <v>130</v>
      </c>
      <c r="AW163">
        <v>110</v>
      </c>
      <c r="AX163">
        <v>110</v>
      </c>
      <c r="AY163">
        <v>110</v>
      </c>
      <c r="BB163">
        <v>100</v>
      </c>
      <c r="BI163">
        <v>2.1000000000000001E-2</v>
      </c>
      <c r="BJ163">
        <v>1E-3</v>
      </c>
      <c r="BM163">
        <v>1E-3</v>
      </c>
      <c r="BN163">
        <v>1E-3</v>
      </c>
      <c r="BO163">
        <v>1E-3</v>
      </c>
    </row>
    <row r="164" spans="1:67" x14ac:dyDescent="0.2">
      <c r="A164" t="s">
        <v>1040</v>
      </c>
      <c r="F164">
        <v>72.5</v>
      </c>
      <c r="G164">
        <v>71.900000000000006</v>
      </c>
      <c r="J164">
        <v>70.099999999999994</v>
      </c>
      <c r="L164">
        <v>70.099999999999994</v>
      </c>
      <c r="X164">
        <v>0.64900000000000002</v>
      </c>
      <c r="Y164">
        <v>0.67300000000000004</v>
      </c>
      <c r="Z164">
        <v>0.69099999999999995</v>
      </c>
      <c r="AA164">
        <v>0.70799999999999996</v>
      </c>
      <c r="AB164">
        <v>0.69</v>
      </c>
      <c r="AC164">
        <v>0.67500000000000004</v>
      </c>
      <c r="AD164">
        <v>0.67300000000000004</v>
      </c>
      <c r="AE164">
        <v>0.67</v>
      </c>
      <c r="AF164">
        <v>0.66800000000000004</v>
      </c>
      <c r="AG164">
        <v>0.66700000000000004</v>
      </c>
      <c r="AV164" s="1">
        <v>1100</v>
      </c>
      <c r="AW164" s="1">
        <v>1200</v>
      </c>
      <c r="AX164" s="1">
        <v>1200</v>
      </c>
      <c r="AY164" s="1">
        <v>1200</v>
      </c>
      <c r="BB164" s="1">
        <v>1200</v>
      </c>
      <c r="BJ164">
        <v>8.6999999999999994E-2</v>
      </c>
      <c r="BM164">
        <v>8.8999999999999996E-2</v>
      </c>
      <c r="BN164">
        <v>7.3999999999999996E-2</v>
      </c>
      <c r="BO164">
        <v>7.2999999999999995E-2</v>
      </c>
    </row>
    <row r="165" spans="1:67" x14ac:dyDescent="0.2">
      <c r="A165" t="s">
        <v>441</v>
      </c>
      <c r="F165">
        <v>80.599999999999994</v>
      </c>
      <c r="G165">
        <v>70.7</v>
      </c>
      <c r="J165">
        <v>59.2</v>
      </c>
      <c r="L165">
        <v>59.2</v>
      </c>
      <c r="P165">
        <v>0.51800000000000002</v>
      </c>
      <c r="Q165">
        <v>0.52600000000000002</v>
      </c>
      <c r="R165">
        <v>0.52</v>
      </c>
      <c r="W165">
        <v>0.49</v>
      </c>
      <c r="X165">
        <v>0.503</v>
      </c>
      <c r="Y165">
        <v>0.53200000000000003</v>
      </c>
      <c r="Z165">
        <v>0.57599999999999996</v>
      </c>
      <c r="AA165">
        <v>0.66100000000000003</v>
      </c>
      <c r="AB165">
        <v>0.72699999999999998</v>
      </c>
      <c r="AC165">
        <v>0.745</v>
      </c>
      <c r="AD165">
        <v>0.74099999999999999</v>
      </c>
      <c r="AE165">
        <v>0.73699999999999999</v>
      </c>
      <c r="AF165">
        <v>0.74</v>
      </c>
      <c r="AG165">
        <v>0.74</v>
      </c>
      <c r="AI165">
        <v>1.083</v>
      </c>
      <c r="AJ165">
        <v>0.92500000000000004</v>
      </c>
      <c r="AK165">
        <v>0.94299999999999995</v>
      </c>
      <c r="AL165">
        <v>0.97199999999999998</v>
      </c>
      <c r="AM165">
        <v>0.92800000000000005</v>
      </c>
      <c r="AN165">
        <v>0.95699999999999996</v>
      </c>
      <c r="AV165">
        <v>230</v>
      </c>
      <c r="AW165">
        <v>260</v>
      </c>
      <c r="AX165">
        <v>380</v>
      </c>
      <c r="AY165">
        <v>440</v>
      </c>
      <c r="BB165">
        <v>410</v>
      </c>
      <c r="BI165">
        <v>0.43</v>
      </c>
      <c r="BJ165">
        <v>0.48899999999999999</v>
      </c>
      <c r="BM165">
        <v>0.51300000000000001</v>
      </c>
      <c r="BN165">
        <v>0.746</v>
      </c>
      <c r="BO165">
        <v>0.746</v>
      </c>
    </row>
    <row r="166" spans="1:67" x14ac:dyDescent="0.2">
      <c r="A166" t="s">
        <v>541</v>
      </c>
      <c r="F166">
        <v>8.1</v>
      </c>
      <c r="G166">
        <v>10.3</v>
      </c>
      <c r="J166">
        <v>12.1</v>
      </c>
      <c r="L166">
        <v>12.1</v>
      </c>
      <c r="P166">
        <v>0.14499999999999999</v>
      </c>
      <c r="Q166">
        <v>0.11899999999999999</v>
      </c>
      <c r="R166">
        <v>0.11799999999999999</v>
      </c>
      <c r="W166">
        <v>0.11700000000000001</v>
      </c>
      <c r="X166">
        <v>0.36799999999999999</v>
      </c>
      <c r="Y166">
        <v>0.39800000000000002</v>
      </c>
      <c r="Z166">
        <v>0.501</v>
      </c>
      <c r="AA166">
        <v>0.57199999999999995</v>
      </c>
      <c r="AB166">
        <v>0.61899999999999999</v>
      </c>
      <c r="AC166">
        <v>0.67300000000000004</v>
      </c>
      <c r="AD166">
        <v>0.69299999999999995</v>
      </c>
      <c r="AE166">
        <v>0.70499999999999996</v>
      </c>
      <c r="AF166">
        <v>0.72399999999999998</v>
      </c>
      <c r="AG166">
        <v>0.71799999999999997</v>
      </c>
      <c r="AI166">
        <v>0.68899999999999995</v>
      </c>
      <c r="AJ166">
        <v>0.75700000000000001</v>
      </c>
      <c r="AK166">
        <v>0.79100000000000004</v>
      </c>
      <c r="AL166">
        <v>0.86399999999999999</v>
      </c>
      <c r="AM166">
        <v>0.90500000000000003</v>
      </c>
      <c r="AN166">
        <v>0.89300000000000002</v>
      </c>
      <c r="AV166">
        <v>7</v>
      </c>
      <c r="AW166">
        <v>4</v>
      </c>
      <c r="AX166">
        <v>5</v>
      </c>
      <c r="AY166">
        <v>6</v>
      </c>
      <c r="BB166">
        <v>6</v>
      </c>
      <c r="BI166">
        <v>0.35</v>
      </c>
      <c r="BJ166">
        <v>0.44</v>
      </c>
      <c r="BM166">
        <v>0.50600000000000001</v>
      </c>
      <c r="BN166">
        <v>0.51700000000000002</v>
      </c>
      <c r="BO166">
        <v>0.53300000000000003</v>
      </c>
    </row>
    <row r="167" spans="1:67" x14ac:dyDescent="0.2">
      <c r="A167" t="s">
        <v>462</v>
      </c>
      <c r="F167">
        <v>28</v>
      </c>
      <c r="G167">
        <v>27.9</v>
      </c>
      <c r="J167">
        <v>29.8</v>
      </c>
      <c r="L167">
        <v>29.8</v>
      </c>
      <c r="P167">
        <v>0.47299999999999998</v>
      </c>
      <c r="R167">
        <v>0.44700000000000001</v>
      </c>
      <c r="W167">
        <v>0.41899999999999998</v>
      </c>
      <c r="X167">
        <v>0.496</v>
      </c>
      <c r="Y167">
        <v>0.46100000000000002</v>
      </c>
      <c r="Z167">
        <v>0.47199999999999998</v>
      </c>
      <c r="AA167">
        <v>0.47399999999999998</v>
      </c>
      <c r="AB167">
        <v>0.47399999999999998</v>
      </c>
      <c r="AC167">
        <v>0.45400000000000001</v>
      </c>
      <c r="AD167">
        <v>0.48499999999999999</v>
      </c>
      <c r="AE167">
        <v>0.46600000000000003</v>
      </c>
      <c r="AF167">
        <v>0.46100000000000002</v>
      </c>
      <c r="AG167">
        <v>0.45600000000000002</v>
      </c>
      <c r="AI167">
        <v>0.84399999999999997</v>
      </c>
      <c r="AJ167">
        <v>0.84499999999999997</v>
      </c>
      <c r="AK167">
        <v>0.89200000000000002</v>
      </c>
      <c r="AL167">
        <v>0.92800000000000005</v>
      </c>
      <c r="AM167">
        <v>0.95099999999999996</v>
      </c>
      <c r="AN167">
        <v>0.96099999999999997</v>
      </c>
      <c r="AV167">
        <v>91</v>
      </c>
      <c r="AW167">
        <v>73</v>
      </c>
      <c r="AX167">
        <v>59</v>
      </c>
      <c r="AY167">
        <v>45</v>
      </c>
      <c r="BB167">
        <v>39</v>
      </c>
      <c r="BJ167">
        <v>5.0999999999999997E-2</v>
      </c>
      <c r="BM167">
        <v>6.0999999999999999E-2</v>
      </c>
      <c r="BN167">
        <v>6.0999999999999999E-2</v>
      </c>
      <c r="BO167">
        <v>5.6000000000000001E-2</v>
      </c>
    </row>
    <row r="168" spans="1:67" x14ac:dyDescent="0.2">
      <c r="A168" t="s">
        <v>1041</v>
      </c>
      <c r="F168">
        <v>87.1</v>
      </c>
      <c r="G168">
        <v>73.599999999999994</v>
      </c>
      <c r="J168">
        <v>56.8</v>
      </c>
      <c r="L168">
        <v>56.8</v>
      </c>
      <c r="P168">
        <v>0.71799999999999997</v>
      </c>
      <c r="R168">
        <v>0.65300000000000002</v>
      </c>
      <c r="W168">
        <v>0.61099999999999999</v>
      </c>
      <c r="X168">
        <v>0.36399999999999999</v>
      </c>
      <c r="Y168">
        <v>0.35799999999999998</v>
      </c>
      <c r="Z168">
        <v>0.34799999999999998</v>
      </c>
      <c r="AA168">
        <v>0.36199999999999999</v>
      </c>
      <c r="AB168">
        <v>0.38400000000000001</v>
      </c>
      <c r="AC168">
        <v>0.40400000000000003</v>
      </c>
      <c r="AD168">
        <v>0.40699999999999997</v>
      </c>
      <c r="AE168">
        <v>0.41199999999999998</v>
      </c>
      <c r="AF168">
        <v>0.41799999999999998</v>
      </c>
      <c r="AG168">
        <v>0.41699999999999998</v>
      </c>
      <c r="AI168">
        <v>0.26</v>
      </c>
      <c r="AJ168">
        <v>0.28399999999999997</v>
      </c>
      <c r="AK168">
        <v>0.36799999999999999</v>
      </c>
      <c r="AL168">
        <v>0.49299999999999999</v>
      </c>
      <c r="AM168">
        <v>0.57899999999999996</v>
      </c>
      <c r="AN168">
        <v>0.64600000000000002</v>
      </c>
      <c r="AV168">
        <v>830</v>
      </c>
      <c r="AW168">
        <v>780</v>
      </c>
      <c r="AX168">
        <v>770</v>
      </c>
      <c r="AY168">
        <v>760</v>
      </c>
      <c r="BB168">
        <v>750</v>
      </c>
      <c r="BJ168">
        <v>0.157</v>
      </c>
      <c r="BM168">
        <v>0.20200000000000001</v>
      </c>
      <c r="BN168">
        <v>0.214</v>
      </c>
      <c r="BO168">
        <v>0.31900000000000001</v>
      </c>
    </row>
    <row r="169" spans="1:67" x14ac:dyDescent="0.2">
      <c r="A169" t="s">
        <v>521</v>
      </c>
      <c r="F169">
        <v>50.8</v>
      </c>
      <c r="G169">
        <v>44.8</v>
      </c>
      <c r="J169">
        <v>39.5</v>
      </c>
      <c r="L169">
        <v>39.5</v>
      </c>
      <c r="X169">
        <v>0.51300000000000001</v>
      </c>
      <c r="Y169">
        <v>0.53600000000000003</v>
      </c>
      <c r="Z169">
        <v>0.52800000000000002</v>
      </c>
      <c r="AA169">
        <v>0.496</v>
      </c>
      <c r="AB169">
        <v>0.51500000000000001</v>
      </c>
      <c r="AC169">
        <v>0.55100000000000005</v>
      </c>
      <c r="AD169">
        <v>0.55800000000000005</v>
      </c>
      <c r="AE169">
        <v>0.56599999999999995</v>
      </c>
      <c r="AF169">
        <v>0.57699999999999996</v>
      </c>
      <c r="AG169">
        <v>0.58299999999999996</v>
      </c>
      <c r="AV169">
        <v>84</v>
      </c>
      <c r="AW169">
        <v>39</v>
      </c>
      <c r="AX169">
        <v>110</v>
      </c>
      <c r="AY169">
        <v>100</v>
      </c>
      <c r="BB169">
        <v>100</v>
      </c>
      <c r="BJ169">
        <v>0.34200000000000003</v>
      </c>
      <c r="BM169">
        <v>0.34200000000000003</v>
      </c>
      <c r="BN169">
        <v>0.34200000000000003</v>
      </c>
      <c r="BO169">
        <v>0.109</v>
      </c>
    </row>
    <row r="170" spans="1:67" x14ac:dyDescent="0.2">
      <c r="A170" t="s">
        <v>494</v>
      </c>
      <c r="F170">
        <v>109.4</v>
      </c>
      <c r="G170">
        <v>102.4</v>
      </c>
      <c r="J170">
        <v>83.9</v>
      </c>
      <c r="L170">
        <v>83.9</v>
      </c>
      <c r="P170">
        <v>0.57099999999999995</v>
      </c>
      <c r="Q170">
        <v>0.60699999999999998</v>
      </c>
      <c r="R170">
        <v>0.57299999999999995</v>
      </c>
      <c r="W170">
        <v>0.54600000000000004</v>
      </c>
      <c r="X170">
        <v>0.55400000000000005</v>
      </c>
      <c r="Y170">
        <v>0.55000000000000004</v>
      </c>
      <c r="Z170">
        <v>0.55600000000000005</v>
      </c>
      <c r="AA170">
        <v>0.56100000000000005</v>
      </c>
      <c r="AB170">
        <v>0.61899999999999999</v>
      </c>
      <c r="AC170">
        <v>0.66700000000000004</v>
      </c>
      <c r="AD170">
        <v>0.67900000000000005</v>
      </c>
      <c r="AE170">
        <v>0.69099999999999995</v>
      </c>
      <c r="AF170">
        <v>0.70399999999999996</v>
      </c>
      <c r="AG170">
        <v>0.70899999999999996</v>
      </c>
      <c r="AI170">
        <v>1.0129999999999999</v>
      </c>
      <c r="AJ170">
        <v>1.6160000000000001</v>
      </c>
      <c r="AK170">
        <v>1.5549999999999999</v>
      </c>
      <c r="AL170">
        <v>1.4470000000000001</v>
      </c>
      <c r="AM170">
        <v>1.341</v>
      </c>
      <c r="AN170">
        <v>1.2170000000000001</v>
      </c>
      <c r="AV170">
        <v>260</v>
      </c>
      <c r="AW170">
        <v>220</v>
      </c>
      <c r="AX170">
        <v>340</v>
      </c>
      <c r="AY170">
        <v>440</v>
      </c>
      <c r="BB170">
        <v>420</v>
      </c>
      <c r="BI170">
        <v>6.7000000000000004E-2</v>
      </c>
      <c r="BJ170">
        <v>0.20300000000000001</v>
      </c>
      <c r="BM170">
        <v>0.28399999999999997</v>
      </c>
      <c r="BN170">
        <v>0.28000000000000003</v>
      </c>
      <c r="BO170">
        <v>0.28000000000000003</v>
      </c>
    </row>
    <row r="171" spans="1:67" x14ac:dyDescent="0.2">
      <c r="A171" t="s">
        <v>526</v>
      </c>
      <c r="F171">
        <v>8.9</v>
      </c>
      <c r="G171">
        <v>8.1</v>
      </c>
      <c r="J171">
        <v>7.7</v>
      </c>
      <c r="L171">
        <v>7.7</v>
      </c>
      <c r="P171">
        <v>7.5999999999999998E-2</v>
      </c>
      <c r="Q171">
        <v>7.2999999999999995E-2</v>
      </c>
      <c r="R171">
        <v>6.5000000000000002E-2</v>
      </c>
      <c r="W171">
        <v>4.9000000000000002E-2</v>
      </c>
      <c r="X171">
        <v>0.79500000000000004</v>
      </c>
      <c r="Y171">
        <v>0.84899999999999998</v>
      </c>
      <c r="Z171">
        <v>0.876</v>
      </c>
      <c r="AA171">
        <v>0.86799999999999999</v>
      </c>
      <c r="AB171">
        <v>0.871</v>
      </c>
      <c r="AC171">
        <v>0.874</v>
      </c>
      <c r="AD171">
        <v>0.873</v>
      </c>
      <c r="AE171">
        <v>0.877</v>
      </c>
      <c r="AF171">
        <v>0.875</v>
      </c>
      <c r="AG171">
        <v>0.875</v>
      </c>
      <c r="AI171">
        <v>0.92200000000000004</v>
      </c>
      <c r="AJ171">
        <v>0.95099999999999996</v>
      </c>
      <c r="AK171">
        <v>0.97</v>
      </c>
      <c r="AL171">
        <v>0.98299999999999998</v>
      </c>
      <c r="AM171">
        <v>1.0049999999999999</v>
      </c>
      <c r="AN171">
        <v>1.016</v>
      </c>
      <c r="AV171">
        <v>7</v>
      </c>
      <c r="AW171">
        <v>5</v>
      </c>
      <c r="AX171">
        <v>5</v>
      </c>
      <c r="AY171">
        <v>4</v>
      </c>
      <c r="BB171">
        <v>5</v>
      </c>
      <c r="BI171">
        <v>0.745</v>
      </c>
      <c r="BJ171">
        <v>0.82699999999999996</v>
      </c>
      <c r="BM171">
        <v>0.88600000000000001</v>
      </c>
      <c r="BN171">
        <v>0.86599999999999999</v>
      </c>
      <c r="BO171">
        <v>0.81799999999999995</v>
      </c>
    </row>
    <row r="172" spans="1:67" x14ac:dyDescent="0.2">
      <c r="A172" t="s">
        <v>527</v>
      </c>
      <c r="F172">
        <v>5.7</v>
      </c>
      <c r="G172">
        <v>5.3</v>
      </c>
      <c r="J172">
        <v>5.5</v>
      </c>
      <c r="L172">
        <v>5.5</v>
      </c>
      <c r="P172">
        <v>0.109</v>
      </c>
      <c r="Q172">
        <v>0.1</v>
      </c>
      <c r="R172">
        <v>8.4000000000000005E-2</v>
      </c>
      <c r="W172">
        <v>6.7000000000000004E-2</v>
      </c>
      <c r="X172">
        <v>0.67300000000000004</v>
      </c>
      <c r="Y172">
        <v>0.68400000000000005</v>
      </c>
      <c r="Z172">
        <v>0.70199999999999996</v>
      </c>
      <c r="AA172">
        <v>0.71</v>
      </c>
      <c r="AB172">
        <v>0.74399999999999999</v>
      </c>
      <c r="AC172">
        <v>0.79100000000000004</v>
      </c>
      <c r="AD172">
        <v>0.79400000000000004</v>
      </c>
      <c r="AE172">
        <v>0.79300000000000004</v>
      </c>
      <c r="AF172">
        <v>0.81599999999999995</v>
      </c>
      <c r="AG172">
        <v>0.82199999999999995</v>
      </c>
      <c r="AI172">
        <v>0.90800000000000003</v>
      </c>
      <c r="AJ172">
        <v>0.83899999999999997</v>
      </c>
      <c r="AK172">
        <v>0.82199999999999995</v>
      </c>
      <c r="AL172">
        <v>0.81200000000000006</v>
      </c>
      <c r="AM172">
        <v>0.8</v>
      </c>
      <c r="AN172">
        <v>0.84199999999999997</v>
      </c>
      <c r="AV172">
        <v>8</v>
      </c>
      <c r="AW172">
        <v>8</v>
      </c>
      <c r="AX172">
        <v>7</v>
      </c>
      <c r="AY172">
        <v>8</v>
      </c>
      <c r="BB172">
        <v>10</v>
      </c>
      <c r="BI172">
        <v>0.28799999999999998</v>
      </c>
      <c r="BJ172">
        <v>0.33</v>
      </c>
      <c r="BM172">
        <v>0.374</v>
      </c>
      <c r="BN172">
        <v>0.38200000000000001</v>
      </c>
      <c r="BO172">
        <v>0.38200000000000001</v>
      </c>
    </row>
    <row r="173" spans="1:67" x14ac:dyDescent="0.2">
      <c r="A173" t="s">
        <v>1042</v>
      </c>
      <c r="F173">
        <v>51.9</v>
      </c>
      <c r="G173">
        <v>45.5</v>
      </c>
      <c r="J173">
        <v>61.1</v>
      </c>
      <c r="L173">
        <v>61.1</v>
      </c>
      <c r="P173">
        <v>0.53700000000000003</v>
      </c>
      <c r="R173">
        <v>0.497</v>
      </c>
      <c r="W173">
        <v>0.47399999999999998</v>
      </c>
      <c r="X173">
        <v>0.16</v>
      </c>
      <c r="Y173">
        <v>0.17299999999999999</v>
      </c>
      <c r="Z173">
        <v>0.223</v>
      </c>
      <c r="AA173">
        <v>0.28199999999999997</v>
      </c>
      <c r="AB173">
        <v>0.254</v>
      </c>
      <c r="AC173">
        <v>0.253</v>
      </c>
      <c r="AD173">
        <v>0.25600000000000001</v>
      </c>
      <c r="AE173">
        <v>0.26</v>
      </c>
      <c r="AF173">
        <v>0.26200000000000001</v>
      </c>
      <c r="AG173">
        <v>0.26500000000000001</v>
      </c>
      <c r="AI173">
        <v>0.309</v>
      </c>
      <c r="AJ173">
        <v>0.45</v>
      </c>
      <c r="AK173">
        <v>0.622</v>
      </c>
      <c r="AL173">
        <v>0.85199999999999998</v>
      </c>
      <c r="AM173">
        <v>1.077</v>
      </c>
      <c r="AN173">
        <v>0.92200000000000004</v>
      </c>
      <c r="AV173">
        <v>120</v>
      </c>
      <c r="AW173">
        <v>77</v>
      </c>
      <c r="AX173">
        <v>58</v>
      </c>
      <c r="AY173">
        <v>50</v>
      </c>
      <c r="BB173">
        <v>46</v>
      </c>
      <c r="BJ173">
        <v>0.13600000000000001</v>
      </c>
      <c r="BM173">
        <v>0.14199999999999999</v>
      </c>
      <c r="BN173">
        <v>0.14199999999999999</v>
      </c>
      <c r="BO173">
        <v>0.14199999999999999</v>
      </c>
    </row>
    <row r="174" spans="1:67" x14ac:dyDescent="0.2">
      <c r="A174" t="s">
        <v>555</v>
      </c>
      <c r="F174">
        <v>35.799999999999997</v>
      </c>
      <c r="G174">
        <v>31.5</v>
      </c>
      <c r="J174">
        <v>28.4</v>
      </c>
      <c r="L174">
        <v>28.4</v>
      </c>
      <c r="P174">
        <v>0.55700000000000005</v>
      </c>
      <c r="Q174">
        <v>0.439</v>
      </c>
      <c r="R174">
        <v>0.36799999999999999</v>
      </c>
      <c r="W174">
        <v>0.34699999999999998</v>
      </c>
      <c r="X174">
        <v>0.73399999999999999</v>
      </c>
      <c r="Y174">
        <v>0.73099999999999998</v>
      </c>
      <c r="Z174">
        <v>0.73199999999999998</v>
      </c>
      <c r="AA174">
        <v>0.65700000000000003</v>
      </c>
      <c r="AB174">
        <v>0.66600000000000004</v>
      </c>
      <c r="AC174">
        <v>0.71199999999999997</v>
      </c>
      <c r="AD174">
        <v>0.71699999999999997</v>
      </c>
      <c r="AE174">
        <v>0.72199999999999998</v>
      </c>
      <c r="AF174">
        <v>0.72499999999999998</v>
      </c>
      <c r="AG174">
        <v>0.73399999999999999</v>
      </c>
      <c r="AI174">
        <v>0.75900000000000001</v>
      </c>
      <c r="AJ174">
        <v>0.81399999999999995</v>
      </c>
      <c r="AK174">
        <v>0.85199999999999998</v>
      </c>
      <c r="AL174">
        <v>0.89900000000000002</v>
      </c>
      <c r="AM174">
        <v>0.93200000000000005</v>
      </c>
      <c r="AN174">
        <v>0.97299999999999998</v>
      </c>
      <c r="AV174">
        <v>120</v>
      </c>
      <c r="AW174">
        <v>170</v>
      </c>
      <c r="AX174">
        <v>120</v>
      </c>
      <c r="AY174">
        <v>75</v>
      </c>
      <c r="BB174">
        <v>64</v>
      </c>
      <c r="BI174">
        <v>0.16200000000000001</v>
      </c>
      <c r="BJ174">
        <v>0.24399999999999999</v>
      </c>
      <c r="BM174">
        <v>0.24399999999999999</v>
      </c>
      <c r="BN174">
        <v>0.24399999999999999</v>
      </c>
      <c r="BO174">
        <v>0.21299999999999999</v>
      </c>
    </row>
    <row r="175" spans="1:67" x14ac:dyDescent="0.2">
      <c r="A175" t="s">
        <v>1043</v>
      </c>
      <c r="F175">
        <v>133.30000000000001</v>
      </c>
      <c r="G175">
        <v>132</v>
      </c>
      <c r="J175">
        <v>130.4</v>
      </c>
      <c r="L175">
        <v>130.4</v>
      </c>
      <c r="P175">
        <v>0.64800000000000002</v>
      </c>
      <c r="R175">
        <v>0.60599999999999998</v>
      </c>
      <c r="W175">
        <v>0.59</v>
      </c>
      <c r="X175">
        <v>0.94799999999999995</v>
      </c>
      <c r="Y175">
        <v>0.95</v>
      </c>
      <c r="Z175">
        <v>0.95199999999999996</v>
      </c>
      <c r="AA175">
        <v>0.95599999999999996</v>
      </c>
      <c r="AB175">
        <v>0.95799999999999996</v>
      </c>
      <c r="AC175">
        <v>0.95599999999999996</v>
      </c>
      <c r="AD175">
        <v>0.95499999999999996</v>
      </c>
      <c r="AE175">
        <v>0.95399999999999996</v>
      </c>
      <c r="AF175">
        <v>0.95399999999999996</v>
      </c>
      <c r="AG175">
        <v>0.95299999999999996</v>
      </c>
      <c r="AI175">
        <v>0.26500000000000001</v>
      </c>
      <c r="AJ175">
        <v>0.314</v>
      </c>
      <c r="AK175">
        <v>0.35499999999999998</v>
      </c>
      <c r="AL175">
        <v>0.41299999999999998</v>
      </c>
      <c r="AM175">
        <v>0.53100000000000003</v>
      </c>
      <c r="AN175">
        <v>0.56599999999999995</v>
      </c>
      <c r="AV175">
        <v>880</v>
      </c>
      <c r="AW175">
        <v>920</v>
      </c>
      <c r="AX175">
        <v>920</v>
      </c>
      <c r="AY175">
        <v>860</v>
      </c>
      <c r="BB175">
        <v>790</v>
      </c>
      <c r="BJ175">
        <v>0.437</v>
      </c>
      <c r="BM175">
        <v>0.437</v>
      </c>
      <c r="BN175">
        <v>0.442</v>
      </c>
      <c r="BO175">
        <v>0.56299999999999994</v>
      </c>
    </row>
    <row r="176" spans="1:67" x14ac:dyDescent="0.2">
      <c r="A176" t="s">
        <v>550</v>
      </c>
      <c r="F176">
        <v>45.8</v>
      </c>
      <c r="G176">
        <v>43.6</v>
      </c>
      <c r="J176">
        <v>37.299999999999997</v>
      </c>
      <c r="L176">
        <v>37.299999999999997</v>
      </c>
      <c r="P176">
        <v>0.44800000000000001</v>
      </c>
      <c r="Q176">
        <v>0.45400000000000001</v>
      </c>
      <c r="R176">
        <v>0.40400000000000003</v>
      </c>
      <c r="W176">
        <v>0.38200000000000001</v>
      </c>
      <c r="X176">
        <v>0.86899999999999999</v>
      </c>
      <c r="Y176">
        <v>0.86399999999999999</v>
      </c>
      <c r="Z176">
        <v>0.86299999999999999</v>
      </c>
      <c r="AA176">
        <v>0.79600000000000004</v>
      </c>
      <c r="AB176">
        <v>0.81299999999999994</v>
      </c>
      <c r="AC176">
        <v>0.81599999999999995</v>
      </c>
      <c r="AD176">
        <v>0.80600000000000005</v>
      </c>
      <c r="AE176">
        <v>0.81100000000000005</v>
      </c>
      <c r="AF176">
        <v>0.81299999999999994</v>
      </c>
      <c r="AG176">
        <v>0.81100000000000005</v>
      </c>
      <c r="AI176">
        <v>0.52400000000000002</v>
      </c>
      <c r="AJ176">
        <v>0.58599999999999997</v>
      </c>
      <c r="AK176">
        <v>0.65</v>
      </c>
      <c r="AL176">
        <v>0.66800000000000004</v>
      </c>
      <c r="AM176">
        <v>0.71399999999999997</v>
      </c>
      <c r="AN176">
        <v>0.76600000000000001</v>
      </c>
      <c r="AV176">
        <v>50</v>
      </c>
      <c r="AW176">
        <v>52</v>
      </c>
      <c r="AX176">
        <v>63</v>
      </c>
      <c r="AY176">
        <v>51</v>
      </c>
      <c r="BB176">
        <v>48</v>
      </c>
      <c r="BI176">
        <v>7.2999999999999995E-2</v>
      </c>
      <c r="BJ176">
        <v>0.11799999999999999</v>
      </c>
      <c r="BM176">
        <v>0.14499999999999999</v>
      </c>
      <c r="BN176">
        <v>0.16200000000000001</v>
      </c>
      <c r="BO176">
        <v>0.16200000000000001</v>
      </c>
    </row>
    <row r="177" spans="1:67" x14ac:dyDescent="0.2">
      <c r="A177" t="s">
        <v>1044</v>
      </c>
      <c r="F177">
        <v>33.4</v>
      </c>
      <c r="G177">
        <v>26.3</v>
      </c>
      <c r="J177">
        <v>21.7</v>
      </c>
      <c r="L177">
        <v>21.7</v>
      </c>
      <c r="W177">
        <v>0.151</v>
      </c>
      <c r="X177">
        <v>0.69699999999999995</v>
      </c>
      <c r="Y177">
        <v>0.68500000000000005</v>
      </c>
      <c r="Z177">
        <v>0.67900000000000005</v>
      </c>
      <c r="AA177">
        <v>0.64500000000000002</v>
      </c>
      <c r="AB177">
        <v>0.625</v>
      </c>
      <c r="AC177">
        <v>0.65700000000000003</v>
      </c>
      <c r="AD177">
        <v>0.629</v>
      </c>
      <c r="AE177">
        <v>0.64400000000000002</v>
      </c>
      <c r="AF177">
        <v>0.64500000000000002</v>
      </c>
      <c r="AG177">
        <v>0.65900000000000003</v>
      </c>
      <c r="AM177">
        <v>0.72299999999999998</v>
      </c>
      <c r="AV177">
        <v>16</v>
      </c>
      <c r="AW177">
        <v>14</v>
      </c>
      <c r="AX177">
        <v>15</v>
      </c>
      <c r="AY177">
        <v>10</v>
      </c>
      <c r="BB177">
        <v>9</v>
      </c>
      <c r="BJ177">
        <v>0.23699999999999999</v>
      </c>
      <c r="BM177">
        <v>0.46300000000000002</v>
      </c>
      <c r="BN177">
        <v>0.48099999999999998</v>
      </c>
      <c r="BO177">
        <v>0.48099999999999998</v>
      </c>
    </row>
    <row r="178" spans="1:67" x14ac:dyDescent="0.2">
      <c r="A178" t="s">
        <v>1045</v>
      </c>
      <c r="F178">
        <v>71.900000000000006</v>
      </c>
      <c r="G178">
        <v>70.099999999999994</v>
      </c>
      <c r="J178">
        <v>53.8</v>
      </c>
      <c r="L178">
        <v>53.8</v>
      </c>
      <c r="X178">
        <v>0.71299999999999997</v>
      </c>
      <c r="Y178">
        <v>0.70399999999999996</v>
      </c>
      <c r="Z178">
        <v>0.70599999999999996</v>
      </c>
      <c r="AA178">
        <v>0.69699999999999995</v>
      </c>
      <c r="AB178">
        <v>0.69899999999999995</v>
      </c>
      <c r="AC178">
        <v>0.71199999999999997</v>
      </c>
      <c r="AD178">
        <v>0.71299999999999997</v>
      </c>
      <c r="AE178">
        <v>0.71299999999999997</v>
      </c>
      <c r="AF178">
        <v>0.71199999999999997</v>
      </c>
      <c r="AG178">
        <v>0.71199999999999997</v>
      </c>
      <c r="AV178">
        <v>650</v>
      </c>
      <c r="AW178">
        <v>590</v>
      </c>
      <c r="AX178">
        <v>520</v>
      </c>
      <c r="AY178">
        <v>420</v>
      </c>
      <c r="BB178">
        <v>370</v>
      </c>
      <c r="BJ178">
        <v>0.33800000000000002</v>
      </c>
      <c r="BM178">
        <v>0.41299999999999998</v>
      </c>
      <c r="BN178">
        <v>0.41299999999999998</v>
      </c>
      <c r="BO178">
        <v>0.41299999999999998</v>
      </c>
    </row>
    <row r="179" spans="1:67" x14ac:dyDescent="0.2">
      <c r="A179" t="s">
        <v>444</v>
      </c>
      <c r="F179">
        <v>93.9</v>
      </c>
      <c r="G179">
        <v>78.900000000000006</v>
      </c>
      <c r="J179">
        <v>64.8</v>
      </c>
      <c r="L179">
        <v>64.8</v>
      </c>
      <c r="P179">
        <v>0.746</v>
      </c>
      <c r="R179">
        <v>0.64</v>
      </c>
      <c r="W179">
        <v>0.60199999999999998</v>
      </c>
      <c r="X179">
        <v>0.625</v>
      </c>
      <c r="Y179">
        <v>0.63</v>
      </c>
      <c r="Z179">
        <v>0.64200000000000002</v>
      </c>
      <c r="AA179">
        <v>0.67</v>
      </c>
      <c r="AB179">
        <v>0.69499999999999995</v>
      </c>
      <c r="AC179">
        <v>0.72099999999999997</v>
      </c>
      <c r="AD179">
        <v>0.72599999999999998</v>
      </c>
      <c r="AE179">
        <v>0.73199999999999998</v>
      </c>
      <c r="AF179">
        <v>0.73699999999999999</v>
      </c>
      <c r="AG179">
        <v>0.74299999999999999</v>
      </c>
      <c r="AI179">
        <v>0.29899999999999999</v>
      </c>
      <c r="AJ179">
        <v>0.29399999999999998</v>
      </c>
      <c r="AK179">
        <v>0.314</v>
      </c>
      <c r="AL179">
        <v>0.317</v>
      </c>
      <c r="AM179">
        <v>0.32600000000000001</v>
      </c>
      <c r="AN179">
        <v>0.33100000000000002</v>
      </c>
      <c r="AV179">
        <v>650</v>
      </c>
      <c r="AW179">
        <v>550</v>
      </c>
      <c r="AX179">
        <v>450</v>
      </c>
      <c r="AY179">
        <v>380</v>
      </c>
      <c r="BB179">
        <v>350</v>
      </c>
      <c r="BJ179">
        <v>0.08</v>
      </c>
      <c r="BM179">
        <v>0.125</v>
      </c>
      <c r="BN179">
        <v>0.125</v>
      </c>
      <c r="BO179">
        <v>0.125</v>
      </c>
    </row>
    <row r="180" spans="1:67" x14ac:dyDescent="0.2">
      <c r="A180" t="s">
        <v>467</v>
      </c>
      <c r="F180">
        <v>22.5</v>
      </c>
      <c r="G180">
        <v>21.3</v>
      </c>
      <c r="J180">
        <v>22.8</v>
      </c>
      <c r="L180">
        <v>22.8</v>
      </c>
      <c r="X180">
        <v>0.55500000000000005</v>
      </c>
      <c r="Y180">
        <v>0.55800000000000005</v>
      </c>
      <c r="Z180">
        <v>0.55600000000000005</v>
      </c>
      <c r="AA180">
        <v>0.55400000000000005</v>
      </c>
      <c r="AB180">
        <v>0.64200000000000002</v>
      </c>
      <c r="AC180">
        <v>0.71099999999999997</v>
      </c>
      <c r="AD180">
        <v>0.71199999999999997</v>
      </c>
      <c r="AE180">
        <v>0.71099999999999997</v>
      </c>
      <c r="AF180">
        <v>0.71</v>
      </c>
      <c r="AG180">
        <v>0.73099999999999998</v>
      </c>
      <c r="AI180">
        <v>0.90400000000000003</v>
      </c>
      <c r="AJ180">
        <v>0.92400000000000004</v>
      </c>
      <c r="AK180">
        <v>0.91</v>
      </c>
      <c r="AL180">
        <v>0.95499999999999996</v>
      </c>
      <c r="AM180">
        <v>0.98299999999999998</v>
      </c>
      <c r="AN180">
        <v>0.98099999999999998</v>
      </c>
      <c r="BI180">
        <v>1E-3</v>
      </c>
      <c r="BJ180">
        <v>3.5999999999999997E-2</v>
      </c>
      <c r="BM180">
        <v>3.2000000000000001E-2</v>
      </c>
      <c r="BN180">
        <v>3.2000000000000001E-2</v>
      </c>
      <c r="BO180">
        <v>3.6999999999999998E-2</v>
      </c>
    </row>
    <row r="181" spans="1:67" x14ac:dyDescent="0.2">
      <c r="A181" t="s">
        <v>457</v>
      </c>
      <c r="F181">
        <v>42.1</v>
      </c>
      <c r="G181">
        <v>35.4</v>
      </c>
      <c r="J181">
        <v>34.6</v>
      </c>
      <c r="L181">
        <v>34.6</v>
      </c>
      <c r="P181">
        <v>0.41599999999999998</v>
      </c>
      <c r="R181">
        <v>0.33700000000000002</v>
      </c>
      <c r="W181">
        <v>0.33100000000000002</v>
      </c>
      <c r="X181">
        <v>0.52700000000000002</v>
      </c>
      <c r="Y181">
        <v>0.53600000000000003</v>
      </c>
      <c r="Z181">
        <v>0.50800000000000001</v>
      </c>
      <c r="AA181">
        <v>0.59299999999999997</v>
      </c>
      <c r="AB181">
        <v>0.61299999999999999</v>
      </c>
      <c r="AC181">
        <v>0.70199999999999996</v>
      </c>
      <c r="AD181">
        <v>0.70699999999999996</v>
      </c>
      <c r="AE181">
        <v>0.68200000000000005</v>
      </c>
      <c r="AF181">
        <v>0.69799999999999995</v>
      </c>
      <c r="AG181">
        <v>0.70499999999999996</v>
      </c>
      <c r="AI181">
        <v>0.98499999999999999</v>
      </c>
      <c r="AJ181">
        <v>1</v>
      </c>
      <c r="AK181">
        <v>1.0109999999999999</v>
      </c>
      <c r="AL181">
        <v>1.0189999999999999</v>
      </c>
      <c r="AM181">
        <v>1.012</v>
      </c>
      <c r="AN181">
        <v>1.014</v>
      </c>
      <c r="AV181">
        <v>86</v>
      </c>
      <c r="AW181">
        <v>90</v>
      </c>
      <c r="AX181">
        <v>59</v>
      </c>
      <c r="AY181">
        <v>55</v>
      </c>
      <c r="BB181">
        <v>55</v>
      </c>
      <c r="BJ181">
        <v>0.34</v>
      </c>
      <c r="BM181">
        <v>0.5</v>
      </c>
      <c r="BN181">
        <v>0.5</v>
      </c>
      <c r="BO181">
        <v>0.377</v>
      </c>
    </row>
    <row r="182" spans="1:67" x14ac:dyDescent="0.2">
      <c r="A182" t="s">
        <v>575</v>
      </c>
      <c r="F182">
        <v>8.4</v>
      </c>
      <c r="G182">
        <v>6.5</v>
      </c>
      <c r="J182">
        <v>6.9</v>
      </c>
      <c r="L182">
        <v>6.9</v>
      </c>
      <c r="P182">
        <v>0.42399999999999999</v>
      </c>
      <c r="R182">
        <v>0.33500000000000002</v>
      </c>
      <c r="W182">
        <v>0.29299999999999998</v>
      </c>
      <c r="X182">
        <v>0.23699999999999999</v>
      </c>
      <c r="Y182">
        <v>0.255</v>
      </c>
      <c r="Z182">
        <v>0.27500000000000002</v>
      </c>
      <c r="AA182">
        <v>0.30499999999999999</v>
      </c>
      <c r="AB182">
        <v>0.33</v>
      </c>
      <c r="AC182">
        <v>0.35099999999999998</v>
      </c>
      <c r="AD182">
        <v>0.35499999999999998</v>
      </c>
      <c r="AE182">
        <v>0.35699999999999998</v>
      </c>
      <c r="AF182">
        <v>0.35899999999999999</v>
      </c>
      <c r="AG182">
        <v>0.36199999999999999</v>
      </c>
      <c r="AI182">
        <v>0.34499999999999997</v>
      </c>
      <c r="AJ182">
        <v>0.38300000000000001</v>
      </c>
      <c r="AK182">
        <v>0.44900000000000001</v>
      </c>
      <c r="AL182">
        <v>0.501</v>
      </c>
      <c r="AM182">
        <v>0.55200000000000005</v>
      </c>
      <c r="AN182">
        <v>0.61899999999999999</v>
      </c>
      <c r="AV182">
        <v>130</v>
      </c>
      <c r="AW182">
        <v>110</v>
      </c>
      <c r="AX182">
        <v>83</v>
      </c>
      <c r="AY182">
        <v>67</v>
      </c>
      <c r="BB182">
        <v>60</v>
      </c>
      <c r="BJ182">
        <v>0.23899999999999999</v>
      </c>
      <c r="BM182">
        <v>0.249</v>
      </c>
      <c r="BN182">
        <v>0.30399999999999999</v>
      </c>
    </row>
    <row r="183" spans="1:67" x14ac:dyDescent="0.2">
      <c r="A183" t="s">
        <v>468</v>
      </c>
      <c r="F183">
        <v>52</v>
      </c>
      <c r="G183">
        <v>42.8</v>
      </c>
      <c r="J183">
        <v>38.799999999999997</v>
      </c>
      <c r="L183">
        <v>38.799999999999997</v>
      </c>
      <c r="P183">
        <v>0.59099999999999997</v>
      </c>
      <c r="R183">
        <v>0.51500000000000001</v>
      </c>
      <c r="W183">
        <v>0.443</v>
      </c>
      <c r="X183">
        <v>0.36699999999999999</v>
      </c>
      <c r="Y183">
        <v>0.38300000000000001</v>
      </c>
      <c r="Z183">
        <v>0.42399999999999999</v>
      </c>
      <c r="AA183">
        <v>0.39800000000000002</v>
      </c>
      <c r="AB183">
        <v>0.36199999999999999</v>
      </c>
      <c r="AC183">
        <v>0.34399999999999997</v>
      </c>
      <c r="AD183">
        <v>0.34699999999999998</v>
      </c>
      <c r="AE183">
        <v>0.34599999999999997</v>
      </c>
      <c r="AF183">
        <v>0.35499999999999998</v>
      </c>
      <c r="AG183">
        <v>0.34399999999999997</v>
      </c>
      <c r="AI183">
        <v>0.41099999999999998</v>
      </c>
      <c r="AJ183">
        <v>0.441</v>
      </c>
      <c r="AK183">
        <v>0.46400000000000002</v>
      </c>
      <c r="AL183">
        <v>0.46100000000000002</v>
      </c>
      <c r="AM183">
        <v>0.502</v>
      </c>
      <c r="AN183">
        <v>0.53900000000000003</v>
      </c>
      <c r="AV183">
        <v>68</v>
      </c>
      <c r="AW183">
        <v>51</v>
      </c>
      <c r="AX183">
        <v>39</v>
      </c>
      <c r="AY183">
        <v>29</v>
      </c>
      <c r="BB183">
        <v>23</v>
      </c>
      <c r="BJ183">
        <v>4.5999999999999999E-2</v>
      </c>
      <c r="BM183">
        <v>0.1</v>
      </c>
      <c r="BN183">
        <v>0.1</v>
      </c>
      <c r="BO183">
        <v>0.1</v>
      </c>
    </row>
    <row r="184" spans="1:67" x14ac:dyDescent="0.2">
      <c r="A184" t="s">
        <v>569</v>
      </c>
      <c r="F184">
        <v>17.8</v>
      </c>
      <c r="G184">
        <v>23</v>
      </c>
      <c r="J184">
        <v>19.5</v>
      </c>
      <c r="L184">
        <v>19.5</v>
      </c>
      <c r="X184">
        <v>0.79400000000000004</v>
      </c>
      <c r="Y184">
        <v>0.79300000000000004</v>
      </c>
      <c r="Z184">
        <v>0.80400000000000005</v>
      </c>
      <c r="AA184">
        <v>0.80600000000000005</v>
      </c>
      <c r="AB184">
        <v>0.82099999999999995</v>
      </c>
      <c r="AC184">
        <v>0.83299999999999996</v>
      </c>
      <c r="AD184">
        <v>0.83299999999999996</v>
      </c>
      <c r="AE184">
        <v>0.83199999999999996</v>
      </c>
      <c r="AF184">
        <v>0.83199999999999996</v>
      </c>
      <c r="AG184">
        <v>0.84399999999999997</v>
      </c>
      <c r="AV184">
        <v>91</v>
      </c>
      <c r="AW184">
        <v>98</v>
      </c>
      <c r="AX184">
        <v>95</v>
      </c>
      <c r="AY184">
        <v>82</v>
      </c>
      <c r="BB184">
        <v>77</v>
      </c>
      <c r="BI184">
        <v>0.35099999999999998</v>
      </c>
      <c r="BJ184">
        <v>0.19</v>
      </c>
      <c r="BM184">
        <v>1E-3</v>
      </c>
      <c r="BN184">
        <v>0.20200000000000001</v>
      </c>
      <c r="BO184">
        <v>0.20200000000000001</v>
      </c>
    </row>
    <row r="185" spans="1:67" x14ac:dyDescent="0.2">
      <c r="A185" t="s">
        <v>572</v>
      </c>
      <c r="F185">
        <v>34.9</v>
      </c>
      <c r="G185">
        <v>29.4</v>
      </c>
      <c r="BI185">
        <v>1E-3</v>
      </c>
      <c r="BJ185">
        <v>1E-3</v>
      </c>
      <c r="BM185">
        <v>1E-3</v>
      </c>
      <c r="BN185">
        <v>1E-3</v>
      </c>
      <c r="BO185">
        <v>1E-3</v>
      </c>
    </row>
    <row r="186" spans="1:67" x14ac:dyDescent="0.2">
      <c r="A186" t="s">
        <v>487</v>
      </c>
      <c r="F186">
        <v>191</v>
      </c>
      <c r="G186">
        <v>172.5</v>
      </c>
      <c r="J186">
        <v>150</v>
      </c>
      <c r="L186">
        <v>150</v>
      </c>
      <c r="P186">
        <v>0.65400000000000003</v>
      </c>
      <c r="Q186">
        <v>0.64900000000000002</v>
      </c>
      <c r="R186">
        <v>0.61299999999999999</v>
      </c>
      <c r="W186">
        <v>0.57699999999999996</v>
      </c>
      <c r="X186">
        <v>0.89100000000000001</v>
      </c>
      <c r="Y186">
        <v>0.89</v>
      </c>
      <c r="Z186">
        <v>0.88600000000000001</v>
      </c>
      <c r="AA186">
        <v>0.875</v>
      </c>
      <c r="AB186">
        <v>0.86699999999999999</v>
      </c>
      <c r="AC186">
        <v>0.86499999999999999</v>
      </c>
      <c r="AD186">
        <v>0.86499999999999999</v>
      </c>
      <c r="AE186">
        <v>0.86499999999999999</v>
      </c>
      <c r="AF186">
        <v>0.86499999999999999</v>
      </c>
      <c r="AG186">
        <v>0.86499999999999999</v>
      </c>
      <c r="AI186">
        <v>0.21199999999999999</v>
      </c>
      <c r="AJ186">
        <v>0.27800000000000002</v>
      </c>
      <c r="AK186">
        <v>0.39500000000000002</v>
      </c>
      <c r="AL186">
        <v>0.42299999999999999</v>
      </c>
      <c r="AM186">
        <v>0.441</v>
      </c>
      <c r="AN186">
        <v>0.502</v>
      </c>
      <c r="AV186">
        <v>670</v>
      </c>
      <c r="AW186">
        <v>690</v>
      </c>
      <c r="AX186">
        <v>640</v>
      </c>
      <c r="AY186">
        <v>510</v>
      </c>
      <c r="BB186">
        <v>430</v>
      </c>
      <c r="BI186">
        <v>0.216</v>
      </c>
      <c r="BJ186">
        <v>0.315</v>
      </c>
      <c r="BM186">
        <v>0.443</v>
      </c>
      <c r="BN186">
        <v>0.45900000000000002</v>
      </c>
    </row>
    <row r="187" spans="1:67" x14ac:dyDescent="0.2">
      <c r="A187" t="s">
        <v>519</v>
      </c>
      <c r="F187">
        <v>43</v>
      </c>
      <c r="G187">
        <v>29.5</v>
      </c>
      <c r="J187">
        <v>28.3</v>
      </c>
      <c r="L187">
        <v>28.3</v>
      </c>
      <c r="P187">
        <v>0.45200000000000001</v>
      </c>
      <c r="R187">
        <v>0.36</v>
      </c>
      <c r="W187">
        <v>0.33500000000000002</v>
      </c>
      <c r="X187">
        <v>0.8</v>
      </c>
      <c r="Y187">
        <v>0.78</v>
      </c>
      <c r="Z187">
        <v>0.79200000000000004</v>
      </c>
      <c r="AA187">
        <v>0.78400000000000003</v>
      </c>
      <c r="AB187">
        <v>0.80100000000000005</v>
      </c>
      <c r="AC187">
        <v>0.79600000000000004</v>
      </c>
      <c r="AD187">
        <v>0.79400000000000004</v>
      </c>
      <c r="AE187">
        <v>0.79300000000000004</v>
      </c>
      <c r="AF187">
        <v>0.79100000000000004</v>
      </c>
      <c r="AG187">
        <v>0.79600000000000004</v>
      </c>
      <c r="AI187">
        <v>0.78700000000000003</v>
      </c>
      <c r="AJ187">
        <v>0.82</v>
      </c>
      <c r="AK187">
        <v>0.85599999999999998</v>
      </c>
      <c r="AL187">
        <v>0.90700000000000003</v>
      </c>
      <c r="AM187">
        <v>0.89700000000000002</v>
      </c>
      <c r="AN187">
        <v>0.94399999999999995</v>
      </c>
      <c r="AV187">
        <v>49</v>
      </c>
      <c r="AW187">
        <v>45</v>
      </c>
      <c r="AX187">
        <v>35</v>
      </c>
      <c r="AY187">
        <v>26</v>
      </c>
      <c r="BB187">
        <v>26</v>
      </c>
      <c r="BJ187">
        <v>5.6000000000000001E-2</v>
      </c>
      <c r="BM187">
        <v>0.09</v>
      </c>
      <c r="BN187">
        <v>8.6999999999999994E-2</v>
      </c>
      <c r="BO187">
        <v>8.6999999999999994E-2</v>
      </c>
    </row>
    <row r="188" spans="1:67" x14ac:dyDescent="0.2">
      <c r="A188" t="s">
        <v>568</v>
      </c>
      <c r="F188">
        <v>27.6</v>
      </c>
      <c r="G188">
        <v>24.9</v>
      </c>
      <c r="J188">
        <v>16</v>
      </c>
      <c r="L188">
        <v>16</v>
      </c>
      <c r="P188">
        <v>0.64800000000000002</v>
      </c>
      <c r="Q188">
        <v>0.628</v>
      </c>
      <c r="R188">
        <v>0.60299999999999998</v>
      </c>
      <c r="W188">
        <v>0.23400000000000001</v>
      </c>
      <c r="X188">
        <v>0.16800000000000001</v>
      </c>
      <c r="Y188">
        <v>0.221</v>
      </c>
      <c r="Z188">
        <v>0.27400000000000002</v>
      </c>
      <c r="AA188">
        <v>0.33800000000000002</v>
      </c>
      <c r="AB188">
        <v>0.375</v>
      </c>
      <c r="AC188">
        <v>0.43</v>
      </c>
      <c r="AD188">
        <v>0.439</v>
      </c>
      <c r="AE188">
        <v>0.44700000000000001</v>
      </c>
      <c r="AF188">
        <v>0.45400000000000001</v>
      </c>
      <c r="AG188">
        <v>0.45400000000000001</v>
      </c>
      <c r="AI188">
        <v>0.94899999999999995</v>
      </c>
      <c r="AJ188">
        <v>1</v>
      </c>
      <c r="AK188">
        <v>1.0489999999999999</v>
      </c>
      <c r="AL188">
        <v>1.046</v>
      </c>
      <c r="AM188">
        <v>1.0269999999999999</v>
      </c>
      <c r="AN188">
        <v>1.0109999999999999</v>
      </c>
      <c r="AV188">
        <v>28</v>
      </c>
      <c r="AW188">
        <v>20</v>
      </c>
      <c r="AX188">
        <v>15</v>
      </c>
      <c r="AY188">
        <v>12</v>
      </c>
      <c r="BB188">
        <v>10</v>
      </c>
      <c r="BI188">
        <v>1E-3</v>
      </c>
      <c r="BJ188">
        <v>1E-3</v>
      </c>
      <c r="BM188">
        <v>0.28999999999999998</v>
      </c>
      <c r="BN188">
        <v>0.28999999999999998</v>
      </c>
      <c r="BO188">
        <v>0.28999999999999998</v>
      </c>
    </row>
    <row r="189" spans="1:67" x14ac:dyDescent="0.2">
      <c r="A189" t="s">
        <v>158</v>
      </c>
      <c r="F189">
        <v>31</v>
      </c>
      <c r="G189">
        <v>27</v>
      </c>
      <c r="J189">
        <v>24.1</v>
      </c>
      <c r="L189">
        <v>24.1</v>
      </c>
      <c r="P189">
        <v>0.24299999999999999</v>
      </c>
      <c r="Q189">
        <v>0.22800000000000001</v>
      </c>
      <c r="R189">
        <v>0.216</v>
      </c>
      <c r="W189">
        <v>0.20899999999999999</v>
      </c>
      <c r="X189">
        <v>0.58699999999999997</v>
      </c>
      <c r="Y189">
        <v>0.65100000000000002</v>
      </c>
      <c r="Z189">
        <v>0.70099999999999996</v>
      </c>
      <c r="AA189">
        <v>0.73399999999999999</v>
      </c>
      <c r="AB189">
        <v>0.76500000000000001</v>
      </c>
      <c r="AC189">
        <v>0.78900000000000003</v>
      </c>
      <c r="AD189">
        <v>0.79200000000000004</v>
      </c>
      <c r="AE189">
        <v>0.79</v>
      </c>
      <c r="AF189">
        <v>0.79200000000000004</v>
      </c>
      <c r="AG189">
        <v>0.79500000000000004</v>
      </c>
      <c r="AI189">
        <v>1.0149999999999999</v>
      </c>
      <c r="AJ189">
        <v>1.0129999999999999</v>
      </c>
      <c r="AK189">
        <v>1.012</v>
      </c>
      <c r="AL189">
        <v>1.0109999999999999</v>
      </c>
      <c r="AM189">
        <v>1.01</v>
      </c>
      <c r="AN189">
        <v>1.0129999999999999</v>
      </c>
      <c r="AV189">
        <v>10</v>
      </c>
      <c r="AW189">
        <v>10</v>
      </c>
      <c r="AX189">
        <v>12</v>
      </c>
      <c r="AY189">
        <v>13</v>
      </c>
      <c r="BB189">
        <v>12</v>
      </c>
      <c r="BI189">
        <v>0.20499999999999999</v>
      </c>
      <c r="BJ189">
        <v>0.22700000000000001</v>
      </c>
      <c r="BM189">
        <v>0.24399999999999999</v>
      </c>
      <c r="BN189">
        <v>0.246</v>
      </c>
      <c r="BO189">
        <v>0.26500000000000001</v>
      </c>
    </row>
    <row r="190" spans="1:67" x14ac:dyDescent="0.2">
      <c r="A190" t="s">
        <v>1046</v>
      </c>
      <c r="F190">
        <v>50.5</v>
      </c>
      <c r="G190">
        <v>43.1</v>
      </c>
      <c r="J190">
        <v>35.9</v>
      </c>
      <c r="L190">
        <v>35.9</v>
      </c>
      <c r="P190">
        <v>0.28399999999999997</v>
      </c>
      <c r="R190">
        <v>0.311</v>
      </c>
      <c r="W190">
        <v>0.29899999999999999</v>
      </c>
      <c r="X190">
        <v>0.66100000000000003</v>
      </c>
      <c r="Y190">
        <v>0.71</v>
      </c>
      <c r="Z190">
        <v>0.751</v>
      </c>
      <c r="AA190">
        <v>0.78300000000000003</v>
      </c>
      <c r="AB190">
        <v>0.8</v>
      </c>
      <c r="AC190">
        <v>0.80700000000000005</v>
      </c>
      <c r="AD190">
        <v>0.80700000000000005</v>
      </c>
      <c r="AE190">
        <v>0.80900000000000005</v>
      </c>
      <c r="AF190">
        <v>0.81399999999999995</v>
      </c>
      <c r="AG190">
        <v>0.81100000000000005</v>
      </c>
      <c r="AI190">
        <v>1.002</v>
      </c>
      <c r="AJ190">
        <v>1.0229999999999999</v>
      </c>
      <c r="AK190">
        <v>1.04</v>
      </c>
      <c r="AL190">
        <v>1.0069999999999999</v>
      </c>
      <c r="AM190">
        <v>1.004</v>
      </c>
      <c r="AN190">
        <v>1.004</v>
      </c>
      <c r="AV190">
        <v>12</v>
      </c>
      <c r="AW190">
        <v>11</v>
      </c>
      <c r="AX190">
        <v>14</v>
      </c>
      <c r="AY190">
        <v>24</v>
      </c>
      <c r="BB190">
        <v>24</v>
      </c>
      <c r="BJ190">
        <v>0.17599999999999999</v>
      </c>
      <c r="BM190">
        <v>0.20499999999999999</v>
      </c>
      <c r="BN190">
        <v>0.19800000000000001</v>
      </c>
      <c r="BO190">
        <v>0.20200000000000001</v>
      </c>
    </row>
    <row r="191" spans="1:67" x14ac:dyDescent="0.2">
      <c r="A191" t="s">
        <v>523</v>
      </c>
      <c r="F191">
        <v>67.3</v>
      </c>
      <c r="G191">
        <v>63.5</v>
      </c>
      <c r="J191">
        <v>61.1</v>
      </c>
      <c r="L191">
        <v>61.1</v>
      </c>
      <c r="P191">
        <v>0.45100000000000001</v>
      </c>
      <c r="Q191">
        <v>0.38100000000000001</v>
      </c>
      <c r="R191">
        <v>0.378</v>
      </c>
      <c r="W191">
        <v>0.35199999999999998</v>
      </c>
      <c r="X191">
        <v>0.58199999999999996</v>
      </c>
      <c r="Y191">
        <v>0.625</v>
      </c>
      <c r="Z191">
        <v>0.626</v>
      </c>
      <c r="AA191">
        <v>0.629</v>
      </c>
      <c r="AB191">
        <v>0.65600000000000003</v>
      </c>
      <c r="AC191">
        <v>0.68799999999999994</v>
      </c>
      <c r="AD191">
        <v>0.69499999999999995</v>
      </c>
      <c r="AE191">
        <v>0.70399999999999996</v>
      </c>
      <c r="AF191">
        <v>0.7</v>
      </c>
      <c r="AG191">
        <v>0.71299999999999997</v>
      </c>
      <c r="AI191">
        <v>1.0569999999999999</v>
      </c>
      <c r="AJ191">
        <v>1.095</v>
      </c>
      <c r="AK191">
        <v>1</v>
      </c>
      <c r="AL191">
        <v>0.80500000000000005</v>
      </c>
      <c r="AM191">
        <v>0.96899999999999997</v>
      </c>
      <c r="AN191">
        <v>1.0609999999999999</v>
      </c>
      <c r="AV191">
        <v>39</v>
      </c>
      <c r="AW191">
        <v>35</v>
      </c>
      <c r="AX191">
        <v>25</v>
      </c>
      <c r="AY191">
        <v>27</v>
      </c>
      <c r="BB191">
        <v>27</v>
      </c>
      <c r="BI191">
        <v>0.13</v>
      </c>
      <c r="BJ191">
        <v>0.121</v>
      </c>
      <c r="BM191">
        <v>0.14000000000000001</v>
      </c>
      <c r="BN191">
        <v>0.16200000000000001</v>
      </c>
      <c r="BO191">
        <v>0.17100000000000001</v>
      </c>
    </row>
    <row r="192" spans="1:67" x14ac:dyDescent="0.2">
      <c r="A192" t="s">
        <v>576</v>
      </c>
      <c r="F192">
        <v>41.5</v>
      </c>
      <c r="G192">
        <v>14.3</v>
      </c>
      <c r="J192">
        <v>12.9</v>
      </c>
      <c r="L192">
        <v>12.9</v>
      </c>
      <c r="X192">
        <v>0.78800000000000003</v>
      </c>
      <c r="Y192">
        <v>0.77700000000000002</v>
      </c>
      <c r="Z192">
        <v>0.79</v>
      </c>
      <c r="AA192">
        <v>0.80900000000000005</v>
      </c>
      <c r="AB192">
        <v>0.82299999999999995</v>
      </c>
      <c r="AC192">
        <v>0.82399999999999995</v>
      </c>
      <c r="AD192">
        <v>0.82299999999999995</v>
      </c>
      <c r="AE192">
        <v>0.82199999999999995</v>
      </c>
      <c r="AF192">
        <v>0.82099999999999995</v>
      </c>
      <c r="AG192">
        <v>0.82199999999999995</v>
      </c>
      <c r="AV192">
        <v>53</v>
      </c>
      <c r="AW192">
        <v>32</v>
      </c>
      <c r="AX192">
        <v>29</v>
      </c>
      <c r="AY192">
        <v>30</v>
      </c>
      <c r="BB192">
        <v>30</v>
      </c>
      <c r="BJ192">
        <v>0.19600000000000001</v>
      </c>
      <c r="BM192">
        <v>0.19600000000000001</v>
      </c>
      <c r="BN192">
        <v>0.23799999999999999</v>
      </c>
      <c r="BO192">
        <v>0.23799999999999999</v>
      </c>
    </row>
    <row r="193" spans="1:67" x14ac:dyDescent="0.2">
      <c r="A193" t="s">
        <v>510</v>
      </c>
      <c r="F193">
        <v>62</v>
      </c>
      <c r="G193">
        <v>58.1</v>
      </c>
      <c r="J193">
        <v>47</v>
      </c>
      <c r="L193">
        <v>47</v>
      </c>
      <c r="X193">
        <v>0.89600000000000002</v>
      </c>
      <c r="Y193">
        <v>0.89700000000000002</v>
      </c>
      <c r="Z193">
        <v>0.89600000000000002</v>
      </c>
      <c r="AA193">
        <v>0.89700000000000002</v>
      </c>
      <c r="AB193">
        <v>0.89800000000000002</v>
      </c>
      <c r="AC193">
        <v>0.89800000000000002</v>
      </c>
      <c r="AD193">
        <v>0.89900000000000002</v>
      </c>
      <c r="AE193">
        <v>0.89900000000000002</v>
      </c>
      <c r="AF193">
        <v>0.9</v>
      </c>
      <c r="AG193">
        <v>0.89800000000000002</v>
      </c>
      <c r="BI193">
        <v>1E-3</v>
      </c>
      <c r="BJ193">
        <v>0.04</v>
      </c>
      <c r="BM193">
        <v>0.04</v>
      </c>
      <c r="BN193">
        <v>0.04</v>
      </c>
      <c r="BO193">
        <v>0.04</v>
      </c>
    </row>
    <row r="194" spans="1:67" x14ac:dyDescent="0.2">
      <c r="A194" t="s">
        <v>1047</v>
      </c>
      <c r="F194">
        <v>94.1</v>
      </c>
      <c r="G194">
        <v>92.1</v>
      </c>
      <c r="J194">
        <v>89.9</v>
      </c>
      <c r="L194">
        <v>89.9</v>
      </c>
      <c r="P194">
        <v>0.54700000000000004</v>
      </c>
      <c r="R194">
        <v>0.45400000000000001</v>
      </c>
      <c r="W194">
        <v>0.44700000000000001</v>
      </c>
      <c r="X194">
        <v>0.34599999999999997</v>
      </c>
      <c r="Y194">
        <v>0.38400000000000001</v>
      </c>
      <c r="Z194">
        <v>0.442</v>
      </c>
      <c r="AA194">
        <v>0.498</v>
      </c>
      <c r="AB194">
        <v>0.56000000000000005</v>
      </c>
      <c r="AC194">
        <v>0.61599999999999999</v>
      </c>
      <c r="AD194">
        <v>0.626</v>
      </c>
      <c r="AE194">
        <v>0.626</v>
      </c>
      <c r="AF194">
        <v>0.63700000000000001</v>
      </c>
      <c r="AG194">
        <v>0.64400000000000002</v>
      </c>
      <c r="AI194">
        <v>0.878</v>
      </c>
      <c r="AJ194">
        <v>0.89600000000000002</v>
      </c>
      <c r="AK194">
        <v>0.96699999999999997</v>
      </c>
      <c r="AL194">
        <v>0.98599999999999999</v>
      </c>
      <c r="AM194">
        <v>1.014</v>
      </c>
      <c r="AN194">
        <v>1.0640000000000001</v>
      </c>
      <c r="AV194">
        <v>84</v>
      </c>
      <c r="AW194">
        <v>88</v>
      </c>
      <c r="AX194">
        <v>82</v>
      </c>
      <c r="AY194">
        <v>68</v>
      </c>
      <c r="BB194">
        <v>68</v>
      </c>
      <c r="BJ194">
        <v>0.21</v>
      </c>
      <c r="BM194">
        <v>0.22800000000000001</v>
      </c>
      <c r="BN194">
        <v>0.21199999999999999</v>
      </c>
      <c r="BO194">
        <v>0.20399999999999999</v>
      </c>
    </row>
    <row r="195" spans="1:67" x14ac:dyDescent="0.2">
      <c r="A195" t="s">
        <v>1048</v>
      </c>
      <c r="F195">
        <v>27.1</v>
      </c>
      <c r="G195">
        <v>25.8</v>
      </c>
      <c r="J195">
        <v>16.600000000000001</v>
      </c>
      <c r="L195">
        <v>16.600000000000001</v>
      </c>
      <c r="P195">
        <v>0.373</v>
      </c>
      <c r="Q195">
        <v>0.35</v>
      </c>
      <c r="R195">
        <v>0.315</v>
      </c>
      <c r="W195">
        <v>0.30499999999999999</v>
      </c>
      <c r="X195">
        <v>0.90300000000000002</v>
      </c>
      <c r="Y195">
        <v>0.90500000000000003</v>
      </c>
      <c r="Z195">
        <v>0.90100000000000002</v>
      </c>
      <c r="AA195">
        <v>0.91200000000000003</v>
      </c>
      <c r="AB195">
        <v>0.89900000000000002</v>
      </c>
      <c r="AC195">
        <v>0.89500000000000002</v>
      </c>
      <c r="AD195">
        <v>0.89600000000000002</v>
      </c>
      <c r="AE195">
        <v>0.89700000000000002</v>
      </c>
      <c r="AF195">
        <v>0.89700000000000002</v>
      </c>
      <c r="AG195">
        <v>0.89400000000000002</v>
      </c>
      <c r="AI195">
        <v>0.48799999999999999</v>
      </c>
      <c r="AJ195">
        <v>0.57099999999999995</v>
      </c>
      <c r="AK195">
        <v>0.627</v>
      </c>
      <c r="AL195">
        <v>0.69099999999999995</v>
      </c>
      <c r="AM195">
        <v>0.75700000000000001</v>
      </c>
      <c r="AN195">
        <v>0.82199999999999995</v>
      </c>
      <c r="AV195">
        <v>170</v>
      </c>
      <c r="AW195">
        <v>120</v>
      </c>
      <c r="AX195">
        <v>91</v>
      </c>
      <c r="AY195">
        <v>66</v>
      </c>
      <c r="BB195">
        <v>56</v>
      </c>
      <c r="BI195">
        <v>0.35099999999999998</v>
      </c>
      <c r="BJ195">
        <v>0.376</v>
      </c>
      <c r="BM195">
        <v>0.34699999999999998</v>
      </c>
      <c r="BN195">
        <v>0.34699999999999998</v>
      </c>
      <c r="BO195">
        <v>0.30099999999999999</v>
      </c>
    </row>
    <row r="196" spans="1:67" x14ac:dyDescent="0.2">
      <c r="A196" t="s">
        <v>556</v>
      </c>
      <c r="F196">
        <v>109.1</v>
      </c>
      <c r="G196">
        <v>91.2</v>
      </c>
      <c r="J196">
        <v>68.099999999999994</v>
      </c>
      <c r="L196">
        <v>68.099999999999994</v>
      </c>
      <c r="P196">
        <v>0.879</v>
      </c>
      <c r="Q196">
        <v>0.82299999999999995</v>
      </c>
      <c r="R196">
        <v>0.79100000000000004</v>
      </c>
      <c r="W196">
        <v>0.76900000000000002</v>
      </c>
      <c r="X196">
        <v>0.24099999999999999</v>
      </c>
      <c r="Y196">
        <v>0.22600000000000001</v>
      </c>
      <c r="Z196">
        <v>0.215</v>
      </c>
      <c r="AA196">
        <v>0.22700000000000001</v>
      </c>
      <c r="AB196">
        <v>0.23499999999999999</v>
      </c>
      <c r="AC196">
        <v>0.254</v>
      </c>
      <c r="AD196">
        <v>0.25800000000000001</v>
      </c>
      <c r="AE196">
        <v>0.26200000000000001</v>
      </c>
      <c r="AF196">
        <v>0.26500000000000001</v>
      </c>
      <c r="AG196">
        <v>0.27100000000000002</v>
      </c>
      <c r="AI196">
        <v>1</v>
      </c>
      <c r="AJ196">
        <v>0.13800000000000001</v>
      </c>
      <c r="AK196">
        <v>0.245</v>
      </c>
      <c r="AL196">
        <v>0.14199999999999999</v>
      </c>
      <c r="AM196">
        <v>0.16800000000000001</v>
      </c>
      <c r="AN196">
        <v>0.247</v>
      </c>
      <c r="AV196">
        <v>540</v>
      </c>
      <c r="AW196">
        <v>460</v>
      </c>
      <c r="AX196">
        <v>340</v>
      </c>
      <c r="AY196">
        <v>250</v>
      </c>
      <c r="BB196">
        <v>210</v>
      </c>
      <c r="BI196">
        <v>7.0000000000000001E-3</v>
      </c>
      <c r="BJ196">
        <v>7.0000000000000001E-3</v>
      </c>
      <c r="BM196">
        <v>7.0000000000000001E-3</v>
      </c>
      <c r="BN196">
        <v>7.0000000000000001E-3</v>
      </c>
      <c r="BO196">
        <v>7.0000000000000001E-3</v>
      </c>
    </row>
    <row r="197" spans="1:67" x14ac:dyDescent="0.2">
      <c r="A197" t="s">
        <v>427</v>
      </c>
      <c r="F197">
        <v>143.1</v>
      </c>
      <c r="G197">
        <v>159.6</v>
      </c>
      <c r="J197">
        <v>141.80000000000001</v>
      </c>
      <c r="L197">
        <v>141.80000000000001</v>
      </c>
      <c r="P197">
        <v>0.629</v>
      </c>
      <c r="R197">
        <v>0.64700000000000002</v>
      </c>
      <c r="W197">
        <v>0.627</v>
      </c>
      <c r="X197">
        <v>0.73299999999999998</v>
      </c>
      <c r="Y197">
        <v>0.753</v>
      </c>
      <c r="Z197">
        <v>0.77400000000000002</v>
      </c>
      <c r="AA197">
        <v>0.79400000000000004</v>
      </c>
      <c r="AB197">
        <v>0.79</v>
      </c>
      <c r="AC197">
        <v>0.77</v>
      </c>
      <c r="AD197">
        <v>0.76700000000000002</v>
      </c>
      <c r="AE197">
        <v>0.76400000000000001</v>
      </c>
      <c r="AF197">
        <v>0.76200000000000001</v>
      </c>
      <c r="AG197">
        <v>0.751</v>
      </c>
      <c r="AI197">
        <v>0.30099999999999999</v>
      </c>
      <c r="AJ197">
        <v>0.34599999999999997</v>
      </c>
      <c r="AK197">
        <v>0.39200000000000002</v>
      </c>
      <c r="AL197">
        <v>0.81100000000000005</v>
      </c>
      <c r="AM197">
        <v>0.498</v>
      </c>
      <c r="AN197">
        <v>0.53900000000000003</v>
      </c>
      <c r="AV197">
        <v>390</v>
      </c>
      <c r="AW197">
        <v>490</v>
      </c>
      <c r="AX197">
        <v>600</v>
      </c>
      <c r="AY197">
        <v>560</v>
      </c>
      <c r="BB197">
        <v>470</v>
      </c>
      <c r="BJ197">
        <v>0.14499999999999999</v>
      </c>
      <c r="BM197">
        <v>0.17899999999999999</v>
      </c>
      <c r="BN197">
        <v>0.16300000000000001</v>
      </c>
      <c r="BO197">
        <v>0.16300000000000001</v>
      </c>
    </row>
    <row r="198" spans="1:67" x14ac:dyDescent="0.2">
      <c r="A198" t="s">
        <v>469</v>
      </c>
      <c r="F198">
        <v>106.3</v>
      </c>
      <c r="G198">
        <v>75.2</v>
      </c>
      <c r="J198">
        <v>64.599999999999994</v>
      </c>
      <c r="L198">
        <v>64.599999999999994</v>
      </c>
      <c r="P198">
        <v>0.59599999999999997</v>
      </c>
      <c r="R198">
        <v>0.58899999999999997</v>
      </c>
      <c r="W198">
        <v>0.58299999999999996</v>
      </c>
      <c r="X198">
        <v>0.82099999999999995</v>
      </c>
      <c r="Y198">
        <v>0.84</v>
      </c>
      <c r="Z198">
        <v>0.84099999999999997</v>
      </c>
      <c r="AA198">
        <v>0.84199999999999997</v>
      </c>
      <c r="AB198">
        <v>0.81599999999999995</v>
      </c>
      <c r="AC198">
        <v>0.81100000000000005</v>
      </c>
      <c r="AD198">
        <v>0.81299999999999994</v>
      </c>
      <c r="AE198">
        <v>0.81399999999999995</v>
      </c>
      <c r="AF198">
        <v>0.81399999999999995</v>
      </c>
      <c r="AG198">
        <v>0.80800000000000005</v>
      </c>
      <c r="AI198">
        <v>0.46200000000000002</v>
      </c>
      <c r="AJ198">
        <v>0.48699999999999999</v>
      </c>
      <c r="AK198">
        <v>0.51400000000000001</v>
      </c>
      <c r="AL198">
        <v>0.62</v>
      </c>
      <c r="AM198">
        <v>0.66900000000000004</v>
      </c>
      <c r="AN198">
        <v>0.73699999999999999</v>
      </c>
      <c r="AV198">
        <v>390</v>
      </c>
      <c r="AW198">
        <v>450</v>
      </c>
      <c r="AX198">
        <v>670</v>
      </c>
      <c r="AY198">
        <v>830</v>
      </c>
      <c r="BB198">
        <v>790</v>
      </c>
      <c r="BJ198">
        <v>0.26300000000000001</v>
      </c>
      <c r="BM198">
        <v>0.222</v>
      </c>
      <c r="BN198">
        <v>0.218</v>
      </c>
      <c r="BO198">
        <v>0.218</v>
      </c>
    </row>
  </sheetData>
  <mergeCells count="1">
    <mergeCell ref="A1:E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sex-ratio distributions</vt:lpstr>
      <vt:lpstr>by groups</vt:lpstr>
      <vt:lpstr>Adapted Walmsley Dataset</vt:lpstr>
      <vt:lpstr>sex-ratio correlation</vt:lpstr>
      <vt:lpstr>prevalence correlation</vt:lpstr>
      <vt:lpstr>HDR HDI</vt:lpstr>
      <vt:lpstr>HDR gender</vt:lpstr>
      <vt:lpstr>HDR HDI history</vt:lpstr>
      <vt:lpstr>HDR gender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2014-10-19T21:53:36Z</dcterms:created>
  <dcterms:modified xsi:type="dcterms:W3CDTF">2014-10-19T21:53:42Z</dcterms:modified>
</cp:coreProperties>
</file>