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05" windowWidth="14355" windowHeight="8250" tabRatio="679"/>
  </bookViews>
  <sheets>
    <sheet name="DV offenses and arrests" sheetId="2" r:id="rId1"/>
    <sheet name="arrests - personal violence" sheetId="6" r:id="rId2"/>
    <sheet name="domestic violence victims" sheetId="1" r:id="rId3"/>
  </sheets>
  <calcPr calcId="145621"/>
</workbook>
</file>

<file path=xl/calcChain.xml><?xml version="1.0" encoding="utf-8"?>
<calcChain xmlns="http://schemas.openxmlformats.org/spreadsheetml/2006/main">
  <c r="D35" i="2" l="1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5" i="2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6" i="6" l="1"/>
  <c r="H5" i="6"/>
</calcChain>
</file>

<file path=xl/sharedStrings.xml><?xml version="1.0" encoding="utf-8"?>
<sst xmlns="http://schemas.openxmlformats.org/spreadsheetml/2006/main" count="122" uniqueCount="47">
  <si>
    <t>Male</t>
  </si>
  <si>
    <t>Female</t>
  </si>
  <si>
    <t>Spouse</t>
  </si>
  <si>
    <t>Ex-spouse</t>
  </si>
  <si>
    <t>Relative</t>
  </si>
  <si>
    <t>Friend</t>
  </si>
  <si>
    <t>Ex-friend</t>
  </si>
  <si>
    <t>civil union partner</t>
  </si>
  <si>
    <t>relationship of victim to offender</t>
  </si>
  <si>
    <t>total</t>
  </si>
  <si>
    <t>year</t>
  </si>
  <si>
    <t>murder</t>
  </si>
  <si>
    <t>rape</t>
  </si>
  <si>
    <t>robbery</t>
  </si>
  <si>
    <t>aggravated assault</t>
  </si>
  <si>
    <t>manslaughter</t>
  </si>
  <si>
    <t>simple assault</t>
  </si>
  <si>
    <t>https://dspace.njstatelib.org/xmlui/handle/10929/15851</t>
  </si>
  <si>
    <t>NJ state library archive</t>
  </si>
  <si>
    <t>source and notes</t>
  </si>
  <si>
    <t>Crime in New Jersey, Uniform Crime Report, annual</t>
  </si>
  <si>
    <t>Extracted from table</t>
  </si>
  <si>
    <t>"Arrest Trends by Age Group - y1/y2"</t>
  </si>
  <si>
    <t>column: 18 years of age and over, earlier year</t>
  </si>
  <si>
    <t>Adults arrested for interpersonal violence in New Jersey, 1981-2011</t>
  </si>
  <si>
    <t>"Domestic Violence Offenses by Type &amp; Sex of Victim</t>
  </si>
  <si>
    <t>relational categories not given by sex prior to 1992</t>
  </si>
  <si>
    <t>domestic violence statistcial reporting began in 1983</t>
  </si>
  <si>
    <t>rn</t>
  </si>
  <si>
    <t>victim sex</t>
  </si>
  <si>
    <t>New Jersey domestic violence victims by sex and relationship to offender, 1983-2011</t>
  </si>
  <si>
    <t>"Domestic Violence Offenses/Arrests"</t>
  </si>
  <si>
    <t>DV arrests</t>
  </si>
  <si>
    <t>DV male victim share</t>
  </si>
  <si>
    <t>New Jersey police activity addressing domestic violence (DV), 1983-2011</t>
  </si>
  <si>
    <t>all violent arrests are persons ages 18 &amp; over arrests for</t>
  </si>
  <si>
    <t>murder, rape, robbery, aggravated assault, manslaughter, and simple assault</t>
  </si>
  <si>
    <t>DV arrests are all ages; persons under age 18 account for a very small share of DV arrests</t>
  </si>
  <si>
    <t>stalking first reported in DV statistics in 1995</t>
  </si>
  <si>
    <t>terroristic threats and criminal trespass first reported in DV statistics in 1992</t>
  </si>
  <si>
    <t>from 2002-2011</t>
  </si>
  <si>
    <t>Repository:</t>
  </si>
  <si>
    <t>http://acrosswalls.org/datasets/</t>
  </si>
  <si>
    <t>Version: 1.0</t>
  </si>
  <si>
    <t>DV offenses known to police</t>
  </si>
  <si>
    <t>DV arrests /  all arrests for violence</t>
  </si>
  <si>
    <t>Co-parent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</si>
</sst>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left"/>
    </xf>
    <xf numFmtId="37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2" fillId="0" borderId="0" xfId="3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space.njstatelib.org/xmlui/handle/10929/15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sqref="A1:E1"/>
    </sheetView>
  </sheetViews>
  <sheetFormatPr defaultRowHeight="15" x14ac:dyDescent="0.25"/>
  <cols>
    <col min="1" max="1" width="10" customWidth="1"/>
    <col min="2" max="5" width="15" style="1" customWidth="1"/>
    <col min="6" max="6" width="2.85546875" customWidth="1"/>
    <col min="7" max="7" width="82.42578125" customWidth="1"/>
  </cols>
  <sheetData>
    <row r="1" spans="1:7" x14ac:dyDescent="0.25">
      <c r="A1" s="13" t="s">
        <v>34</v>
      </c>
      <c r="B1" s="13"/>
      <c r="C1" s="13"/>
      <c r="D1" s="13"/>
      <c r="E1" s="13"/>
      <c r="G1" t="s">
        <v>41</v>
      </c>
    </row>
    <row r="2" spans="1:7" x14ac:dyDescent="0.25">
      <c r="A2" s="10"/>
      <c r="B2" s="10"/>
      <c r="C2" s="10"/>
      <c r="D2" s="10"/>
      <c r="E2" s="10"/>
      <c r="G2" t="s">
        <v>42</v>
      </c>
    </row>
    <row r="3" spans="1:7" x14ac:dyDescent="0.25">
      <c r="G3" t="s">
        <v>43</v>
      </c>
    </row>
    <row r="4" spans="1:7" s="7" customFormat="1" ht="45" x14ac:dyDescent="0.25">
      <c r="A4" s="5" t="s">
        <v>10</v>
      </c>
      <c r="B4" s="6" t="s">
        <v>44</v>
      </c>
      <c r="C4" s="6" t="s">
        <v>32</v>
      </c>
      <c r="D4" s="6" t="s">
        <v>33</v>
      </c>
      <c r="E4" s="6" t="s">
        <v>45</v>
      </c>
      <c r="G4" s="7" t="s">
        <v>19</v>
      </c>
    </row>
    <row r="5" spans="1:7" x14ac:dyDescent="0.25">
      <c r="A5" s="2">
        <v>2011</v>
      </c>
      <c r="B5" s="9">
        <v>70311</v>
      </c>
      <c r="C5" s="9">
        <v>21654</v>
      </c>
      <c r="D5" s="4">
        <f>'domestic violence victims'!K34/'DV offenses and arrests'!B5</f>
        <v>0.24400164981297379</v>
      </c>
      <c r="E5" s="4">
        <f>C5/'arrests - personal violence'!H5</f>
        <v>0.67140022324196946</v>
      </c>
      <c r="G5" t="s">
        <v>20</v>
      </c>
    </row>
    <row r="6" spans="1:7" x14ac:dyDescent="0.25">
      <c r="A6" s="2">
        <v>2010</v>
      </c>
      <c r="B6" s="9">
        <v>74244</v>
      </c>
      <c r="C6" s="9">
        <v>22738</v>
      </c>
      <c r="D6" s="4">
        <f>'domestic violence victims'!K35/'DV offenses and arrests'!B6</f>
        <v>0.24682129195625235</v>
      </c>
      <c r="E6" s="4">
        <f>C6/'arrests - personal violence'!H6</f>
        <v>0.66506771183714064</v>
      </c>
      <c r="G6" t="s">
        <v>18</v>
      </c>
    </row>
    <row r="7" spans="1:7" x14ac:dyDescent="0.25">
      <c r="A7" s="2">
        <v>2009</v>
      </c>
      <c r="B7" s="9">
        <v>73709</v>
      </c>
      <c r="C7" s="9">
        <v>22295</v>
      </c>
      <c r="D7" s="4">
        <f>'domestic violence victims'!K36/'DV offenses and arrests'!B7</f>
        <v>0.24231776309541575</v>
      </c>
      <c r="E7" s="4">
        <f>C7/'arrests - personal violence'!H7</f>
        <v>0.64414076042990875</v>
      </c>
      <c r="G7" t="s">
        <v>17</v>
      </c>
    </row>
    <row r="8" spans="1:7" x14ac:dyDescent="0.25">
      <c r="A8" s="2">
        <v>2008</v>
      </c>
      <c r="B8" s="9">
        <v>70613</v>
      </c>
      <c r="C8" s="9">
        <v>21665</v>
      </c>
      <c r="D8" s="4">
        <f>'domestic violence victims'!K37/'DV offenses and arrests'!B8</f>
        <v>0.23795901604520414</v>
      </c>
      <c r="E8" s="4">
        <f>C8/'arrests - personal violence'!H8</f>
        <v>0.63325733660703842</v>
      </c>
    </row>
    <row r="9" spans="1:7" x14ac:dyDescent="0.25">
      <c r="A9" s="2">
        <v>2007</v>
      </c>
      <c r="B9" s="9">
        <v>71901</v>
      </c>
      <c r="C9" s="9">
        <v>22279</v>
      </c>
      <c r="D9" s="4">
        <f>'domestic violence victims'!K38/'DV offenses and arrests'!B9</f>
        <v>0.23682563524846664</v>
      </c>
      <c r="E9" s="4">
        <f>C9/'arrests - personal violence'!H9</f>
        <v>0.65074775090547965</v>
      </c>
      <c r="G9" t="s">
        <v>21</v>
      </c>
    </row>
    <row r="10" spans="1:7" x14ac:dyDescent="0.25">
      <c r="A10" s="2">
        <v>2006</v>
      </c>
      <c r="B10" s="9">
        <v>73749</v>
      </c>
      <c r="C10" s="9">
        <v>22700</v>
      </c>
      <c r="D10" s="4">
        <f>'domestic violence victims'!K39/'DV offenses and arrests'!B10</f>
        <v>0.23170483667575154</v>
      </c>
      <c r="E10" s="4">
        <f>C10/'arrests - personal violence'!H10</f>
        <v>0.64573021562268873</v>
      </c>
      <c r="G10" t="s">
        <v>31</v>
      </c>
    </row>
    <row r="11" spans="1:7" x14ac:dyDescent="0.25">
      <c r="A11" s="2">
        <v>2005</v>
      </c>
      <c r="B11" s="9">
        <v>75651</v>
      </c>
      <c r="C11" s="9">
        <v>23606</v>
      </c>
      <c r="D11" s="4">
        <f>'domestic violence victims'!K40/'DV offenses and arrests'!B11</f>
        <v>0.23118002405784457</v>
      </c>
      <c r="E11" s="4">
        <f>C11/'arrests - personal violence'!H11</f>
        <v>0.67180829870795156</v>
      </c>
    </row>
    <row r="12" spans="1:7" x14ac:dyDescent="0.25">
      <c r="A12" s="2">
        <v>2004</v>
      </c>
      <c r="B12" s="9">
        <v>76109</v>
      </c>
      <c r="C12" s="9">
        <v>24014</v>
      </c>
      <c r="D12" s="4">
        <f>'domestic violence victims'!K41/'DV offenses and arrests'!B12</f>
        <v>0.23210132835801284</v>
      </c>
      <c r="E12" s="4">
        <f>C12/'arrests - personal violence'!H12</f>
        <v>0.66443472967738371</v>
      </c>
      <c r="G12" t="s">
        <v>35</v>
      </c>
    </row>
    <row r="13" spans="1:7" x14ac:dyDescent="0.25">
      <c r="A13" s="2">
        <v>2003</v>
      </c>
      <c r="B13" s="9">
        <v>77567</v>
      </c>
      <c r="C13" s="9">
        <v>24605</v>
      </c>
      <c r="D13" s="4">
        <f>'domestic violence victims'!K42/'DV offenses and arrests'!B13</f>
        <v>0.23000760632743306</v>
      </c>
      <c r="E13" s="4">
        <f>C13/'arrests - personal violence'!H13</f>
        <v>0.67023507940399341</v>
      </c>
      <c r="G13" t="s">
        <v>36</v>
      </c>
    </row>
    <row r="14" spans="1:7" x14ac:dyDescent="0.25">
      <c r="A14" s="2">
        <v>2002</v>
      </c>
      <c r="B14" s="9">
        <v>79844</v>
      </c>
      <c r="C14" s="9">
        <v>25774</v>
      </c>
      <c r="D14" s="4">
        <f>'domestic violence victims'!K43/'DV offenses and arrests'!B14</f>
        <v>0.22705525775261762</v>
      </c>
      <c r="E14" s="4">
        <f>C14/'arrests - personal violence'!H14</f>
        <v>0.66699446198436929</v>
      </c>
      <c r="G14" t="s">
        <v>37</v>
      </c>
    </row>
    <row r="15" spans="1:7" x14ac:dyDescent="0.25">
      <c r="A15" s="2">
        <v>2001</v>
      </c>
      <c r="B15" s="9">
        <v>82373</v>
      </c>
      <c r="C15" s="9">
        <v>26551</v>
      </c>
      <c r="D15" s="4">
        <f>'domestic violence victims'!K44/'DV offenses and arrests'!B15</f>
        <v>0.22378692047151372</v>
      </c>
      <c r="E15" s="4">
        <f>C15/'arrests - personal violence'!H15</f>
        <v>0.67231337992504814</v>
      </c>
    </row>
    <row r="16" spans="1:7" x14ac:dyDescent="0.25">
      <c r="A16" s="2">
        <v>2000</v>
      </c>
      <c r="B16" s="9">
        <v>77680</v>
      </c>
      <c r="C16" s="9">
        <v>25774</v>
      </c>
      <c r="D16" s="4">
        <f>'domestic violence victims'!K45/'DV offenses and arrests'!B16</f>
        <v>0.22274716786817714</v>
      </c>
      <c r="E16" s="4">
        <f>C16/'arrests - personal violence'!H16</f>
        <v>0.65464428132381702</v>
      </c>
      <c r="G16" t="s">
        <v>38</v>
      </c>
    </row>
    <row r="17" spans="1:7" x14ac:dyDescent="0.25">
      <c r="A17" s="2">
        <v>1999</v>
      </c>
      <c r="B17" s="9">
        <v>80681</v>
      </c>
      <c r="C17" s="9">
        <v>26240</v>
      </c>
      <c r="D17" s="4">
        <f>'domestic violence victims'!K46/'DV offenses and arrests'!B17</f>
        <v>0.220436038224613</v>
      </c>
      <c r="E17" s="4">
        <f>C17/'arrests - personal violence'!H17</f>
        <v>0.63072374588371027</v>
      </c>
      <c r="G17" t="s">
        <v>39</v>
      </c>
    </row>
    <row r="18" spans="1:7" x14ac:dyDescent="0.25">
      <c r="A18" s="2">
        <v>1998</v>
      </c>
      <c r="B18" s="9">
        <v>81454</v>
      </c>
      <c r="C18" s="9">
        <v>26472</v>
      </c>
      <c r="D18" s="4">
        <f>'domestic violence victims'!K47/'DV offenses and arrests'!B18</f>
        <v>0.21538537088418003</v>
      </c>
      <c r="E18" s="4">
        <f>C18/'arrests - personal violence'!H18</f>
        <v>0.61027733591534683</v>
      </c>
    </row>
    <row r="19" spans="1:7" x14ac:dyDescent="0.25">
      <c r="A19" s="2">
        <v>1997</v>
      </c>
      <c r="B19" s="9">
        <v>82627</v>
      </c>
      <c r="C19" s="9">
        <v>27686</v>
      </c>
      <c r="D19" s="4">
        <f>'domestic violence victims'!K48/'DV offenses and arrests'!B19</f>
        <v>0.20857588923717429</v>
      </c>
      <c r="E19" s="4">
        <f>C19/'arrests - personal violence'!H19</f>
        <v>0.58660508083140872</v>
      </c>
    </row>
    <row r="20" spans="1:7" x14ac:dyDescent="0.25">
      <c r="A20" s="2">
        <v>1996</v>
      </c>
      <c r="B20" s="9">
        <v>85018</v>
      </c>
      <c r="C20" s="9">
        <v>28039</v>
      </c>
      <c r="D20" s="4">
        <f>'domestic violence victims'!K49/'DV offenses and arrests'!B20</f>
        <v>0.20003999153120516</v>
      </c>
      <c r="E20" s="4">
        <f>C20/'arrests - personal violence'!H20</f>
        <v>0.60157909416636268</v>
      </c>
    </row>
    <row r="21" spans="1:7" x14ac:dyDescent="0.25">
      <c r="A21" s="2">
        <v>1995</v>
      </c>
      <c r="B21" s="9">
        <v>86348</v>
      </c>
      <c r="C21" s="9">
        <v>28992</v>
      </c>
      <c r="D21" s="4">
        <f>'domestic violence victims'!K50/'DV offenses and arrests'!B21</f>
        <v>0.19211794135359245</v>
      </c>
      <c r="E21" s="4">
        <f>C21/'arrests - personal violence'!H21</f>
        <v>0.59860012801189266</v>
      </c>
    </row>
    <row r="22" spans="1:7" x14ac:dyDescent="0.25">
      <c r="A22" s="2">
        <v>1994</v>
      </c>
      <c r="B22" s="9">
        <v>70991</v>
      </c>
      <c r="C22" s="9">
        <v>25364</v>
      </c>
      <c r="D22" s="4">
        <f>'domestic violence victims'!K51/'DV offenses and arrests'!B22</f>
        <v>0.18198081446943978</v>
      </c>
      <c r="E22" s="4">
        <f>C22/'arrests - personal violence'!H22</f>
        <v>0.54287059629296686</v>
      </c>
    </row>
    <row r="23" spans="1:7" x14ac:dyDescent="0.25">
      <c r="A23" s="2">
        <v>1993</v>
      </c>
      <c r="B23" s="9">
        <v>66248</v>
      </c>
      <c r="C23" s="9">
        <v>24115</v>
      </c>
      <c r="D23" s="4">
        <f>'domestic violence victims'!K52/'DV offenses and arrests'!B23</f>
        <v>0.17235237290182345</v>
      </c>
      <c r="E23" s="4">
        <f>C23/'arrests - personal violence'!H23</f>
        <v>0.5054178106595687</v>
      </c>
    </row>
    <row r="24" spans="1:7" x14ac:dyDescent="0.25">
      <c r="A24" s="2">
        <v>1992</v>
      </c>
      <c r="B24" s="9">
        <v>52321</v>
      </c>
      <c r="C24" s="9">
        <v>19720</v>
      </c>
      <c r="D24" s="4">
        <f>'domestic violence victims'!K53/'DV offenses and arrests'!B24</f>
        <v>0.17063894038722502</v>
      </c>
      <c r="E24" s="4">
        <f>C24/'arrests - personal violence'!H24</f>
        <v>0.40073155862629545</v>
      </c>
    </row>
    <row r="25" spans="1:7" x14ac:dyDescent="0.25">
      <c r="A25" s="2">
        <v>1991</v>
      </c>
      <c r="B25" s="9">
        <v>55698</v>
      </c>
      <c r="C25" s="9">
        <v>19127</v>
      </c>
      <c r="D25" s="4">
        <f>'domestic violence victims'!K54/'DV offenses and arrests'!B25</f>
        <v>0.15365004129412188</v>
      </c>
      <c r="E25" s="4">
        <f>C25/'arrests - personal violence'!H25</f>
        <v>0.42010586659052473</v>
      </c>
    </row>
    <row r="26" spans="1:7" x14ac:dyDescent="0.25">
      <c r="A26" s="2">
        <v>1990</v>
      </c>
      <c r="B26" s="9">
        <v>50823</v>
      </c>
      <c r="C26" s="9">
        <v>17035</v>
      </c>
      <c r="D26" s="4">
        <f>'domestic violence victims'!K55/'DV offenses and arrests'!B26</f>
        <v>0.14910571985124846</v>
      </c>
      <c r="E26" s="4">
        <f>C26/'arrests - personal violence'!H26</f>
        <v>0.35399609326295667</v>
      </c>
    </row>
    <row r="27" spans="1:7" x14ac:dyDescent="0.25">
      <c r="A27" s="2">
        <v>1989</v>
      </c>
      <c r="B27" s="9">
        <v>51785</v>
      </c>
      <c r="C27" s="9">
        <v>16664</v>
      </c>
      <c r="D27" s="4">
        <f>'domestic violence victims'!K56/'DV offenses and arrests'!B27</f>
        <v>0.14706961475330693</v>
      </c>
      <c r="E27" s="4">
        <f>C27/'arrests - personal violence'!H27</f>
        <v>0.3547116796866685</v>
      </c>
    </row>
    <row r="28" spans="1:7" x14ac:dyDescent="0.25">
      <c r="A28" s="2">
        <v>1988</v>
      </c>
      <c r="B28" s="9">
        <v>52209</v>
      </c>
      <c r="C28" s="9">
        <v>16110</v>
      </c>
      <c r="D28" s="4">
        <f>'domestic violence victims'!K57/'DV offenses and arrests'!B28</f>
        <v>0.14673715259821105</v>
      </c>
      <c r="E28" s="4">
        <f>C28/'arrests - personal violence'!H28</f>
        <v>0.35922135259883603</v>
      </c>
    </row>
    <row r="29" spans="1:7" x14ac:dyDescent="0.25">
      <c r="A29" s="2">
        <v>1987</v>
      </c>
      <c r="B29" s="9">
        <v>45962</v>
      </c>
      <c r="C29" s="9">
        <v>10899</v>
      </c>
      <c r="D29" s="4">
        <f>'domestic violence victims'!K58/'DV offenses and arrests'!B29</f>
        <v>0.14335755624211305</v>
      </c>
      <c r="E29" s="4">
        <f>C29/'arrests - personal violence'!H29</f>
        <v>0.28140975987606509</v>
      </c>
    </row>
    <row r="30" spans="1:7" x14ac:dyDescent="0.25">
      <c r="A30" s="2">
        <v>1986</v>
      </c>
      <c r="B30" s="9">
        <v>43548</v>
      </c>
      <c r="C30" s="9">
        <v>9860</v>
      </c>
      <c r="D30" s="4">
        <f>'domestic violence victims'!K59/'DV offenses and arrests'!B30</f>
        <v>0.14616055846422338</v>
      </c>
      <c r="E30" s="4">
        <f>C30/'arrests - personal violence'!H30</f>
        <v>0.24905908206825128</v>
      </c>
    </row>
    <row r="31" spans="1:7" x14ac:dyDescent="0.25">
      <c r="A31" s="2">
        <v>1985</v>
      </c>
      <c r="B31" s="9">
        <v>41076</v>
      </c>
      <c r="C31" s="9">
        <v>8333</v>
      </c>
      <c r="D31" s="4">
        <f>'domestic violence victims'!K60/'DV offenses and arrests'!B31</f>
        <v>0.15001460706982178</v>
      </c>
      <c r="E31" s="4">
        <f>C31/'arrests - personal violence'!H31</f>
        <v>0.2177139124755062</v>
      </c>
    </row>
    <row r="32" spans="1:7" x14ac:dyDescent="0.25">
      <c r="A32" s="2">
        <v>1984</v>
      </c>
      <c r="B32" s="9">
        <v>35050</v>
      </c>
      <c r="C32" s="9">
        <v>6721</v>
      </c>
      <c r="D32" s="4">
        <f>'domestic violence victims'!K61/'DV offenses and arrests'!B32</f>
        <v>0.15386590584878745</v>
      </c>
      <c r="E32" s="4">
        <f>C32/'arrests - personal violence'!H32</f>
        <v>0.18071090557109057</v>
      </c>
    </row>
    <row r="33" spans="1:5" x14ac:dyDescent="0.25">
      <c r="A33" s="2">
        <v>1983</v>
      </c>
      <c r="B33" s="9">
        <v>24477</v>
      </c>
      <c r="C33" s="9">
        <v>4655</v>
      </c>
      <c r="D33" s="4">
        <f>'domestic violence victims'!K62/'DV offenses and arrests'!B33</f>
        <v>0.14736283041222373</v>
      </c>
      <c r="E33" s="4">
        <f>C33/'arrests - personal violence'!H33</f>
        <v>0.13012607273642132</v>
      </c>
    </row>
    <row r="35" spans="1:5" x14ac:dyDescent="0.25">
      <c r="C35" s="8" t="s">
        <v>40</v>
      </c>
      <c r="D35" s="4">
        <f>SUM('domestic violence victims'!K34:K43)/SUM('DV offenses and arrests'!B5:B14)</f>
        <v>0.23582825286608275</v>
      </c>
    </row>
  </sheetData>
  <sortState ref="A4:C13">
    <sortCondition descending="1" ref="A4:A13"/>
  </sortState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4" sqref="B4:G4"/>
    </sheetView>
  </sheetViews>
  <sheetFormatPr defaultRowHeight="15" x14ac:dyDescent="0.25"/>
  <cols>
    <col min="2" max="3" width="12.28515625" style="1" customWidth="1"/>
    <col min="4" max="8" width="14.140625" style="1" customWidth="1"/>
    <col min="9" max="9" width="2.7109375" customWidth="1"/>
    <col min="10" max="10" width="54.42578125" customWidth="1"/>
  </cols>
  <sheetData>
    <row r="1" spans="1:10" x14ac:dyDescent="0.25">
      <c r="A1" s="13" t="s">
        <v>24</v>
      </c>
      <c r="B1" s="13"/>
      <c r="C1" s="13"/>
      <c r="D1" s="13"/>
      <c r="E1" s="13"/>
      <c r="J1" t="s">
        <v>41</v>
      </c>
    </row>
    <row r="2" spans="1:10" x14ac:dyDescent="0.25">
      <c r="A2" s="10"/>
      <c r="B2" s="10"/>
      <c r="C2" s="10"/>
      <c r="D2" s="10"/>
      <c r="E2" s="10"/>
      <c r="J2" t="s">
        <v>42</v>
      </c>
    </row>
    <row r="3" spans="1:10" x14ac:dyDescent="0.25">
      <c r="J3" t="s">
        <v>43</v>
      </c>
    </row>
    <row r="4" spans="1:10" ht="30" x14ac:dyDescent="0.25">
      <c r="A4" s="2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9</v>
      </c>
      <c r="J4" t="s">
        <v>19</v>
      </c>
    </row>
    <row r="5" spans="1:10" x14ac:dyDescent="0.25">
      <c r="A5" s="2">
        <v>2011</v>
      </c>
      <c r="B5" s="9">
        <v>192</v>
      </c>
      <c r="C5" s="9">
        <v>238</v>
      </c>
      <c r="D5" s="9">
        <v>2664</v>
      </c>
      <c r="E5" s="9">
        <v>6943</v>
      </c>
      <c r="F5" s="9">
        <v>33</v>
      </c>
      <c r="G5" s="9">
        <v>22182</v>
      </c>
      <c r="H5" s="9">
        <f>SUM(B5:G5)</f>
        <v>32252</v>
      </c>
      <c r="J5" t="s">
        <v>20</v>
      </c>
    </row>
    <row r="6" spans="1:10" x14ac:dyDescent="0.25">
      <c r="A6" s="2">
        <v>2010</v>
      </c>
      <c r="B6" s="9">
        <v>234</v>
      </c>
      <c r="C6" s="9">
        <v>259</v>
      </c>
      <c r="D6" s="9">
        <v>2788</v>
      </c>
      <c r="E6" s="9">
        <v>7254</v>
      </c>
      <c r="F6" s="9">
        <v>31</v>
      </c>
      <c r="G6" s="9">
        <v>23623</v>
      </c>
      <c r="H6" s="9">
        <f>SUM(B6:G6)</f>
        <v>34189</v>
      </c>
      <c r="J6" t="s">
        <v>18</v>
      </c>
    </row>
    <row r="7" spans="1:10" x14ac:dyDescent="0.25">
      <c r="A7" s="2">
        <v>2009</v>
      </c>
      <c r="B7" s="9">
        <v>201</v>
      </c>
      <c r="C7" s="9">
        <v>295</v>
      </c>
      <c r="D7" s="9">
        <v>2982</v>
      </c>
      <c r="E7" s="9">
        <v>7516</v>
      </c>
      <c r="F7" s="9">
        <v>30</v>
      </c>
      <c r="G7" s="9">
        <v>23588</v>
      </c>
      <c r="H7" s="9">
        <f t="shared" ref="H7:H35" si="0">SUM(B7:G7)</f>
        <v>34612</v>
      </c>
      <c r="J7" t="s">
        <v>17</v>
      </c>
    </row>
    <row r="8" spans="1:10" x14ac:dyDescent="0.25">
      <c r="A8" s="2">
        <v>2008</v>
      </c>
      <c r="B8" s="9">
        <v>256</v>
      </c>
      <c r="C8" s="9">
        <v>315</v>
      </c>
      <c r="D8" s="9">
        <v>2962</v>
      </c>
      <c r="E8" s="9">
        <v>7657</v>
      </c>
      <c r="F8" s="9">
        <v>25</v>
      </c>
      <c r="G8" s="9">
        <v>22997</v>
      </c>
      <c r="H8" s="9">
        <f t="shared" si="0"/>
        <v>34212</v>
      </c>
    </row>
    <row r="9" spans="1:10" x14ac:dyDescent="0.25">
      <c r="A9" s="2">
        <v>2007</v>
      </c>
      <c r="B9" s="9">
        <v>238</v>
      </c>
      <c r="C9" s="9">
        <v>351</v>
      </c>
      <c r="D9" s="9">
        <v>2647</v>
      </c>
      <c r="E9" s="9">
        <v>7651</v>
      </c>
      <c r="F9" s="9">
        <v>33</v>
      </c>
      <c r="G9" s="9">
        <v>23316</v>
      </c>
      <c r="H9" s="9">
        <f t="shared" si="0"/>
        <v>34236</v>
      </c>
      <c r="J9" t="s">
        <v>21</v>
      </c>
    </row>
    <row r="10" spans="1:10" x14ac:dyDescent="0.25">
      <c r="A10" s="2">
        <v>2006</v>
      </c>
      <c r="B10" s="9">
        <v>288</v>
      </c>
      <c r="C10" s="9">
        <v>373</v>
      </c>
      <c r="D10" s="9">
        <v>2804</v>
      </c>
      <c r="E10" s="9">
        <v>7748</v>
      </c>
      <c r="F10" s="9">
        <v>33</v>
      </c>
      <c r="G10" s="9">
        <v>23908</v>
      </c>
      <c r="H10" s="9">
        <f t="shared" si="0"/>
        <v>35154</v>
      </c>
      <c r="J10" t="s">
        <v>22</v>
      </c>
    </row>
    <row r="11" spans="1:10" x14ac:dyDescent="0.25">
      <c r="A11" s="2">
        <v>2005</v>
      </c>
      <c r="B11" s="9">
        <v>255</v>
      </c>
      <c r="C11" s="9">
        <v>433</v>
      </c>
      <c r="D11" s="9">
        <v>2805</v>
      </c>
      <c r="E11" s="9">
        <v>7881</v>
      </c>
      <c r="F11" s="9">
        <v>25</v>
      </c>
      <c r="G11" s="9">
        <v>23739</v>
      </c>
      <c r="H11" s="9">
        <f t="shared" si="0"/>
        <v>35138</v>
      </c>
      <c r="J11" t="s">
        <v>23</v>
      </c>
    </row>
    <row r="12" spans="1:10" x14ac:dyDescent="0.25">
      <c r="A12" s="2">
        <v>2004</v>
      </c>
      <c r="B12" s="9">
        <v>246</v>
      </c>
      <c r="C12" s="9">
        <v>425</v>
      </c>
      <c r="D12" s="9">
        <v>2901</v>
      </c>
      <c r="E12" s="9">
        <v>8154</v>
      </c>
      <c r="F12" s="9">
        <v>37</v>
      </c>
      <c r="G12" s="9">
        <v>24379</v>
      </c>
      <c r="H12" s="9">
        <f t="shared" si="0"/>
        <v>36142</v>
      </c>
    </row>
    <row r="13" spans="1:10" x14ac:dyDescent="0.25">
      <c r="A13" s="2">
        <v>2003</v>
      </c>
      <c r="B13" s="9">
        <v>299</v>
      </c>
      <c r="C13" s="9">
        <v>493</v>
      </c>
      <c r="D13" s="9">
        <v>2832</v>
      </c>
      <c r="E13" s="9">
        <v>8096</v>
      </c>
      <c r="F13" s="9">
        <v>35</v>
      </c>
      <c r="G13" s="9">
        <v>24956</v>
      </c>
      <c r="H13" s="9">
        <f t="shared" si="0"/>
        <v>36711</v>
      </c>
    </row>
    <row r="14" spans="1:10" x14ac:dyDescent="0.25">
      <c r="A14" s="2">
        <v>2002</v>
      </c>
      <c r="B14" s="9">
        <v>235</v>
      </c>
      <c r="C14" s="9">
        <v>531</v>
      </c>
      <c r="D14" s="9">
        <v>2997</v>
      </c>
      <c r="E14" s="9">
        <v>8489</v>
      </c>
      <c r="F14" s="9">
        <v>25</v>
      </c>
      <c r="G14" s="9">
        <v>26365</v>
      </c>
      <c r="H14" s="9">
        <f t="shared" si="0"/>
        <v>38642</v>
      </c>
    </row>
    <row r="15" spans="1:10" x14ac:dyDescent="0.25">
      <c r="A15" s="2">
        <v>2001</v>
      </c>
      <c r="B15" s="9">
        <v>236</v>
      </c>
      <c r="C15" s="9">
        <v>485</v>
      </c>
      <c r="D15" s="9">
        <v>2873</v>
      </c>
      <c r="E15" s="9">
        <v>8869</v>
      </c>
      <c r="F15" s="9">
        <v>29</v>
      </c>
      <c r="G15" s="9">
        <v>27000</v>
      </c>
      <c r="H15" s="9">
        <f t="shared" si="0"/>
        <v>39492</v>
      </c>
    </row>
    <row r="16" spans="1:10" x14ac:dyDescent="0.25">
      <c r="A16" s="2">
        <v>2000</v>
      </c>
      <c r="B16" s="9">
        <v>215</v>
      </c>
      <c r="C16" s="9">
        <v>491</v>
      </c>
      <c r="D16" s="9">
        <v>2896</v>
      </c>
      <c r="E16" s="9">
        <v>8840</v>
      </c>
      <c r="F16" s="9">
        <v>28</v>
      </c>
      <c r="G16" s="9">
        <v>26901</v>
      </c>
      <c r="H16" s="9">
        <f t="shared" si="0"/>
        <v>39371</v>
      </c>
    </row>
    <row r="17" spans="1:8" x14ac:dyDescent="0.25">
      <c r="A17" s="2">
        <v>1999</v>
      </c>
      <c r="B17" s="9">
        <v>229</v>
      </c>
      <c r="C17" s="9">
        <v>563</v>
      </c>
      <c r="D17" s="9">
        <v>3013</v>
      </c>
      <c r="E17" s="9">
        <v>9050</v>
      </c>
      <c r="F17" s="9">
        <v>23</v>
      </c>
      <c r="G17" s="9">
        <v>28725</v>
      </c>
      <c r="H17" s="9">
        <f t="shared" si="0"/>
        <v>41603</v>
      </c>
    </row>
    <row r="18" spans="1:8" x14ac:dyDescent="0.25">
      <c r="A18" s="2">
        <v>1998</v>
      </c>
      <c r="B18" s="9">
        <v>237</v>
      </c>
      <c r="C18" s="9">
        <v>769</v>
      </c>
      <c r="D18" s="9">
        <v>4207</v>
      </c>
      <c r="E18" s="9">
        <v>9629</v>
      </c>
      <c r="F18" s="9">
        <v>34</v>
      </c>
      <c r="G18" s="9">
        <v>28501</v>
      </c>
      <c r="H18" s="9">
        <f t="shared" si="0"/>
        <v>43377</v>
      </c>
    </row>
    <row r="19" spans="1:8" x14ac:dyDescent="0.25">
      <c r="A19" s="2">
        <v>1997</v>
      </c>
      <c r="B19" s="9">
        <v>299</v>
      </c>
      <c r="C19" s="9">
        <v>675</v>
      </c>
      <c r="D19" s="9">
        <v>3429</v>
      </c>
      <c r="E19" s="9">
        <v>10346</v>
      </c>
      <c r="F19" s="9">
        <v>30</v>
      </c>
      <c r="G19" s="9">
        <v>32418</v>
      </c>
      <c r="H19" s="9">
        <f t="shared" si="0"/>
        <v>47197</v>
      </c>
    </row>
    <row r="20" spans="1:8" x14ac:dyDescent="0.25">
      <c r="A20" s="2">
        <v>1996</v>
      </c>
      <c r="B20" s="9">
        <v>311</v>
      </c>
      <c r="C20" s="9">
        <v>788</v>
      </c>
      <c r="D20" s="9">
        <v>3583</v>
      </c>
      <c r="E20" s="9">
        <v>10458</v>
      </c>
      <c r="F20" s="9">
        <v>28</v>
      </c>
      <c r="G20" s="9">
        <v>31441</v>
      </c>
      <c r="H20" s="9">
        <f t="shared" si="0"/>
        <v>46609</v>
      </c>
    </row>
    <row r="21" spans="1:8" x14ac:dyDescent="0.25">
      <c r="A21" s="2">
        <v>1995</v>
      </c>
      <c r="B21" s="9">
        <v>325</v>
      </c>
      <c r="C21" s="9">
        <v>832</v>
      </c>
      <c r="D21" s="9">
        <v>3880</v>
      </c>
      <c r="E21" s="9">
        <v>10780</v>
      </c>
      <c r="F21" s="9">
        <v>18</v>
      </c>
      <c r="G21" s="9">
        <v>32598</v>
      </c>
      <c r="H21" s="9">
        <f t="shared" si="0"/>
        <v>48433</v>
      </c>
    </row>
    <row r="22" spans="1:8" x14ac:dyDescent="0.25">
      <c r="A22" s="2">
        <v>1994</v>
      </c>
      <c r="B22" s="9">
        <v>271</v>
      </c>
      <c r="C22" s="9">
        <v>862</v>
      </c>
      <c r="D22" s="9">
        <v>3828</v>
      </c>
      <c r="E22" s="9">
        <v>10254</v>
      </c>
      <c r="F22" s="9">
        <v>24</v>
      </c>
      <c r="G22" s="9">
        <v>31483</v>
      </c>
      <c r="H22" s="9">
        <f t="shared" si="0"/>
        <v>46722</v>
      </c>
    </row>
    <row r="23" spans="1:8" x14ac:dyDescent="0.25">
      <c r="A23" s="2">
        <v>1993</v>
      </c>
      <c r="B23" s="9">
        <v>313</v>
      </c>
      <c r="C23" s="9">
        <v>987</v>
      </c>
      <c r="D23" s="9">
        <v>3986</v>
      </c>
      <c r="E23" s="9">
        <v>10420</v>
      </c>
      <c r="F23" s="9">
        <v>28</v>
      </c>
      <c r="G23" s="9">
        <v>31979</v>
      </c>
      <c r="H23" s="9">
        <f t="shared" si="0"/>
        <v>47713</v>
      </c>
    </row>
    <row r="24" spans="1:8" x14ac:dyDescent="0.25">
      <c r="A24" s="2">
        <v>1992</v>
      </c>
      <c r="B24" s="9">
        <v>320</v>
      </c>
      <c r="C24" s="9">
        <v>1083</v>
      </c>
      <c r="D24" s="9">
        <v>3975</v>
      </c>
      <c r="E24" s="9">
        <v>11245</v>
      </c>
      <c r="F24" s="9">
        <v>15</v>
      </c>
      <c r="G24" s="9">
        <v>32572</v>
      </c>
      <c r="H24" s="9">
        <f t="shared" si="0"/>
        <v>49210</v>
      </c>
    </row>
    <row r="25" spans="1:8" x14ac:dyDescent="0.25">
      <c r="A25" s="2">
        <v>1991</v>
      </c>
      <c r="B25" s="9">
        <v>293</v>
      </c>
      <c r="C25" s="9">
        <v>1019</v>
      </c>
      <c r="D25" s="9">
        <v>4107</v>
      </c>
      <c r="E25" s="9">
        <v>11097</v>
      </c>
      <c r="F25" s="9">
        <v>38</v>
      </c>
      <c r="G25" s="9">
        <v>28975</v>
      </c>
      <c r="H25" s="9">
        <f t="shared" si="0"/>
        <v>45529</v>
      </c>
    </row>
    <row r="26" spans="1:8" x14ac:dyDescent="0.25">
      <c r="A26" s="2">
        <v>1990</v>
      </c>
      <c r="B26" s="9">
        <v>324</v>
      </c>
      <c r="C26" s="9">
        <v>1059</v>
      </c>
      <c r="D26" s="9">
        <v>4371</v>
      </c>
      <c r="E26" s="9">
        <v>11734</v>
      </c>
      <c r="F26" s="9">
        <v>38</v>
      </c>
      <c r="G26" s="9">
        <v>30596</v>
      </c>
      <c r="H26" s="9">
        <f t="shared" si="0"/>
        <v>48122</v>
      </c>
    </row>
    <row r="27" spans="1:8" x14ac:dyDescent="0.25">
      <c r="A27" s="2">
        <v>1989</v>
      </c>
      <c r="B27" s="9">
        <v>289</v>
      </c>
      <c r="C27" s="9">
        <v>1043</v>
      </c>
      <c r="D27" s="9">
        <v>3876</v>
      </c>
      <c r="E27" s="9">
        <v>11119</v>
      </c>
      <c r="F27" s="9">
        <v>35</v>
      </c>
      <c r="G27" s="9">
        <v>30617</v>
      </c>
      <c r="H27" s="9">
        <f t="shared" si="0"/>
        <v>46979</v>
      </c>
    </row>
    <row r="28" spans="1:8" x14ac:dyDescent="0.25">
      <c r="A28" s="2">
        <v>1988</v>
      </c>
      <c r="B28" s="9">
        <v>310</v>
      </c>
      <c r="C28" s="9">
        <v>1137</v>
      </c>
      <c r="D28" s="9">
        <v>3400</v>
      </c>
      <c r="E28" s="9">
        <v>10843</v>
      </c>
      <c r="F28" s="9">
        <v>43</v>
      </c>
      <c r="G28" s="9">
        <v>29114</v>
      </c>
      <c r="H28" s="9">
        <f t="shared" si="0"/>
        <v>44847</v>
      </c>
    </row>
    <row r="29" spans="1:8" x14ac:dyDescent="0.25">
      <c r="A29" s="2">
        <v>1987</v>
      </c>
      <c r="B29" s="9">
        <v>234</v>
      </c>
      <c r="C29" s="9">
        <v>1115</v>
      </c>
      <c r="D29" s="9">
        <v>3205</v>
      </c>
      <c r="E29" s="9">
        <v>9605</v>
      </c>
      <c r="F29" s="9">
        <v>29</v>
      </c>
      <c r="G29" s="9">
        <v>24542</v>
      </c>
      <c r="H29" s="9">
        <f t="shared" si="0"/>
        <v>38730</v>
      </c>
    </row>
    <row r="30" spans="1:8" x14ac:dyDescent="0.25">
      <c r="A30" s="2">
        <v>1986</v>
      </c>
      <c r="B30" s="9">
        <v>281</v>
      </c>
      <c r="C30" s="9">
        <v>1056</v>
      </c>
      <c r="D30" s="9">
        <v>3442</v>
      </c>
      <c r="E30" s="9">
        <v>9429</v>
      </c>
      <c r="F30" s="9">
        <v>44</v>
      </c>
      <c r="G30" s="9">
        <v>25337</v>
      </c>
      <c r="H30" s="9">
        <f t="shared" si="0"/>
        <v>39589</v>
      </c>
    </row>
    <row r="31" spans="1:8" x14ac:dyDescent="0.25">
      <c r="A31" s="2">
        <v>1985</v>
      </c>
      <c r="B31" s="9">
        <v>283</v>
      </c>
      <c r="C31" s="9">
        <v>1060</v>
      </c>
      <c r="D31" s="9">
        <v>3316</v>
      </c>
      <c r="E31" s="9">
        <v>9126</v>
      </c>
      <c r="F31" s="9">
        <v>31</v>
      </c>
      <c r="G31" s="9">
        <v>24459</v>
      </c>
      <c r="H31" s="9">
        <f t="shared" si="0"/>
        <v>38275</v>
      </c>
    </row>
    <row r="32" spans="1:8" x14ac:dyDescent="0.25">
      <c r="A32" s="2">
        <v>1984</v>
      </c>
      <c r="B32" s="9">
        <v>303</v>
      </c>
      <c r="C32" s="9">
        <v>1075</v>
      </c>
      <c r="D32" s="9">
        <v>3347</v>
      </c>
      <c r="E32" s="9">
        <v>8597</v>
      </c>
      <c r="F32" s="9">
        <v>32</v>
      </c>
      <c r="G32" s="9">
        <v>23838</v>
      </c>
      <c r="H32" s="9">
        <f t="shared" si="0"/>
        <v>37192</v>
      </c>
    </row>
    <row r="33" spans="1:8" x14ac:dyDescent="0.25">
      <c r="A33" s="2">
        <v>1983</v>
      </c>
      <c r="B33" s="9">
        <v>324</v>
      </c>
      <c r="C33" s="9">
        <v>1010</v>
      </c>
      <c r="D33" s="9">
        <v>3639</v>
      </c>
      <c r="E33" s="9">
        <v>8585</v>
      </c>
      <c r="F33" s="9">
        <v>38</v>
      </c>
      <c r="G33" s="9">
        <v>22177</v>
      </c>
      <c r="H33" s="9">
        <f t="shared" si="0"/>
        <v>35773</v>
      </c>
    </row>
    <row r="34" spans="1:8" x14ac:dyDescent="0.25">
      <c r="A34" s="2">
        <v>1982</v>
      </c>
      <c r="B34" s="9">
        <v>332</v>
      </c>
      <c r="C34" s="9">
        <v>930</v>
      </c>
      <c r="D34" s="9">
        <v>3911</v>
      </c>
      <c r="E34" s="9">
        <v>8614</v>
      </c>
      <c r="F34" s="9">
        <v>46</v>
      </c>
      <c r="G34" s="9">
        <v>22343</v>
      </c>
      <c r="H34" s="9">
        <f t="shared" si="0"/>
        <v>36176</v>
      </c>
    </row>
    <row r="35" spans="1:8" x14ac:dyDescent="0.25">
      <c r="A35" s="2">
        <v>1981</v>
      </c>
      <c r="B35" s="9">
        <v>418</v>
      </c>
      <c r="C35" s="9">
        <v>973</v>
      </c>
      <c r="D35" s="9">
        <v>3897</v>
      </c>
      <c r="E35" s="9">
        <v>8010</v>
      </c>
      <c r="F35" s="9">
        <v>57</v>
      </c>
      <c r="G35" s="9">
        <v>21771</v>
      </c>
      <c r="H35" s="9">
        <f t="shared" si="0"/>
        <v>35126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sqref="A1:I1"/>
    </sheetView>
  </sheetViews>
  <sheetFormatPr defaultRowHeight="15" x14ac:dyDescent="0.25"/>
  <cols>
    <col min="1" max="1" width="4.140625" customWidth="1"/>
    <col min="10" max="10" width="11.7109375" customWidth="1"/>
    <col min="11" max="11" width="10.5703125" bestFit="1" customWidth="1"/>
    <col min="12" max="12" width="2.28515625" customWidth="1"/>
    <col min="13" max="13" width="55.85546875" customWidth="1"/>
  </cols>
  <sheetData>
    <row r="1" spans="1:13" x14ac:dyDescent="0.25">
      <c r="A1" s="13" t="s">
        <v>30</v>
      </c>
      <c r="B1" s="13"/>
      <c r="C1" s="13"/>
      <c r="D1" s="13"/>
      <c r="E1" s="13"/>
      <c r="F1" s="13"/>
      <c r="G1" s="13"/>
      <c r="H1" s="13"/>
      <c r="I1" s="13"/>
      <c r="M1" t="s">
        <v>41</v>
      </c>
    </row>
    <row r="2" spans="1:13" x14ac:dyDescent="0.25">
      <c r="M2" t="s">
        <v>42</v>
      </c>
    </row>
    <row r="3" spans="1:13" x14ac:dyDescent="0.25">
      <c r="D3" s="14" t="s">
        <v>8</v>
      </c>
      <c r="E3" s="14"/>
      <c r="F3" s="14"/>
      <c r="G3" s="14"/>
      <c r="H3" s="14"/>
      <c r="I3" s="14"/>
      <c r="J3" s="14"/>
      <c r="M3" t="s">
        <v>43</v>
      </c>
    </row>
    <row r="4" spans="1:13" ht="30" x14ac:dyDescent="0.25">
      <c r="A4" t="s">
        <v>28</v>
      </c>
      <c r="B4" t="s">
        <v>10</v>
      </c>
      <c r="C4" s="7" t="s">
        <v>29</v>
      </c>
      <c r="D4" s="5" t="s">
        <v>2</v>
      </c>
      <c r="E4" s="5" t="s">
        <v>3</v>
      </c>
      <c r="F4" s="5" t="s">
        <v>46</v>
      </c>
      <c r="G4" s="5" t="s">
        <v>4</v>
      </c>
      <c r="H4" s="5" t="s">
        <v>5</v>
      </c>
      <c r="I4" s="5" t="s">
        <v>6</v>
      </c>
      <c r="J4" s="5" t="s">
        <v>7</v>
      </c>
      <c r="K4" s="2" t="s">
        <v>9</v>
      </c>
      <c r="M4" t="s">
        <v>19</v>
      </c>
    </row>
    <row r="5" spans="1:13" x14ac:dyDescent="0.25">
      <c r="A5">
        <v>2</v>
      </c>
      <c r="B5">
        <v>2011</v>
      </c>
      <c r="C5" t="s">
        <v>1</v>
      </c>
      <c r="D5" s="11">
        <v>12317</v>
      </c>
      <c r="E5" s="11">
        <v>2239</v>
      </c>
      <c r="F5" s="11">
        <v>10109</v>
      </c>
      <c r="G5" s="11">
        <v>7232</v>
      </c>
      <c r="H5" s="11">
        <v>14919</v>
      </c>
      <c r="I5" s="11">
        <v>6279</v>
      </c>
      <c r="J5" s="2">
        <v>60</v>
      </c>
      <c r="K5" s="3">
        <v>53155</v>
      </c>
      <c r="M5" t="s">
        <v>20</v>
      </c>
    </row>
    <row r="6" spans="1:13" x14ac:dyDescent="0.25">
      <c r="A6">
        <v>4</v>
      </c>
      <c r="B6">
        <v>2010</v>
      </c>
      <c r="C6" t="s">
        <v>1</v>
      </c>
      <c r="D6" s="11">
        <v>13371</v>
      </c>
      <c r="E6" s="11">
        <v>2438</v>
      </c>
      <c r="F6" s="11">
        <v>10515</v>
      </c>
      <c r="G6" s="11">
        <v>7091</v>
      </c>
      <c r="H6" s="11">
        <v>15593</v>
      </c>
      <c r="I6" s="11">
        <v>6878</v>
      </c>
      <c r="J6" s="2">
        <v>33</v>
      </c>
      <c r="K6" s="3">
        <v>55919</v>
      </c>
      <c r="M6" t="s">
        <v>18</v>
      </c>
    </row>
    <row r="7" spans="1:13" x14ac:dyDescent="0.25">
      <c r="A7">
        <v>6</v>
      </c>
      <c r="B7">
        <v>2009</v>
      </c>
      <c r="C7" t="s">
        <v>1</v>
      </c>
      <c r="D7" s="11">
        <v>13586</v>
      </c>
      <c r="E7" s="11">
        <v>2450</v>
      </c>
      <c r="F7" s="11">
        <v>10558</v>
      </c>
      <c r="G7" s="11">
        <v>6660</v>
      </c>
      <c r="H7" s="11">
        <v>15463</v>
      </c>
      <c r="I7" s="11">
        <v>7097</v>
      </c>
      <c r="J7" s="2">
        <v>34</v>
      </c>
      <c r="K7" s="3">
        <v>55848</v>
      </c>
      <c r="M7" s="12" t="s">
        <v>17</v>
      </c>
    </row>
    <row r="8" spans="1:13" x14ac:dyDescent="0.25">
      <c r="A8">
        <v>8</v>
      </c>
      <c r="B8">
        <v>2008</v>
      </c>
      <c r="C8" t="s">
        <v>1</v>
      </c>
      <c r="D8" s="11">
        <v>13637</v>
      </c>
      <c r="E8" s="11">
        <v>2406</v>
      </c>
      <c r="F8" s="11">
        <v>10223</v>
      </c>
      <c r="G8" s="11">
        <v>6056</v>
      </c>
      <c r="H8" s="11">
        <v>14622</v>
      </c>
      <c r="I8" s="11">
        <v>6860</v>
      </c>
      <c r="J8" s="2">
        <v>6</v>
      </c>
      <c r="K8" s="3">
        <v>53810</v>
      </c>
    </row>
    <row r="9" spans="1:13" x14ac:dyDescent="0.25">
      <c r="A9">
        <v>10</v>
      </c>
      <c r="B9">
        <v>2007</v>
      </c>
      <c r="C9" t="s">
        <v>1</v>
      </c>
      <c r="D9" s="11">
        <v>14550</v>
      </c>
      <c r="E9" s="11">
        <v>2433</v>
      </c>
      <c r="F9" s="11">
        <v>9792</v>
      </c>
      <c r="G9" s="11">
        <v>5995</v>
      </c>
      <c r="H9" s="11">
        <v>14994</v>
      </c>
      <c r="I9" s="11">
        <v>7109</v>
      </c>
      <c r="J9" s="2"/>
      <c r="K9" s="3">
        <v>54873</v>
      </c>
      <c r="M9" t="s">
        <v>21</v>
      </c>
    </row>
    <row r="10" spans="1:13" x14ac:dyDescent="0.25">
      <c r="A10">
        <v>12</v>
      </c>
      <c r="B10">
        <v>2006</v>
      </c>
      <c r="C10" t="s">
        <v>1</v>
      </c>
      <c r="D10" s="11">
        <v>15104</v>
      </c>
      <c r="E10" s="11">
        <v>2407</v>
      </c>
      <c r="F10" s="11">
        <v>10079</v>
      </c>
      <c r="G10" s="11">
        <v>5996</v>
      </c>
      <c r="H10" s="11">
        <v>15644</v>
      </c>
      <c r="I10" s="11">
        <v>7431</v>
      </c>
      <c r="J10" s="2"/>
      <c r="K10" s="3">
        <v>56661</v>
      </c>
      <c r="M10" t="s">
        <v>25</v>
      </c>
    </row>
    <row r="11" spans="1:13" x14ac:dyDescent="0.25">
      <c r="A11">
        <v>14</v>
      </c>
      <c r="B11">
        <v>2005</v>
      </c>
      <c r="C11" t="s">
        <v>1</v>
      </c>
      <c r="D11" s="11">
        <v>15849</v>
      </c>
      <c r="E11" s="11">
        <v>2384</v>
      </c>
      <c r="F11" s="11">
        <v>10172</v>
      </c>
      <c r="G11" s="11">
        <v>6074</v>
      </c>
      <c r="H11" s="11">
        <v>16173</v>
      </c>
      <c r="I11" s="11">
        <v>7510</v>
      </c>
      <c r="J11" s="2"/>
      <c r="K11" s="3">
        <v>58162</v>
      </c>
      <c r="M11" t="s">
        <v>26</v>
      </c>
    </row>
    <row r="12" spans="1:13" x14ac:dyDescent="0.25">
      <c r="A12">
        <v>16</v>
      </c>
      <c r="B12">
        <v>2004</v>
      </c>
      <c r="C12" t="s">
        <v>1</v>
      </c>
      <c r="D12" s="11">
        <v>16309</v>
      </c>
      <c r="E12" s="11">
        <v>2460</v>
      </c>
      <c r="F12" s="11">
        <v>10362</v>
      </c>
      <c r="G12" s="11">
        <v>6252</v>
      </c>
      <c r="H12" s="11">
        <v>15885</v>
      </c>
      <c r="I12" s="11">
        <v>7176</v>
      </c>
      <c r="J12" s="2"/>
      <c r="K12" s="3">
        <v>58444</v>
      </c>
      <c r="M12" t="s">
        <v>27</v>
      </c>
    </row>
    <row r="13" spans="1:13" x14ac:dyDescent="0.25">
      <c r="A13">
        <v>18</v>
      </c>
      <c r="B13">
        <v>2003</v>
      </c>
      <c r="C13" t="s">
        <v>1</v>
      </c>
      <c r="D13" s="11">
        <v>16855</v>
      </c>
      <c r="E13" s="11">
        <v>2300</v>
      </c>
      <c r="F13" s="11">
        <v>10720</v>
      </c>
      <c r="G13" s="11">
        <v>6195</v>
      </c>
      <c r="H13" s="11">
        <v>16280</v>
      </c>
      <c r="I13" s="11">
        <v>7376</v>
      </c>
      <c r="J13" s="2"/>
      <c r="K13" s="3">
        <v>59726</v>
      </c>
    </row>
    <row r="14" spans="1:13" x14ac:dyDescent="0.25">
      <c r="A14">
        <v>20</v>
      </c>
      <c r="B14">
        <v>2002</v>
      </c>
      <c r="C14" t="s">
        <v>1</v>
      </c>
      <c r="D14" s="11">
        <v>17556</v>
      </c>
      <c r="E14" s="11">
        <v>2279</v>
      </c>
      <c r="F14" s="11">
        <v>11005</v>
      </c>
      <c r="G14" s="11">
        <v>6243</v>
      </c>
      <c r="H14" s="11">
        <v>16742</v>
      </c>
      <c r="I14" s="11">
        <v>7890</v>
      </c>
      <c r="J14" s="2"/>
      <c r="K14" s="3">
        <v>61715</v>
      </c>
    </row>
    <row r="15" spans="1:13" x14ac:dyDescent="0.25">
      <c r="A15">
        <v>22</v>
      </c>
      <c r="B15">
        <v>2001</v>
      </c>
      <c r="C15" t="s">
        <v>1</v>
      </c>
      <c r="D15" s="11">
        <v>18184</v>
      </c>
      <c r="E15" s="11">
        <v>2406</v>
      </c>
      <c r="F15" s="11">
        <v>11694</v>
      </c>
      <c r="G15" s="11">
        <v>6459</v>
      </c>
      <c r="H15" s="11">
        <v>17054</v>
      </c>
      <c r="I15" s="11">
        <v>8142</v>
      </c>
      <c r="J15" s="2"/>
      <c r="K15" s="3">
        <v>63939</v>
      </c>
    </row>
    <row r="16" spans="1:13" x14ac:dyDescent="0.25">
      <c r="A16">
        <v>24</v>
      </c>
      <c r="B16">
        <v>2000</v>
      </c>
      <c r="C16" t="s">
        <v>1</v>
      </c>
      <c r="D16" s="11">
        <v>17903</v>
      </c>
      <c r="E16" s="11">
        <v>2294</v>
      </c>
      <c r="F16" s="11">
        <v>10571</v>
      </c>
      <c r="G16" s="11">
        <v>6087</v>
      </c>
      <c r="H16" s="11">
        <v>15916</v>
      </c>
      <c r="I16" s="11">
        <v>7606</v>
      </c>
      <c r="J16" s="2"/>
      <c r="K16" s="3">
        <v>60377</v>
      </c>
    </row>
    <row r="17" spans="1:11" x14ac:dyDescent="0.25">
      <c r="A17">
        <v>26</v>
      </c>
      <c r="B17">
        <v>1999</v>
      </c>
      <c r="C17" t="s">
        <v>1</v>
      </c>
      <c r="D17" s="11">
        <v>18153</v>
      </c>
      <c r="E17" s="11">
        <v>2494</v>
      </c>
      <c r="F17" s="11">
        <v>10764</v>
      </c>
      <c r="G17" s="11">
        <v>6395</v>
      </c>
      <c r="H17" s="11">
        <v>16612</v>
      </c>
      <c r="I17" s="11">
        <v>8478</v>
      </c>
      <c r="J17" s="2"/>
      <c r="K17" s="3">
        <v>62896</v>
      </c>
    </row>
    <row r="18" spans="1:11" x14ac:dyDescent="0.25">
      <c r="A18">
        <v>28</v>
      </c>
      <c r="B18">
        <v>1998</v>
      </c>
      <c r="C18" t="s">
        <v>1</v>
      </c>
      <c r="D18" s="11">
        <v>18783</v>
      </c>
      <c r="E18" s="11">
        <v>2231</v>
      </c>
      <c r="F18" s="11">
        <v>10876</v>
      </c>
      <c r="G18" s="11">
        <v>6398</v>
      </c>
      <c r="H18" s="11">
        <v>17187</v>
      </c>
      <c r="I18" s="11">
        <v>8435</v>
      </c>
      <c r="J18" s="2"/>
      <c r="K18" s="3">
        <v>63910</v>
      </c>
    </row>
    <row r="19" spans="1:11" x14ac:dyDescent="0.25">
      <c r="A19">
        <v>30</v>
      </c>
      <c r="B19">
        <v>1997</v>
      </c>
      <c r="C19" t="s">
        <v>1</v>
      </c>
      <c r="D19" s="11">
        <v>19564</v>
      </c>
      <c r="E19" s="11">
        <v>2410</v>
      </c>
      <c r="F19" s="11">
        <v>11396</v>
      </c>
      <c r="G19" s="11">
        <v>6571</v>
      </c>
      <c r="H19" s="11">
        <v>17228</v>
      </c>
      <c r="I19" s="11">
        <v>8224</v>
      </c>
      <c r="J19" s="2"/>
      <c r="K19" s="3">
        <v>65393</v>
      </c>
    </row>
    <row r="20" spans="1:11" x14ac:dyDescent="0.25">
      <c r="A20">
        <v>32</v>
      </c>
      <c r="B20">
        <v>1996</v>
      </c>
      <c r="C20" t="s">
        <v>1</v>
      </c>
      <c r="D20" s="11">
        <v>20717</v>
      </c>
      <c r="E20" s="11">
        <v>2201</v>
      </c>
      <c r="F20" s="11">
        <v>11507</v>
      </c>
      <c r="G20" s="11">
        <v>6425</v>
      </c>
      <c r="H20" s="11">
        <v>18537</v>
      </c>
      <c r="I20" s="11">
        <v>8624</v>
      </c>
      <c r="J20" s="2"/>
      <c r="K20" s="3">
        <v>68011</v>
      </c>
    </row>
    <row r="21" spans="1:11" x14ac:dyDescent="0.25">
      <c r="A21">
        <v>34</v>
      </c>
      <c r="B21">
        <v>1995</v>
      </c>
      <c r="C21" t="s">
        <v>1</v>
      </c>
      <c r="D21" s="11">
        <v>21842</v>
      </c>
      <c r="E21" s="11">
        <v>2462</v>
      </c>
      <c r="F21" s="11">
        <v>11696</v>
      </c>
      <c r="G21" s="11">
        <v>6684</v>
      </c>
      <c r="H21" s="11">
        <v>19516</v>
      </c>
      <c r="I21" s="11">
        <v>7842</v>
      </c>
      <c r="J21" s="2"/>
      <c r="K21" s="3">
        <v>70042</v>
      </c>
    </row>
    <row r="22" spans="1:11" x14ac:dyDescent="0.25">
      <c r="A22">
        <v>36</v>
      </c>
      <c r="B22">
        <v>1994</v>
      </c>
      <c r="C22" t="s">
        <v>1</v>
      </c>
      <c r="D22" s="11">
        <v>20745</v>
      </c>
      <c r="E22" s="11">
        <v>2199</v>
      </c>
      <c r="F22" s="11">
        <v>10668</v>
      </c>
      <c r="G22" s="11">
        <v>5639</v>
      </c>
      <c r="H22" s="11">
        <v>14574</v>
      </c>
      <c r="I22" s="11">
        <v>4247</v>
      </c>
      <c r="J22" s="2"/>
      <c r="K22" s="3">
        <v>58072</v>
      </c>
    </row>
    <row r="23" spans="1:11" x14ac:dyDescent="0.25">
      <c r="A23">
        <v>38</v>
      </c>
      <c r="B23">
        <v>1993</v>
      </c>
      <c r="C23" t="s">
        <v>1</v>
      </c>
      <c r="D23" s="11">
        <v>20652</v>
      </c>
      <c r="E23" s="11">
        <v>1975</v>
      </c>
      <c r="F23" s="11">
        <v>9307</v>
      </c>
      <c r="G23" s="11">
        <v>5043</v>
      </c>
      <c r="H23" s="11">
        <v>14143</v>
      </c>
      <c r="I23" s="11">
        <v>3710</v>
      </c>
      <c r="J23" s="2"/>
      <c r="K23" s="3">
        <v>54830</v>
      </c>
    </row>
    <row r="24" spans="1:11" x14ac:dyDescent="0.25">
      <c r="A24">
        <v>40</v>
      </c>
      <c r="B24">
        <v>1992</v>
      </c>
      <c r="C24" t="s">
        <v>1</v>
      </c>
      <c r="D24" s="11">
        <v>16275</v>
      </c>
      <c r="E24" s="11">
        <v>1583</v>
      </c>
      <c r="F24" s="11">
        <v>6659</v>
      </c>
      <c r="G24" s="11">
        <v>3879</v>
      </c>
      <c r="H24" s="11">
        <v>11912</v>
      </c>
      <c r="I24" s="11">
        <v>3085</v>
      </c>
      <c r="J24" s="2"/>
      <c r="K24" s="3">
        <v>43393</v>
      </c>
    </row>
    <row r="25" spans="1:11" x14ac:dyDescent="0.25">
      <c r="A25">
        <v>42</v>
      </c>
      <c r="B25">
        <v>1991</v>
      </c>
      <c r="C25" t="s">
        <v>1</v>
      </c>
      <c r="D25" s="2"/>
      <c r="E25" s="2"/>
      <c r="F25" s="2"/>
      <c r="G25" s="2"/>
      <c r="H25" s="2"/>
      <c r="I25" s="2"/>
      <c r="J25" s="2"/>
      <c r="K25" s="3">
        <v>47140</v>
      </c>
    </row>
    <row r="26" spans="1:11" x14ac:dyDescent="0.25">
      <c r="A26">
        <v>44</v>
      </c>
      <c r="B26">
        <v>1990</v>
      </c>
      <c r="C26" t="s">
        <v>1</v>
      </c>
      <c r="D26" s="2"/>
      <c r="E26" s="2"/>
      <c r="F26" s="2"/>
      <c r="G26" s="2"/>
      <c r="H26" s="2"/>
      <c r="I26" s="2"/>
      <c r="J26" s="2"/>
      <c r="K26" s="3">
        <v>43245</v>
      </c>
    </row>
    <row r="27" spans="1:11" x14ac:dyDescent="0.25">
      <c r="A27">
        <v>52</v>
      </c>
      <c r="B27">
        <v>1989</v>
      </c>
      <c r="C27" t="s">
        <v>1</v>
      </c>
      <c r="D27" s="2"/>
      <c r="E27" s="2"/>
      <c r="F27" s="2"/>
      <c r="G27" s="2"/>
      <c r="H27" s="2"/>
      <c r="I27" s="2"/>
      <c r="J27" s="2"/>
      <c r="K27" s="3">
        <v>44169</v>
      </c>
    </row>
    <row r="28" spans="1:11" x14ac:dyDescent="0.25">
      <c r="A28">
        <v>53</v>
      </c>
      <c r="B28">
        <v>1988</v>
      </c>
      <c r="C28" t="s">
        <v>1</v>
      </c>
      <c r="D28" s="2"/>
      <c r="E28" s="2"/>
      <c r="F28" s="2"/>
      <c r="G28" s="2"/>
      <c r="H28" s="2"/>
      <c r="I28" s="2"/>
      <c r="J28" s="2"/>
      <c r="K28" s="3">
        <v>44548</v>
      </c>
    </row>
    <row r="29" spans="1:11" x14ac:dyDescent="0.25">
      <c r="A29">
        <v>54</v>
      </c>
      <c r="B29">
        <v>1987</v>
      </c>
      <c r="C29" t="s">
        <v>1</v>
      </c>
      <c r="D29" s="2"/>
      <c r="E29" s="2"/>
      <c r="F29" s="2"/>
      <c r="G29" s="2"/>
      <c r="H29" s="2"/>
      <c r="I29" s="2"/>
      <c r="J29" s="2"/>
      <c r="K29" s="3">
        <v>39373</v>
      </c>
    </row>
    <row r="30" spans="1:11" x14ac:dyDescent="0.25">
      <c r="A30">
        <v>55</v>
      </c>
      <c r="B30">
        <v>1986</v>
      </c>
      <c r="C30" t="s">
        <v>1</v>
      </c>
      <c r="D30" s="2"/>
      <c r="E30" s="2"/>
      <c r="F30" s="2"/>
      <c r="G30" s="2"/>
      <c r="H30" s="2"/>
      <c r="I30" s="2"/>
      <c r="J30" s="2"/>
      <c r="K30" s="3">
        <v>37183</v>
      </c>
    </row>
    <row r="31" spans="1:11" x14ac:dyDescent="0.25">
      <c r="A31">
        <v>56</v>
      </c>
      <c r="B31">
        <v>1985</v>
      </c>
      <c r="C31" t="s">
        <v>1</v>
      </c>
      <c r="D31" s="2"/>
      <c r="E31" s="2"/>
      <c r="F31" s="2"/>
      <c r="G31" s="2"/>
      <c r="H31" s="2"/>
      <c r="I31" s="2"/>
      <c r="J31" s="2"/>
      <c r="K31" s="3">
        <v>34914</v>
      </c>
    </row>
    <row r="32" spans="1:11" x14ac:dyDescent="0.25">
      <c r="A32">
        <v>57</v>
      </c>
      <c r="B32">
        <v>1984</v>
      </c>
      <c r="C32" t="s">
        <v>1</v>
      </c>
      <c r="D32" s="2"/>
      <c r="E32" s="2"/>
      <c r="F32" s="2"/>
      <c r="G32" s="2"/>
      <c r="H32" s="2"/>
      <c r="I32" s="2"/>
      <c r="J32" s="2"/>
      <c r="K32" s="3">
        <v>29657</v>
      </c>
    </row>
    <row r="33" spans="1:11" x14ac:dyDescent="0.25">
      <c r="A33">
        <v>58</v>
      </c>
      <c r="B33">
        <v>1983</v>
      </c>
      <c r="C33" t="s">
        <v>1</v>
      </c>
      <c r="D33" s="2"/>
      <c r="E33" s="2"/>
      <c r="F33" s="2"/>
      <c r="G33" s="2"/>
      <c r="H33" s="2"/>
      <c r="I33" s="2"/>
      <c r="J33" s="2"/>
      <c r="K33" s="3">
        <v>20870</v>
      </c>
    </row>
    <row r="34" spans="1:11" x14ac:dyDescent="0.25">
      <c r="A34">
        <v>1</v>
      </c>
      <c r="B34">
        <v>2011</v>
      </c>
      <c r="C34" t="s">
        <v>0</v>
      </c>
      <c r="D34" s="11">
        <v>3493</v>
      </c>
      <c r="E34" s="2">
        <v>734</v>
      </c>
      <c r="F34" s="11">
        <v>2079</v>
      </c>
      <c r="G34" s="11">
        <v>4166</v>
      </c>
      <c r="H34" s="11">
        <v>4990</v>
      </c>
      <c r="I34" s="11">
        <v>1670</v>
      </c>
      <c r="J34" s="2">
        <v>24</v>
      </c>
      <c r="K34" s="3">
        <v>17156</v>
      </c>
    </row>
    <row r="35" spans="1:11" x14ac:dyDescent="0.25">
      <c r="A35">
        <v>3</v>
      </c>
      <c r="B35">
        <v>2010</v>
      </c>
      <c r="C35" t="s">
        <v>0</v>
      </c>
      <c r="D35" s="11">
        <v>3936</v>
      </c>
      <c r="E35" s="2">
        <v>757</v>
      </c>
      <c r="F35" s="11">
        <v>2293</v>
      </c>
      <c r="G35" s="11">
        <v>4146</v>
      </c>
      <c r="H35" s="11">
        <v>5268</v>
      </c>
      <c r="I35" s="11">
        <v>1906</v>
      </c>
      <c r="J35" s="2">
        <v>19</v>
      </c>
      <c r="K35" s="3">
        <v>18325</v>
      </c>
    </row>
    <row r="36" spans="1:11" x14ac:dyDescent="0.25">
      <c r="A36">
        <v>5</v>
      </c>
      <c r="B36">
        <v>2009</v>
      </c>
      <c r="C36" t="s">
        <v>0</v>
      </c>
      <c r="D36" s="11">
        <v>3882</v>
      </c>
      <c r="E36" s="2">
        <v>742</v>
      </c>
      <c r="F36" s="11">
        <v>2295</v>
      </c>
      <c r="G36" s="11">
        <v>3799</v>
      </c>
      <c r="H36" s="11">
        <v>5092</v>
      </c>
      <c r="I36" s="11">
        <v>2031</v>
      </c>
      <c r="J36" s="2">
        <v>20</v>
      </c>
      <c r="K36" s="3">
        <v>17861</v>
      </c>
    </row>
    <row r="37" spans="1:11" x14ac:dyDescent="0.25">
      <c r="A37">
        <v>7</v>
      </c>
      <c r="B37">
        <v>2008</v>
      </c>
      <c r="C37" t="s">
        <v>0</v>
      </c>
      <c r="D37" s="11">
        <v>3775</v>
      </c>
      <c r="E37" s="2">
        <v>763</v>
      </c>
      <c r="F37" s="11">
        <v>2109</v>
      </c>
      <c r="G37" s="11">
        <v>3390</v>
      </c>
      <c r="H37" s="11">
        <v>4841</v>
      </c>
      <c r="I37" s="11">
        <v>1922</v>
      </c>
      <c r="J37" s="2">
        <v>3</v>
      </c>
      <c r="K37" s="3">
        <v>16803</v>
      </c>
    </row>
    <row r="38" spans="1:11" x14ac:dyDescent="0.25">
      <c r="A38">
        <v>9</v>
      </c>
      <c r="B38">
        <v>2007</v>
      </c>
      <c r="C38" t="s">
        <v>0</v>
      </c>
      <c r="D38" s="11">
        <v>3938</v>
      </c>
      <c r="E38" s="2">
        <v>752</v>
      </c>
      <c r="F38" s="11">
        <v>2046</v>
      </c>
      <c r="G38" s="11">
        <v>3408</v>
      </c>
      <c r="H38" s="11">
        <v>4920</v>
      </c>
      <c r="I38" s="11">
        <v>1964</v>
      </c>
      <c r="J38" s="2"/>
      <c r="K38" s="3">
        <v>17028</v>
      </c>
    </row>
    <row r="39" spans="1:11" x14ac:dyDescent="0.25">
      <c r="A39">
        <v>11</v>
      </c>
      <c r="B39">
        <v>2006</v>
      </c>
      <c r="C39" t="s">
        <v>0</v>
      </c>
      <c r="D39" s="11">
        <v>4066</v>
      </c>
      <c r="E39" s="2">
        <v>766</v>
      </c>
      <c r="F39" s="11">
        <v>2018</v>
      </c>
      <c r="G39" s="11">
        <v>3418</v>
      </c>
      <c r="H39" s="11">
        <v>4823</v>
      </c>
      <c r="I39" s="11">
        <v>1997</v>
      </c>
      <c r="J39" s="2"/>
      <c r="K39" s="3">
        <v>17088</v>
      </c>
    </row>
    <row r="40" spans="1:11" x14ac:dyDescent="0.25">
      <c r="A40">
        <v>13</v>
      </c>
      <c r="B40">
        <v>2005</v>
      </c>
      <c r="C40" t="s">
        <v>0</v>
      </c>
      <c r="D40" s="11">
        <v>4235</v>
      </c>
      <c r="E40" s="2">
        <v>746</v>
      </c>
      <c r="F40" s="11">
        <v>1994</v>
      </c>
      <c r="G40" s="11">
        <v>3447</v>
      </c>
      <c r="H40" s="11">
        <v>5026</v>
      </c>
      <c r="I40" s="11">
        <v>2041</v>
      </c>
      <c r="J40" s="2"/>
      <c r="K40" s="3">
        <v>17489</v>
      </c>
    </row>
    <row r="41" spans="1:11" x14ac:dyDescent="0.25">
      <c r="A41">
        <v>15</v>
      </c>
      <c r="B41">
        <v>2004</v>
      </c>
      <c r="C41" t="s">
        <v>0</v>
      </c>
      <c r="D41" s="11">
        <v>4383</v>
      </c>
      <c r="E41" s="2">
        <v>752</v>
      </c>
      <c r="F41" s="11">
        <v>2078</v>
      </c>
      <c r="G41" s="11">
        <v>3571</v>
      </c>
      <c r="H41" s="11">
        <v>4939</v>
      </c>
      <c r="I41" s="11">
        <v>1942</v>
      </c>
      <c r="J41" s="2"/>
      <c r="K41" s="3">
        <v>17665</v>
      </c>
    </row>
    <row r="42" spans="1:11" x14ac:dyDescent="0.25">
      <c r="A42">
        <v>17</v>
      </c>
      <c r="B42">
        <v>2003</v>
      </c>
      <c r="C42" t="s">
        <v>0</v>
      </c>
      <c r="D42" s="11">
        <v>4369</v>
      </c>
      <c r="E42" s="2">
        <v>739</v>
      </c>
      <c r="F42" s="11">
        <v>2109</v>
      </c>
      <c r="G42" s="11">
        <v>3565</v>
      </c>
      <c r="H42" s="11">
        <v>5062</v>
      </c>
      <c r="I42" s="11">
        <v>1997</v>
      </c>
      <c r="J42" s="2"/>
      <c r="K42" s="3">
        <v>17841</v>
      </c>
    </row>
    <row r="43" spans="1:11" x14ac:dyDescent="0.25">
      <c r="A43">
        <v>19</v>
      </c>
      <c r="B43">
        <v>2002</v>
      </c>
      <c r="C43" t="s">
        <v>0</v>
      </c>
      <c r="D43" s="11">
        <v>4648</v>
      </c>
      <c r="E43" s="2">
        <v>693</v>
      </c>
      <c r="F43" s="11">
        <v>2307</v>
      </c>
      <c r="G43" s="11">
        <v>3426</v>
      </c>
      <c r="H43" s="11">
        <v>5051</v>
      </c>
      <c r="I43" s="11">
        <v>2004</v>
      </c>
      <c r="J43" s="2"/>
      <c r="K43" s="3">
        <v>18129</v>
      </c>
    </row>
    <row r="44" spans="1:11" x14ac:dyDescent="0.25">
      <c r="A44">
        <v>21</v>
      </c>
      <c r="B44">
        <v>2001</v>
      </c>
      <c r="C44" t="s">
        <v>0</v>
      </c>
      <c r="D44" s="11">
        <v>4773</v>
      </c>
      <c r="E44" s="2">
        <v>748</v>
      </c>
      <c r="F44" s="11">
        <v>2306</v>
      </c>
      <c r="G44" s="11">
        <v>3408</v>
      </c>
      <c r="H44" s="11">
        <v>5076</v>
      </c>
      <c r="I44" s="11">
        <v>2123</v>
      </c>
      <c r="J44" s="2"/>
      <c r="K44" s="3">
        <v>18434</v>
      </c>
    </row>
    <row r="45" spans="1:11" x14ac:dyDescent="0.25">
      <c r="A45">
        <v>23</v>
      </c>
      <c r="B45">
        <v>2000</v>
      </c>
      <c r="C45" t="s">
        <v>0</v>
      </c>
      <c r="D45" s="11">
        <v>4613</v>
      </c>
      <c r="E45" s="2">
        <v>703</v>
      </c>
      <c r="F45" s="11">
        <v>2215</v>
      </c>
      <c r="G45" s="11">
        <v>3080</v>
      </c>
      <c r="H45" s="11">
        <v>4779</v>
      </c>
      <c r="I45" s="11">
        <v>1913</v>
      </c>
      <c r="J45" s="2"/>
      <c r="K45" s="3">
        <v>17303</v>
      </c>
    </row>
    <row r="46" spans="1:11" x14ac:dyDescent="0.25">
      <c r="A46">
        <v>25</v>
      </c>
      <c r="B46">
        <v>1999</v>
      </c>
      <c r="C46" t="s">
        <v>0</v>
      </c>
      <c r="D46" s="11">
        <v>4611</v>
      </c>
      <c r="E46" s="2">
        <v>713</v>
      </c>
      <c r="F46" s="11">
        <v>2129</v>
      </c>
      <c r="G46" s="11">
        <v>3327</v>
      </c>
      <c r="H46" s="11">
        <v>4771</v>
      </c>
      <c r="I46" s="11">
        <v>2234</v>
      </c>
      <c r="J46" s="2"/>
      <c r="K46" s="3">
        <v>17785</v>
      </c>
    </row>
    <row r="47" spans="1:11" x14ac:dyDescent="0.25">
      <c r="A47">
        <v>27</v>
      </c>
      <c r="B47">
        <v>1998</v>
      </c>
      <c r="C47" t="s">
        <v>0</v>
      </c>
      <c r="D47" s="11">
        <v>4465</v>
      </c>
      <c r="E47" s="2">
        <v>688</v>
      </c>
      <c r="F47" s="11">
        <v>2084</v>
      </c>
      <c r="G47" s="11">
        <v>3430</v>
      </c>
      <c r="H47" s="11">
        <v>4733</v>
      </c>
      <c r="I47" s="11">
        <v>2144</v>
      </c>
      <c r="J47" s="2"/>
      <c r="K47" s="3">
        <v>17544</v>
      </c>
    </row>
    <row r="48" spans="1:11" x14ac:dyDescent="0.25">
      <c r="A48">
        <v>29</v>
      </c>
      <c r="B48">
        <v>1997</v>
      </c>
      <c r="C48" t="s">
        <v>0</v>
      </c>
      <c r="D48" s="11">
        <v>4731</v>
      </c>
      <c r="E48" s="2">
        <v>681</v>
      </c>
      <c r="F48" s="11">
        <v>1987</v>
      </c>
      <c r="G48" s="11">
        <v>3322</v>
      </c>
      <c r="H48" s="11">
        <v>4583</v>
      </c>
      <c r="I48" s="11">
        <v>1930</v>
      </c>
      <c r="J48" s="2"/>
      <c r="K48" s="3">
        <v>17234</v>
      </c>
    </row>
    <row r="49" spans="1:11" x14ac:dyDescent="0.25">
      <c r="A49">
        <v>31</v>
      </c>
      <c r="B49">
        <v>1996</v>
      </c>
      <c r="C49" t="s">
        <v>0</v>
      </c>
      <c r="D49" s="11">
        <v>4642</v>
      </c>
      <c r="E49" s="2">
        <v>644</v>
      </c>
      <c r="F49" s="11">
        <v>1914</v>
      </c>
      <c r="G49" s="11">
        <v>3443</v>
      </c>
      <c r="H49" s="11">
        <v>4545</v>
      </c>
      <c r="I49" s="11">
        <v>1819</v>
      </c>
      <c r="J49" s="2"/>
      <c r="K49" s="3">
        <v>17007</v>
      </c>
    </row>
    <row r="50" spans="1:11" x14ac:dyDescent="0.25">
      <c r="A50">
        <v>33</v>
      </c>
      <c r="B50">
        <v>1995</v>
      </c>
      <c r="C50" t="s">
        <v>0</v>
      </c>
      <c r="D50" s="11">
        <v>4570</v>
      </c>
      <c r="E50" s="2">
        <v>592</v>
      </c>
      <c r="F50" s="11">
        <v>1828</v>
      </c>
      <c r="G50" s="11">
        <v>3515</v>
      </c>
      <c r="H50" s="11">
        <v>4460</v>
      </c>
      <c r="I50" s="11">
        <v>1624</v>
      </c>
      <c r="J50" s="2"/>
      <c r="K50" s="3">
        <v>16589</v>
      </c>
    </row>
    <row r="51" spans="1:11" x14ac:dyDescent="0.25">
      <c r="A51">
        <v>35</v>
      </c>
      <c r="B51">
        <v>1994</v>
      </c>
      <c r="C51" t="s">
        <v>0</v>
      </c>
      <c r="D51" s="11">
        <v>4018</v>
      </c>
      <c r="E51" s="2">
        <v>487</v>
      </c>
      <c r="F51" s="11">
        <v>1386</v>
      </c>
      <c r="G51" s="11">
        <v>3033</v>
      </c>
      <c r="H51" s="11">
        <v>3244</v>
      </c>
      <c r="I51" s="11">
        <v>751</v>
      </c>
      <c r="J51" s="2"/>
      <c r="K51" s="3">
        <v>12919</v>
      </c>
    </row>
    <row r="52" spans="1:11" x14ac:dyDescent="0.25">
      <c r="A52">
        <v>37</v>
      </c>
      <c r="B52">
        <v>1993</v>
      </c>
      <c r="C52" t="s">
        <v>0</v>
      </c>
      <c r="D52" s="11">
        <v>3664</v>
      </c>
      <c r="E52" s="2">
        <v>416</v>
      </c>
      <c r="F52" s="11">
        <v>1135</v>
      </c>
      <c r="G52" s="11">
        <v>2735</v>
      </c>
      <c r="H52" s="11">
        <v>2852</v>
      </c>
      <c r="I52" s="11">
        <v>616</v>
      </c>
      <c r="J52" s="2"/>
      <c r="K52" s="3">
        <v>11418</v>
      </c>
    </row>
    <row r="53" spans="1:11" x14ac:dyDescent="0.25">
      <c r="A53">
        <v>39</v>
      </c>
      <c r="B53">
        <v>1992</v>
      </c>
      <c r="C53" t="s">
        <v>0</v>
      </c>
      <c r="D53" s="11">
        <v>2860</v>
      </c>
      <c r="E53" s="2">
        <v>319</v>
      </c>
      <c r="F53" s="11">
        <v>813</v>
      </c>
      <c r="G53" s="11">
        <v>2120</v>
      </c>
      <c r="H53" s="11">
        <v>2332</v>
      </c>
      <c r="I53" s="11">
        <v>484</v>
      </c>
      <c r="J53" s="2"/>
      <c r="K53" s="3">
        <v>8928</v>
      </c>
    </row>
    <row r="54" spans="1:11" x14ac:dyDescent="0.25">
      <c r="A54">
        <v>41</v>
      </c>
      <c r="B54">
        <v>1991</v>
      </c>
      <c r="C54" t="s">
        <v>0</v>
      </c>
      <c r="D54" s="2"/>
      <c r="E54" s="2"/>
      <c r="F54" s="2"/>
      <c r="G54" s="2"/>
      <c r="H54" s="2"/>
      <c r="I54" s="2"/>
      <c r="J54" s="2"/>
      <c r="K54" s="3">
        <v>8558</v>
      </c>
    </row>
    <row r="55" spans="1:11" x14ac:dyDescent="0.25">
      <c r="A55">
        <v>43</v>
      </c>
      <c r="B55">
        <v>1990</v>
      </c>
      <c r="C55" t="s">
        <v>0</v>
      </c>
      <c r="D55" s="2"/>
      <c r="E55" s="2"/>
      <c r="F55" s="2"/>
      <c r="G55" s="2"/>
      <c r="H55" s="2"/>
      <c r="I55" s="2"/>
      <c r="J55" s="2"/>
      <c r="K55" s="3">
        <v>7578</v>
      </c>
    </row>
    <row r="56" spans="1:11" x14ac:dyDescent="0.25">
      <c r="A56">
        <v>45</v>
      </c>
      <c r="B56">
        <v>1989</v>
      </c>
      <c r="C56" t="s">
        <v>0</v>
      </c>
      <c r="D56" s="2"/>
      <c r="E56" s="2"/>
      <c r="F56" s="2"/>
      <c r="G56" s="2"/>
      <c r="H56" s="2"/>
      <c r="I56" s="2"/>
      <c r="J56" s="2"/>
      <c r="K56" s="3">
        <v>7616</v>
      </c>
    </row>
    <row r="57" spans="1:11" x14ac:dyDescent="0.25">
      <c r="A57">
        <v>46</v>
      </c>
      <c r="B57">
        <v>1988</v>
      </c>
      <c r="C57" t="s">
        <v>0</v>
      </c>
      <c r="D57" s="2"/>
      <c r="E57" s="2"/>
      <c r="F57" s="2"/>
      <c r="G57" s="2"/>
      <c r="H57" s="2"/>
      <c r="I57" s="2"/>
      <c r="J57" s="2"/>
      <c r="K57" s="3">
        <v>7661</v>
      </c>
    </row>
    <row r="58" spans="1:11" x14ac:dyDescent="0.25">
      <c r="A58">
        <v>47</v>
      </c>
      <c r="B58">
        <v>1987</v>
      </c>
      <c r="C58" t="s">
        <v>0</v>
      </c>
      <c r="D58" s="2"/>
      <c r="E58" s="2"/>
      <c r="F58" s="2"/>
      <c r="G58" s="2"/>
      <c r="H58" s="2"/>
      <c r="I58" s="2"/>
      <c r="J58" s="2"/>
      <c r="K58" s="3">
        <v>6589</v>
      </c>
    </row>
    <row r="59" spans="1:11" x14ac:dyDescent="0.25">
      <c r="A59">
        <v>48</v>
      </c>
      <c r="B59">
        <v>1986</v>
      </c>
      <c r="C59" t="s">
        <v>0</v>
      </c>
      <c r="D59" s="2"/>
      <c r="E59" s="2"/>
      <c r="F59" s="2"/>
      <c r="G59" s="2"/>
      <c r="H59" s="2"/>
      <c r="I59" s="2"/>
      <c r="J59" s="2"/>
      <c r="K59" s="3">
        <v>6365</v>
      </c>
    </row>
    <row r="60" spans="1:11" x14ac:dyDescent="0.25">
      <c r="A60">
        <v>49</v>
      </c>
      <c r="B60">
        <v>1985</v>
      </c>
      <c r="C60" t="s">
        <v>0</v>
      </c>
      <c r="D60" s="2"/>
      <c r="E60" s="2"/>
      <c r="F60" s="2"/>
      <c r="G60" s="2"/>
      <c r="H60" s="2"/>
      <c r="I60" s="2"/>
      <c r="J60" s="2"/>
      <c r="K60" s="3">
        <v>6162</v>
      </c>
    </row>
    <row r="61" spans="1:11" x14ac:dyDescent="0.25">
      <c r="A61">
        <v>50</v>
      </c>
      <c r="B61">
        <v>1984</v>
      </c>
      <c r="C61" t="s">
        <v>0</v>
      </c>
      <c r="D61" s="2"/>
      <c r="E61" s="2"/>
      <c r="F61" s="2"/>
      <c r="G61" s="2"/>
      <c r="H61" s="2"/>
      <c r="I61" s="2"/>
      <c r="J61" s="2"/>
      <c r="K61" s="3">
        <v>5393</v>
      </c>
    </row>
    <row r="62" spans="1:11" x14ac:dyDescent="0.25">
      <c r="A62">
        <v>51</v>
      </c>
      <c r="B62">
        <v>1983</v>
      </c>
      <c r="C62" t="s">
        <v>0</v>
      </c>
      <c r="D62" s="2"/>
      <c r="E62" s="2"/>
      <c r="F62" s="2"/>
      <c r="G62" s="2"/>
      <c r="H62" s="2"/>
      <c r="I62" s="2"/>
      <c r="J62" s="2"/>
      <c r="K62" s="3">
        <v>3607</v>
      </c>
    </row>
  </sheetData>
  <sortState ref="A5:K62">
    <sortCondition ref="C5:C62"/>
    <sortCondition descending="1" ref="B5:B62"/>
  </sortState>
  <mergeCells count="2">
    <mergeCell ref="A1:I1"/>
    <mergeCell ref="D3:J3"/>
  </mergeCells>
  <hyperlinks>
    <hyperlink ref="M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DV offenses and arrests</vt:lpstr>
      <vt:lpstr>arrests - personal violence</vt:lpstr>
      <vt:lpstr>domestic violence victims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2014-10-19T22:00:44Z</dcterms:created>
  <dcterms:modified xsi:type="dcterms:W3CDTF">2014-10-19T22:00:51Z</dcterms:modified>
</cp:coreProperties>
</file>