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/>
  <mc:AlternateContent xmlns:mc="http://schemas.openxmlformats.org/markup-compatibility/2006">
    <mc:Choice Requires="x15">
      <x15ac:absPath xmlns:x15ac="http://schemas.microsoft.com/office/spreadsheetml/2010/11/ac" url="/Users/connor/Documents/Soil/SHI/long_term_trials/data/"/>
    </mc:Choice>
  </mc:AlternateContent>
  <xr:revisionPtr revIDLastSave="0" documentId="13_ncr:1_{166499EA-563E-F244-BC16-46724D5F007C}" xr6:coauthVersionLast="45" xr6:coauthVersionMax="45" xr10:uidLastSave="{00000000-0000-0000-0000-000000000000}"/>
  <bookViews>
    <workbookView xWindow="-33600" yWindow="-2260" windowWidth="28800" windowHeight="16600" xr2:uid="{00000000-000D-0000-FFFF-FFFF00000000}"/>
  </bookViews>
  <sheets>
    <sheet name="Sheet 1" sheetId="1" r:id="rId1"/>
  </sheets>
  <definedNames>
    <definedName name="_xlnm._FilterDatabase" localSheetId="0" hidden="1">'Sheet 1'!$A$1:$S$611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701" i="1" l="1"/>
  <c r="K702" i="1"/>
  <c r="K867" i="1"/>
  <c r="K866" i="1"/>
  <c r="K865" i="1"/>
  <c r="K862" i="1"/>
  <c r="K860" i="1"/>
  <c r="K861" i="1"/>
  <c r="K784" i="1"/>
  <c r="K183" i="1"/>
  <c r="K184" i="1"/>
  <c r="K182" i="1"/>
  <c r="K744" i="1"/>
  <c r="K547" i="1"/>
  <c r="K548" i="1"/>
  <c r="K549" i="1"/>
  <c r="K550" i="1"/>
  <c r="K551" i="1"/>
  <c r="K552" i="1"/>
  <c r="K553" i="1"/>
  <c r="K554" i="1"/>
  <c r="K555" i="1"/>
  <c r="K556" i="1"/>
  <c r="K546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62" i="1"/>
  <c r="K593" i="1"/>
  <c r="K594" i="1"/>
  <c r="K592" i="1"/>
  <c r="K406" i="1"/>
  <c r="K407" i="1"/>
  <c r="K405" i="1"/>
  <c r="K403" i="1"/>
  <c r="K401" i="1"/>
  <c r="K400" i="1"/>
  <c r="K399" i="1"/>
  <c r="K738" i="1"/>
  <c r="K740" i="1"/>
  <c r="K741" i="1"/>
  <c r="K739" i="1"/>
  <c r="K798" i="1"/>
  <c r="K796" i="1"/>
  <c r="K797" i="1"/>
  <c r="K864" i="1"/>
  <c r="K863" i="1"/>
  <c r="K898" i="1"/>
  <c r="K899" i="1"/>
  <c r="K900" i="1"/>
  <c r="K901" i="1"/>
  <c r="K902" i="1"/>
  <c r="K903" i="1"/>
  <c r="K904" i="1"/>
  <c r="K905" i="1"/>
  <c r="K906" i="1"/>
  <c r="K907" i="1"/>
  <c r="K897" i="1"/>
  <c r="K894" i="1"/>
  <c r="K895" i="1"/>
  <c r="K896" i="1"/>
  <c r="K893" i="1"/>
  <c r="K886" i="1"/>
  <c r="K887" i="1"/>
  <c r="K888" i="1"/>
  <c r="K889" i="1"/>
  <c r="K890" i="1"/>
  <c r="K891" i="1"/>
  <c r="K892" i="1"/>
  <c r="K885" i="1"/>
  <c r="K880" i="1"/>
  <c r="K881" i="1"/>
  <c r="K882" i="1"/>
  <c r="K883" i="1"/>
  <c r="K884" i="1"/>
  <c r="K879" i="1"/>
  <c r="K874" i="1"/>
  <c r="K875" i="1"/>
  <c r="K876" i="1"/>
  <c r="K877" i="1"/>
  <c r="K878" i="1"/>
  <c r="K873" i="1"/>
  <c r="K872" i="1"/>
  <c r="K871" i="1"/>
  <c r="K869" i="1"/>
  <c r="K870" i="1"/>
  <c r="K868" i="1"/>
  <c r="K858" i="1"/>
  <c r="K857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40" i="1"/>
  <c r="K836" i="1"/>
  <c r="K837" i="1"/>
  <c r="K838" i="1"/>
  <c r="K839" i="1"/>
  <c r="K835" i="1"/>
  <c r="K831" i="1"/>
  <c r="K832" i="1"/>
  <c r="K833" i="1"/>
  <c r="K830" i="1"/>
  <c r="K824" i="1"/>
  <c r="K825" i="1"/>
  <c r="K826" i="1"/>
  <c r="K827" i="1"/>
  <c r="K828" i="1"/>
  <c r="K829" i="1"/>
  <c r="K823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06" i="1"/>
  <c r="K802" i="1"/>
  <c r="K803" i="1"/>
  <c r="K804" i="1"/>
  <c r="K805" i="1"/>
  <c r="K801" i="1"/>
  <c r="K799" i="1"/>
  <c r="K793" i="1"/>
  <c r="K792" i="1"/>
  <c r="K791" i="1"/>
  <c r="K790" i="1"/>
  <c r="K789" i="1"/>
  <c r="K788" i="1"/>
  <c r="K787" i="1"/>
  <c r="K786" i="1"/>
  <c r="K782" i="1"/>
  <c r="K783" i="1"/>
  <c r="K781" i="1"/>
  <c r="K776" i="1"/>
  <c r="K777" i="1"/>
  <c r="K778" i="1"/>
  <c r="K779" i="1"/>
  <c r="K780" i="1"/>
  <c r="K775" i="1"/>
  <c r="K767" i="1"/>
  <c r="K768" i="1"/>
  <c r="K769" i="1"/>
  <c r="K770" i="1"/>
  <c r="K771" i="1"/>
  <c r="K772" i="1"/>
  <c r="K773" i="1"/>
  <c r="K774" i="1"/>
  <c r="K766" i="1"/>
  <c r="K763" i="1"/>
  <c r="K764" i="1"/>
  <c r="K765" i="1"/>
  <c r="K762" i="1"/>
  <c r="K753" i="1"/>
  <c r="K754" i="1"/>
  <c r="K755" i="1"/>
  <c r="K756" i="1"/>
  <c r="K757" i="1"/>
  <c r="K758" i="1"/>
  <c r="K759" i="1"/>
  <c r="K760" i="1"/>
  <c r="K761" i="1"/>
  <c r="K752" i="1"/>
  <c r="K751" i="1"/>
  <c r="K747" i="1"/>
  <c r="K748" i="1"/>
  <c r="K749" i="1"/>
  <c r="K750" i="1"/>
  <c r="K746" i="1"/>
  <c r="K745" i="1"/>
  <c r="K743" i="1"/>
  <c r="K742" i="1"/>
  <c r="K728" i="1"/>
  <c r="K729" i="1"/>
  <c r="K730" i="1"/>
  <c r="K731" i="1"/>
  <c r="K732" i="1"/>
  <c r="K733" i="1"/>
  <c r="K734" i="1"/>
  <c r="K735" i="1"/>
  <c r="K736" i="1"/>
  <c r="K727" i="1"/>
  <c r="K726" i="1"/>
  <c r="K725" i="1"/>
  <c r="K724" i="1"/>
  <c r="K723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07" i="1"/>
  <c r="K704" i="1"/>
  <c r="K705" i="1"/>
  <c r="K706" i="1"/>
  <c r="K703" i="1"/>
  <c r="K696" i="1"/>
  <c r="K697" i="1"/>
  <c r="K698" i="1"/>
  <c r="K699" i="1"/>
  <c r="K700" i="1"/>
  <c r="K695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77" i="1"/>
  <c r="K667" i="1"/>
  <c r="K668" i="1"/>
  <c r="K669" i="1"/>
  <c r="K670" i="1"/>
  <c r="K671" i="1"/>
  <c r="K672" i="1"/>
  <c r="K673" i="1"/>
  <c r="K674" i="1"/>
  <c r="K675" i="1"/>
  <c r="K676" i="1"/>
  <c r="K666" i="1"/>
  <c r="K658" i="1"/>
  <c r="K659" i="1"/>
  <c r="K660" i="1"/>
  <c r="K661" i="1"/>
  <c r="K662" i="1"/>
  <c r="K663" i="1"/>
  <c r="K664" i="1"/>
  <c r="K665" i="1"/>
  <c r="K654" i="1"/>
  <c r="K655" i="1"/>
  <c r="K656" i="1"/>
  <c r="K657" i="1"/>
  <c r="K653" i="1"/>
  <c r="K737" i="1"/>
  <c r="K794" i="1"/>
  <c r="K795" i="1"/>
  <c r="K800" i="1"/>
  <c r="K859" i="1"/>
  <c r="K59" i="1" l="1"/>
  <c r="K58" i="1"/>
  <c r="K57" i="1"/>
  <c r="K56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64" i="1"/>
  <c r="K402" i="1"/>
  <c r="K404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49" i="1"/>
  <c r="K335" i="1"/>
  <c r="K336" i="1"/>
  <c r="K337" i="1"/>
  <c r="K338" i="1"/>
  <c r="K339" i="1"/>
  <c r="K340" i="1"/>
  <c r="K341" i="1"/>
  <c r="K342" i="1"/>
  <c r="K334" i="1"/>
  <c r="K308" i="1"/>
  <c r="K309" i="1"/>
  <c r="K310" i="1"/>
  <c r="K311" i="1"/>
  <c r="K312" i="1"/>
  <c r="K313" i="1"/>
  <c r="K314" i="1"/>
  <c r="K315" i="1"/>
  <c r="K316" i="1"/>
  <c r="K317" i="1"/>
  <c r="K318" i="1"/>
  <c r="K307" i="1"/>
  <c r="K87" i="1"/>
  <c r="K88" i="1"/>
  <c r="K89" i="1"/>
  <c r="K86" i="1"/>
  <c r="K639" i="1" l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13" i="1" l="1"/>
  <c r="K614" i="1"/>
  <c r="K615" i="1"/>
  <c r="K616" i="1"/>
  <c r="K617" i="1"/>
  <c r="K618" i="1"/>
  <c r="K619" i="1"/>
  <c r="K620" i="1"/>
  <c r="K621" i="1"/>
  <c r="K622" i="1"/>
  <c r="K623" i="1"/>
  <c r="K624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12" i="1"/>
</calcChain>
</file>

<file path=xl/sharedStrings.xml><?xml version="1.0" encoding="utf-8"?>
<sst xmlns="http://schemas.openxmlformats.org/spreadsheetml/2006/main" count="6564" uniqueCount="1082">
  <si>
    <t>Paper</t>
  </si>
  <si>
    <t>DOI</t>
  </si>
  <si>
    <t>Corresponding soil paper</t>
  </si>
  <si>
    <t>Treatment_1</t>
  </si>
  <si>
    <t>Treatment_2</t>
  </si>
  <si>
    <t>Treatment_3</t>
  </si>
  <si>
    <t>Treatment_4</t>
  </si>
  <si>
    <t>Treatment_5</t>
  </si>
  <si>
    <t>Treatment_6</t>
  </si>
  <si>
    <t>Treatment_7</t>
  </si>
  <si>
    <t>Trt.combo</t>
  </si>
  <si>
    <t>Trt.code</t>
  </si>
  <si>
    <t>Huang et al. 2015</t>
  </si>
  <si>
    <t>10.1002/ece3.1420</t>
  </si>
  <si>
    <t>Conventional tillage</t>
  </si>
  <si>
    <t>Urea (225 kg N ha-1)</t>
  </si>
  <si>
    <t>Conventional tillage, Urea (225 kg N ha-1)</t>
  </si>
  <si>
    <t>No till</t>
  </si>
  <si>
    <t>No till, Urea (225 kg N ha-1)</t>
  </si>
  <si>
    <t>Urea (180 kg N ha-1) and wheat straw (45 kg N ha-1)</t>
  </si>
  <si>
    <t>Conventional tillage, Urea (180 kg N ha-1) and wheat straw (45 kg N ha-1)</t>
  </si>
  <si>
    <t>No till, Urea (180 kg N ha-1) and wheat straw (45 kg N ha-1)</t>
  </si>
  <si>
    <t>Urea (180 kg N ha-1) and poultry manure (45 kg N ha-1)</t>
  </si>
  <si>
    <t>Conventional tillage, Urea (180 kg N ha-1) and poultry manure (45 kg N ha-1)</t>
  </si>
  <si>
    <t>No till, Urea (180 kg N ha-1) and poultry manure (45 kg N ha-1)</t>
  </si>
  <si>
    <t>Urea (270 kg N ha-1)</t>
  </si>
  <si>
    <t>Conventional tillage, Urea (270 kg N ha-1)</t>
  </si>
  <si>
    <t>No till, Urea (270 kg N ha-1)</t>
  </si>
  <si>
    <t>Urea (180 kg N ha-1) and wheat straw (90 kg N ha-1)</t>
  </si>
  <si>
    <t>Conventional tillage, Urea (180 kg N ha-1) and wheat straw (90 kg N ha-1)</t>
  </si>
  <si>
    <t>No till, Urea (180 kg N ha-1) and wheat straw (90 kg N ha-1)</t>
  </si>
  <si>
    <t>Urea (180 kg N ha-1) and poultry manure (90 kg N ha-1)</t>
  </si>
  <si>
    <t>Conventional tillage, Urea (180 kg N ha-1) and poultry manure (90 kg N ha-1)</t>
  </si>
  <si>
    <t>No till, Urea (180 kg N ha-1) and poultry manure (90 kg N ha-1)</t>
  </si>
  <si>
    <t>Yang et al. 2011</t>
  </si>
  <si>
    <t>10.1002/jpln.201000134</t>
  </si>
  <si>
    <t>Regmi et al. 2002</t>
  </si>
  <si>
    <t>10.1007/s00374-002-0525-x</t>
  </si>
  <si>
    <t>100 kg N ha-1</t>
  </si>
  <si>
    <t>26 kg P ha-1</t>
  </si>
  <si>
    <t>23 kg N ha-1 green manure</t>
  </si>
  <si>
    <t>42 kg N ha-1 green manure</t>
  </si>
  <si>
    <t>80 kg N ha-1 farmyard manure</t>
  </si>
  <si>
    <t>0 kg K ha-1</t>
  </si>
  <si>
    <t>42 kg K ha-1</t>
  </si>
  <si>
    <t>84 kg K ha-1</t>
  </si>
  <si>
    <t>Gao et al. 2015</t>
  </si>
  <si>
    <t>10.1007/s10705-015-9720-7</t>
  </si>
  <si>
    <t>No fertilization</t>
  </si>
  <si>
    <t>Inorganic N</t>
  </si>
  <si>
    <t>Yan and Gong 2010</t>
  </si>
  <si>
    <t>10.1007/s11104-009-0268-7</t>
  </si>
  <si>
    <t>Organic fertilizer equivalent to 150 kg N ha-1, PK</t>
  </si>
  <si>
    <t>Half organic fertilizer, half NPK fertilizer</t>
  </si>
  <si>
    <t>NPK fertilizer</t>
  </si>
  <si>
    <t>NP fertilizer</t>
  </si>
  <si>
    <t>Verhulst et al. 2011</t>
  </si>
  <si>
    <t>10.1007/s11104-011-0728-8</t>
  </si>
  <si>
    <t>Fuentes et al. 2012</t>
  </si>
  <si>
    <t>Giambalvo et al. 2011</t>
  </si>
  <si>
    <t>10.1007/s11104-012-1224-5</t>
  </si>
  <si>
    <t>Laudicina et al. 2015</t>
  </si>
  <si>
    <t>Reduced tillage</t>
  </si>
  <si>
    <t>Joshi et al. 1994</t>
  </si>
  <si>
    <t>10.1016/0167-1987(94)90081-7</t>
  </si>
  <si>
    <t>Unable to find</t>
  </si>
  <si>
    <t>Chisel plowing</t>
  </si>
  <si>
    <t>N fertilizer</t>
  </si>
  <si>
    <t>Chisel plowing, N fertilizer</t>
  </si>
  <si>
    <t>Manure (annual)</t>
  </si>
  <si>
    <t>Chisel plowing, Manure (annual)</t>
  </si>
  <si>
    <t>Manure (biennial year of)</t>
  </si>
  <si>
    <t>Chisel plowing, Manure (biennial year of)</t>
  </si>
  <si>
    <t>Manure (biennial year after)</t>
  </si>
  <si>
    <t>Chisel plowing, Manure (biennial year after)</t>
  </si>
  <si>
    <t>No till, Manure (biennial year after)</t>
  </si>
  <si>
    <t>No till, N fertilizer</t>
  </si>
  <si>
    <t>No till, Manure (annual)</t>
  </si>
  <si>
    <t>No till, Manure (biennial year of)</t>
  </si>
  <si>
    <t>Manure (triennial year of)</t>
  </si>
  <si>
    <t>Chisel plowing, Manure (triennial year of)</t>
  </si>
  <si>
    <t>Manure (triennial year after)</t>
  </si>
  <si>
    <t>Chisel plowing, Manure (triennial year after)</t>
  </si>
  <si>
    <t>Manure (triennial second year after)</t>
  </si>
  <si>
    <t>Chisel plowing, Manure (triennial second year after)</t>
  </si>
  <si>
    <t>Iragavarapu and Randall 1995</t>
  </si>
  <si>
    <t>10.1016/0167-1987(95)00470-D</t>
  </si>
  <si>
    <t>Conventional tillage (residual effects)</t>
  </si>
  <si>
    <t>No till (residual effects)</t>
  </si>
  <si>
    <t>Lal 1996</t>
  </si>
  <si>
    <t>10.1016/0167-1987(95)01004-1</t>
  </si>
  <si>
    <t>0 Mg axle load</t>
  </si>
  <si>
    <t>Maize-soybean-oat 3-year rotation</t>
  </si>
  <si>
    <t>0 Mg axle load, No till, Maize-soybean-oat 3-year rotation</t>
  </si>
  <si>
    <t>Chisel plow</t>
  </si>
  <si>
    <t>0 Mg axle load, Chisel plow, Maize-soybean-oat 3-year rotation</t>
  </si>
  <si>
    <t>Moldboard plow</t>
  </si>
  <si>
    <t>0 Mg axle load, Moldboard plow, Maize-soybean-oat 3-year rotation</t>
  </si>
  <si>
    <t>10 Mg axle load</t>
  </si>
  <si>
    <t>10 Mg axle load, No till, Maize-soybean-oat 3-year rotation</t>
  </si>
  <si>
    <t>10 Mg axle load, Chisel plow, Maize-soybean-oat 3-year rotation</t>
  </si>
  <si>
    <t>10 Mg axle load, Moldboard plow, Maize-soybean-oat 3-year rotation</t>
  </si>
  <si>
    <t>20 Mg axle load</t>
  </si>
  <si>
    <t>20 Mg axle load, No till, Maize-soybean-oat 3-year rotation</t>
  </si>
  <si>
    <t>20 Mg axle load, Chisel plow, Maize-soybean-oat 3-year rotation</t>
  </si>
  <si>
    <t>20 Mg axle load, Moldboard plow, Maize-soybean-oat 3-year rotation</t>
  </si>
  <si>
    <t>Maize-soybean 2-year rotation</t>
  </si>
  <si>
    <t>0 Mg axle load, No till, Maize-soybean 2-year rotation</t>
  </si>
  <si>
    <t>0 Mg axle load, Chisel plow, Maize-soybean 2-year rotation</t>
  </si>
  <si>
    <t>0 Mg axle load, Moldboard plow, Maize-soybean 2-year rotation</t>
  </si>
  <si>
    <t>10 Mg axle load, No till, Maize-soybean 2-year rotation</t>
  </si>
  <si>
    <t>10 Mg axle load, Chisel plow, Maize-soybean 2-year rotation</t>
  </si>
  <si>
    <t>10 Mg axle load, Moldboard plow, Maize-soybean 2-year rotation</t>
  </si>
  <si>
    <t>20 Mg axle load, No till, Maize-soybean 2-year rotation</t>
  </si>
  <si>
    <t>20 Mg axle load, Chisel plow, Maize-soybean 2-year rotation</t>
  </si>
  <si>
    <t>20 Mg axle load, Moldboard plow, Maize-soybean 2-year rotation</t>
  </si>
  <si>
    <t>Fernandez-Garcia et al. 2013</t>
  </si>
  <si>
    <t>10.1016/j.agwat.2013.07.022</t>
  </si>
  <si>
    <t>Munoz-Romero et al. 2017</t>
  </si>
  <si>
    <t>Ma et al. 2015</t>
  </si>
  <si>
    <t>10.1016/j.agwat.2014.11.011</t>
  </si>
  <si>
    <t>Plowing tillage 6 years</t>
  </si>
  <si>
    <t>Rotary tillage 6 years</t>
  </si>
  <si>
    <t>Rotary tillage after subsoiling with an interval of two years</t>
  </si>
  <si>
    <t>Rotary tillage after subsoiling for the first and fourth years; rotary without subsoiling for other years</t>
  </si>
  <si>
    <t>Rotary tillage after subsoiling for first and fifth years; rotary without soiling for other years</t>
  </si>
  <si>
    <t>Rotary after subsoiling for the fist and sixth years; rotary without subsoiling for other years</t>
  </si>
  <si>
    <t>Benjamin et al. 2015</t>
  </si>
  <si>
    <t>10.1016/j.agwat.2015.05.025</t>
  </si>
  <si>
    <t>Full irrigation</t>
  </si>
  <si>
    <t>None from time period dealing with continuous Maize and C</t>
  </si>
  <si>
    <t>Deficit irrigation</t>
  </si>
  <si>
    <t>Basche et al. 2016</t>
  </si>
  <si>
    <t>10.1016/j.agwat.2016.04.006</t>
  </si>
  <si>
    <t>Basche et al. 2016 (weak)</t>
  </si>
  <si>
    <t>No winter rye cover crop</t>
  </si>
  <si>
    <t>Winter rye cover crop</t>
  </si>
  <si>
    <t>Gabriel and Quemada 2011</t>
  </si>
  <si>
    <t>10.1016/j.eja.2010.11.006</t>
  </si>
  <si>
    <t>Vetch cover crop</t>
  </si>
  <si>
    <t>Barley cover crop</t>
  </si>
  <si>
    <t>No cover crop</t>
  </si>
  <si>
    <t>López-Bellido et al. 2011</t>
  </si>
  <si>
    <t>10.1016/j.eja.2011.01.005</t>
  </si>
  <si>
    <t>Melero et al. 2011</t>
  </si>
  <si>
    <t>Gabriel et al. 2016</t>
  </si>
  <si>
    <t>10.1016/j.eja.2016.04.015</t>
  </si>
  <si>
    <t>Sanz-Cobena et al. 2014</t>
  </si>
  <si>
    <t>10.1016/j.fcr.2011.07.002</t>
  </si>
  <si>
    <t>Conventionally tilled raised beds</t>
  </si>
  <si>
    <t>Wheat and maize residues incorporated</t>
  </si>
  <si>
    <t>Permanent raised beds (no till)</t>
  </si>
  <si>
    <t>Wheat and maize residues burned</t>
  </si>
  <si>
    <t>Wheat and maize residues removed</t>
  </si>
  <si>
    <t>Maize residues removed, wheat straw retained on soil surface</t>
  </si>
  <si>
    <t>Maize and wheat residues retained on soil surface</t>
  </si>
  <si>
    <t>Messiga et al. 2012</t>
  </si>
  <si>
    <t>10.1016/j.fcr.2012.03.009</t>
  </si>
  <si>
    <t>Messiga et al. 2011</t>
  </si>
  <si>
    <t>0 kg P ha-1</t>
  </si>
  <si>
    <t>17.5 kg P ha-1</t>
  </si>
  <si>
    <t>35 kg P ha-1</t>
  </si>
  <si>
    <t>0 kg N ha-1</t>
  </si>
  <si>
    <t>80 kg N ha-1</t>
  </si>
  <si>
    <t>160 kg N ha-1</t>
  </si>
  <si>
    <t>Bayer et al. 2014</t>
  </si>
  <si>
    <t>10.1016/j.fcr.2014.03.015</t>
  </si>
  <si>
    <t>Conventional Tillage</t>
  </si>
  <si>
    <t>Ryegrass biomass management</t>
  </si>
  <si>
    <t>NPK fertilization</t>
  </si>
  <si>
    <t>Soil flooding</t>
  </si>
  <si>
    <t>N fertilization (4 leaves)</t>
  </si>
  <si>
    <t>N fertilization (8 leaves)</t>
  </si>
  <si>
    <t>N fertilization (panicle differentiation)</t>
  </si>
  <si>
    <t>Conventional Tillage, Ryegrass biomass management, NPK fertilization, Soil flooding, N fertilization (4 leaves), N fertilization (8 leaves), N fertilization (panicle differentiation)</t>
  </si>
  <si>
    <t>No linked papers found</t>
  </si>
  <si>
    <t>No till, Ryegrass biomass management, NPK fertilization, Soil flooding, N fertilization (4 leaves), N fertilization (8 leaves), N fertilization (panicle differentiation)</t>
  </si>
  <si>
    <t>Jat et al. 2014</t>
  </si>
  <si>
    <t>10.1016/j.fcr.2014.04.015</t>
  </si>
  <si>
    <t>3 passes of dry tillage with harrow, 2 passes of cultivator in ponded water, followed by 1 planking</t>
  </si>
  <si>
    <t>Manually transplanted crop establishment, random geometry</t>
  </si>
  <si>
    <t>All residue removed</t>
  </si>
  <si>
    <t>3 passes of dry tillage with harrow, 2 passes of cultivator in ponded water, followed by 1 planking, Manually transplanted crop establishment, random geometry, All residue removed</t>
  </si>
  <si>
    <t>3 passes of dry tillage with harrow, 2 passes of cultivateor in ponded water, followed by 1 planking</t>
  </si>
  <si>
    <t>All reisdue removed</t>
  </si>
  <si>
    <t>3 passes of dry tillage with harrow, 2 passes of cultivateor in ponded water, followed by 1 planking, Manually transplanted crop establishment, random geometry, All reisdue removed</t>
  </si>
  <si>
    <t>Zero till</t>
  </si>
  <si>
    <t>Direct dry seeding on permanent beds</t>
  </si>
  <si>
    <t>50% rice residue retained in wheat cycle</t>
  </si>
  <si>
    <t>Zero till, Direct dry seeding on permanent beds, 50% rice residue retained in wheat cycle</t>
  </si>
  <si>
    <t>Direct dry seeding on flat soil, row geometry</t>
  </si>
  <si>
    <t>Zero till, Direct dry seeding on flat soil, row geometry, All residue removed</t>
  </si>
  <si>
    <t>Zero till, Direct dry seeding on flat soil, row geometry, 50% rice residue retained in wheat cycle</t>
  </si>
  <si>
    <t>3 passes of harrow, 1 pass of cultivator, followed by 1 planking</t>
  </si>
  <si>
    <t>Broadcasting crop establishment, random geometry</t>
  </si>
  <si>
    <t>3 passes of harrow, 1 pass of cultivator, followed by 1 planking, Broadcasting crop establishment, random geometry, All residue removed</t>
  </si>
  <si>
    <t>Direct drilling on flat soil and row geometry</t>
  </si>
  <si>
    <t>Zero till, Direct drilling on flat soil and row geometry, All residue removed</t>
  </si>
  <si>
    <t>Zero till and reshaping of beds</t>
  </si>
  <si>
    <t>Direct drilling on permanent beds</t>
  </si>
  <si>
    <t>25% wheat residues retained in rice cycle</t>
  </si>
  <si>
    <t>Zero till and reshaping of beds, Direct drilling on permanent beds, 25% wheat residues retained in rice cycle</t>
  </si>
  <si>
    <t>2 passes of harrow, 1 pass of cultivator, followed by 1 planking</t>
  </si>
  <si>
    <t>2 passes of harrow, 1 pass of cultivator, followed by 1 planking, Broadcasting crop establishment, random geometry, All residue removed</t>
  </si>
  <si>
    <t>Zero till, Direct drilling on flat soil and row geometry, 25% wheat residues retained in rice cycle</t>
  </si>
  <si>
    <t>Hernanz et al. 2014</t>
  </si>
  <si>
    <t>10.1016/j.fcr.2014.06.013</t>
  </si>
  <si>
    <t>Hernanz et al. 2009</t>
  </si>
  <si>
    <t>Minimum tillage</t>
  </si>
  <si>
    <t>Piggin et al. 2015</t>
  </si>
  <si>
    <t>10.1016/j.fcr.2014.12.014</t>
  </si>
  <si>
    <t>Sommer et al. 2014</t>
  </si>
  <si>
    <t>Early crop sowing</t>
  </si>
  <si>
    <t>Conventional tillage, Early crop sowing</t>
  </si>
  <si>
    <t>Late crop sowing</t>
  </si>
  <si>
    <t>Conventional tillage, Late crop sowing</t>
  </si>
  <si>
    <t>Zero till, Early crop sowing</t>
  </si>
  <si>
    <t>Zero till, Late crop sowing</t>
  </si>
  <si>
    <t>10.1016/j.fcr.2016.02.010</t>
  </si>
  <si>
    <t>Unable to find other</t>
  </si>
  <si>
    <t>Subsoiler at 50 cm</t>
  </si>
  <si>
    <t>Subsoiler at 25 cm</t>
  </si>
  <si>
    <t>Zhang et al. 2016</t>
  </si>
  <si>
    <t>10.1016/j.geoderma.2015.11.027</t>
  </si>
  <si>
    <t>Control</t>
  </si>
  <si>
    <t>NPK plus manure fertilizer</t>
  </si>
  <si>
    <t>1.5x NPK fertilizer plus manure</t>
  </si>
  <si>
    <t>NPK fertilizer plus straw return</t>
  </si>
  <si>
    <t>Giece et al. 2014</t>
  </si>
  <si>
    <t>10.1016/j.scienta.2014.03.011</t>
  </si>
  <si>
    <t>Aurora Gold fescue cover crop</t>
  </si>
  <si>
    <t>Perennial ryegrass cover crop</t>
  </si>
  <si>
    <t>Orchardgrass cover crop</t>
  </si>
  <si>
    <t>Elite II tall fescue cover crop</t>
  </si>
  <si>
    <t>Herbicide strip (no cover crop)</t>
  </si>
  <si>
    <t>Taa et al. 2004</t>
  </si>
  <si>
    <t>10.1016/j.still.2003.08.002</t>
  </si>
  <si>
    <t>Stubble burned</t>
  </si>
  <si>
    <t>Stubble partially removed (50%)</t>
  </si>
  <si>
    <t>Stubble retained</t>
  </si>
  <si>
    <t>Wheat-faba bean crop rotation (2 years wheat, 1 year faba bean)</t>
  </si>
  <si>
    <t>Continuous wheat</t>
  </si>
  <si>
    <t>Carter 2005</t>
  </si>
  <si>
    <t>10.1016/j.still.2004.05.002</t>
  </si>
  <si>
    <t>Carter 1992</t>
  </si>
  <si>
    <t>Carter 1996</t>
  </si>
  <si>
    <t>Shallow till</t>
  </si>
  <si>
    <t>Direct drill</t>
  </si>
  <si>
    <t>Furrow press</t>
  </si>
  <si>
    <t>Spring chisel plow</t>
  </si>
  <si>
    <t>Spring chisel plow, Furrow press</t>
  </si>
  <si>
    <t>Fall chisel plow</t>
  </si>
  <si>
    <t>Fall chisel plow, Furrow press</t>
  </si>
  <si>
    <t>Tsuji et al. 2006</t>
  </si>
  <si>
    <t>10.1016/j.still.2005.07.005</t>
  </si>
  <si>
    <t>Crop residue applied</t>
  </si>
  <si>
    <t>No crop residue application</t>
  </si>
  <si>
    <t>Phosphate fertilizer</t>
  </si>
  <si>
    <t>No phosphate fertilizer</t>
  </si>
  <si>
    <t>Jin et al. 2007</t>
  </si>
  <si>
    <t>10.1016/j.still.2007.05.002</t>
  </si>
  <si>
    <t>Subsoiling</t>
  </si>
  <si>
    <t>Two-crop rotation per year</t>
  </si>
  <si>
    <t>So et al. 2009</t>
  </si>
  <si>
    <t>10.1016/j.still.2008.10.017</t>
  </si>
  <si>
    <t>Boomsma et al. 2010</t>
  </si>
  <si>
    <t>10.1016/j.still.2009.12.006</t>
  </si>
  <si>
    <t>Omonode et al. 2006</t>
  </si>
  <si>
    <t>Maize-soybean rotation</t>
  </si>
  <si>
    <t>Maize-soybean rotation, No till</t>
  </si>
  <si>
    <t>Gál et al. 2007</t>
  </si>
  <si>
    <t>Maize-soybean rotation, Moldboard plow</t>
  </si>
  <si>
    <t>Maize-maize rotation</t>
  </si>
  <si>
    <t>Maize-maize rotation, No till</t>
  </si>
  <si>
    <t>Maize-maize rotation, Moldboard plow</t>
  </si>
  <si>
    <t>Cullum 2012</t>
  </si>
  <si>
    <t>10.1016/j.still.2011.11.011</t>
  </si>
  <si>
    <t>Row cultivate</t>
  </si>
  <si>
    <t>Chisel/disk preparation to 15 cm, row cultivate</t>
  </si>
  <si>
    <t>Karlen et al. 2013</t>
  </si>
  <si>
    <t>10.1016/j.still.2013.02.003</t>
  </si>
  <si>
    <t>Spring disk</t>
  </si>
  <si>
    <t>Ridge till</t>
  </si>
  <si>
    <t>Senapati et al. 2014</t>
  </si>
  <si>
    <t>10.1016/j.still.2014.05.009</t>
  </si>
  <si>
    <t>Continuous cotton</t>
  </si>
  <si>
    <t>Continuous cotton, Conventional tillage</t>
  </si>
  <si>
    <t>Continuous cotton, Minimum tillage</t>
  </si>
  <si>
    <t>Cotton-wheat rotation</t>
  </si>
  <si>
    <t>Cotton-wheat rotation, Minimum tillage</t>
  </si>
  <si>
    <t>Tian et al. 2016</t>
  </si>
  <si>
    <t>10.1016/j.still.2016.06.005</t>
  </si>
  <si>
    <t>Hallow tillage</t>
  </si>
  <si>
    <t>Rotary tillage</t>
  </si>
  <si>
    <t>Hallow tillage-deep tillage conversion</t>
  </si>
  <si>
    <t>Rotary tillage-deep tillage conversion</t>
  </si>
  <si>
    <t>No till-deep tillage conversion</t>
  </si>
  <si>
    <t>Dam et al. 2005</t>
  </si>
  <si>
    <t>10.1016/j/still.2004.08.006</t>
  </si>
  <si>
    <t>No residue</t>
  </si>
  <si>
    <t>No till, No residue</t>
  </si>
  <si>
    <t>Reduced till</t>
  </si>
  <si>
    <t>Reduced till, No residue</t>
  </si>
  <si>
    <t>Conventional tillage, No residue</t>
  </si>
  <si>
    <t>With residue</t>
  </si>
  <si>
    <t>No till, With residue</t>
  </si>
  <si>
    <t>Reduced till, With residue</t>
  </si>
  <si>
    <t>Conventional tillage, With residue</t>
  </si>
  <si>
    <t>Linden et al. 2000</t>
  </si>
  <si>
    <t>10.1016/S0167-1987(00)00139-2</t>
  </si>
  <si>
    <t>Allmaras et al. 2004</t>
  </si>
  <si>
    <t>Residue harvest</t>
  </si>
  <si>
    <t>Residue return</t>
  </si>
  <si>
    <t>200 kg N ha-1</t>
  </si>
  <si>
    <t>Pikul et al. 2001</t>
  </si>
  <si>
    <t>10.1016/S0167-1987(01)00174-X</t>
  </si>
  <si>
    <t>Ridge tillage</t>
  </si>
  <si>
    <t>High N fertilization</t>
  </si>
  <si>
    <t>Medium N fertilization</t>
  </si>
  <si>
    <t>Carter and Sanderson 2001</t>
  </si>
  <si>
    <t>10.1016/S0167-1987(01)00224-0</t>
  </si>
  <si>
    <t>Turley et al. 2003</t>
  </si>
  <si>
    <t>10.1016/S0167-1987(03)00018-7</t>
  </si>
  <si>
    <t>Boxworth site</t>
  </si>
  <si>
    <t>Tine/disc cultivation to 15 cm on chopped straw</t>
  </si>
  <si>
    <t>Boxworth site, Tine/disc cultivation to 15 cm on chopped straw</t>
  </si>
  <si>
    <t>Plowed to 20 cm on chopped straw</t>
  </si>
  <si>
    <t>Boxworth site, Plowed to 20 cm on chopped straw</t>
  </si>
  <si>
    <t>Straw burned followed by tine/disc cultivation to 10 cm</t>
  </si>
  <si>
    <t>Boxworth site, Straw burned followed by tine/disc cultivation to 10 cm</t>
  </si>
  <si>
    <t>Drayton site</t>
  </si>
  <si>
    <t>Drayton site, Tine/disc cultivation to 15 cm on chopped straw</t>
  </si>
  <si>
    <t>Drayton site, Plowed to 20 cm on chopped straw</t>
  </si>
  <si>
    <t>Drayton site, Straw burned followed by tine/disc cultivation to 10 cm</t>
  </si>
  <si>
    <t>Rochford site</t>
  </si>
  <si>
    <t>Rochford site, Tine/disc cultivation to 15 cm on chopped straw</t>
  </si>
  <si>
    <t>Rochford site, Plowed to 20 cm on chopped straw</t>
  </si>
  <si>
    <t>Rochford site, Straw burned followed by tine/disc cultivation to 10 cm</t>
  </si>
  <si>
    <t>Bridgets site</t>
  </si>
  <si>
    <t>Bridgets site, Tine/disc cultivation to 15 cm on chopped straw</t>
  </si>
  <si>
    <t>Bridgets site, Plowed to 20 cm on chopped straw</t>
  </si>
  <si>
    <t>Bridgets site, Straw burned followed by tine/disc cultivation to 10 cm</t>
  </si>
  <si>
    <t>High Mowthorpe site</t>
  </si>
  <si>
    <t>High Mowthorpe site, Tine/disc cultivation to 15 cm on chopped straw</t>
  </si>
  <si>
    <t>High Mowthorpe site, Plowed to 20 cm on chopped straw</t>
  </si>
  <si>
    <t>High Mowthorpe site, Straw burned followed by tine/disc cultivation to 10 cm</t>
  </si>
  <si>
    <t>Terrington site</t>
  </si>
  <si>
    <t>Terrington site, Tine/disc cultivation to 15 cm on chopped straw</t>
  </si>
  <si>
    <t>Terrington site, Plowed to 20 cm on chopped straw</t>
  </si>
  <si>
    <t>Terrington site, Straw burned followed by tine/disc cultivation to 10 cm</t>
  </si>
  <si>
    <t>Van Doren et al. 1977</t>
  </si>
  <si>
    <t>Continuous Maize</t>
  </si>
  <si>
    <t>Continuous Maize, Conventional tillage</t>
  </si>
  <si>
    <t>Continuous Maize, Minimum tillage</t>
  </si>
  <si>
    <t>Continuous Maize, No till</t>
  </si>
  <si>
    <t>Maize-soybean rotation, Conventional tillage</t>
  </si>
  <si>
    <t>Maize-soybean rotation, Minimum tillage</t>
  </si>
  <si>
    <t>Maize-oats-hay rotation</t>
  </si>
  <si>
    <t>Maize-oats-hay rotation, Conventional tillage</t>
  </si>
  <si>
    <t>Maize-oats-hay rotation, Minimum tillage</t>
  </si>
  <si>
    <t>Maize-oats-hay rotation, No till</t>
  </si>
  <si>
    <t>Conventional tillage, No till</t>
  </si>
  <si>
    <t>Minimum tillage, No till</t>
  </si>
  <si>
    <t>No till, No till</t>
  </si>
  <si>
    <t>Lal 1997</t>
  </si>
  <si>
    <t>10.1016/S0167-1987(97)00006-8</t>
  </si>
  <si>
    <t>Season 1 (April-July)</t>
  </si>
  <si>
    <t>Crop residue mulch</t>
  </si>
  <si>
    <t>Season 1 (April-July), No till, Crop residue mulch</t>
  </si>
  <si>
    <t>Chisel in row zone</t>
  </si>
  <si>
    <t>Season 1 (April-July), No till, Chisel in row zone</t>
  </si>
  <si>
    <t>Plowing</t>
  </si>
  <si>
    <t>Season 1 (April-July), Plowing, Chisel in row zone</t>
  </si>
  <si>
    <t>Discing</t>
  </si>
  <si>
    <t>Season 1 (April-July), Discing, Chisel in row zone</t>
  </si>
  <si>
    <t>No crop residue mulch</t>
  </si>
  <si>
    <t>Season 1 (April-July), No till, No crop residue mulch</t>
  </si>
  <si>
    <t>Summer plowing</t>
  </si>
  <si>
    <t>Season 1 (April-July), Summer plowing, No crop residue mulch</t>
  </si>
  <si>
    <t>Mulch</t>
  </si>
  <si>
    <t>Season 1 (April-July), Plowing, Mulch</t>
  </si>
  <si>
    <t>Season 1 (April-July), Ridge till, Mulch</t>
  </si>
  <si>
    <t>Season 2 (August-November)</t>
  </si>
  <si>
    <t>Season 2 (August-November), No till, Crop residue mulch</t>
  </si>
  <si>
    <t>Season 2 (August-November), No till, Chisel in row zone</t>
  </si>
  <si>
    <t>Season 2 (August-November), Plowing, Chisel in row zone</t>
  </si>
  <si>
    <t>Season 2 (August-November), Discing, Chisel in row zone</t>
  </si>
  <si>
    <t>Season 2 (August-November), No till, No crop residue mulch</t>
  </si>
  <si>
    <t>Season 2 (August-November), Summer plowing, No crop residue mulch</t>
  </si>
  <si>
    <t>Season 2 (August-November), Plowing, Mulch</t>
  </si>
  <si>
    <t>Season 2 (August-November), Ridge till, Mulch</t>
  </si>
  <si>
    <t>Ekeberg and Riley 1997</t>
  </si>
  <si>
    <t>10.1016/S0167-1987(97)00008-1</t>
  </si>
  <si>
    <t>Tine 12 cm</t>
  </si>
  <si>
    <t>Tine 6 cm</t>
  </si>
  <si>
    <t>Minimum</t>
  </si>
  <si>
    <t>Hansen and Djurhuus 1997</t>
  </si>
  <si>
    <t>10.1016/S0167-1987(97)00013-5</t>
  </si>
  <si>
    <t>May be here:</t>
  </si>
  <si>
    <t>Plowed in late autumn</t>
  </si>
  <si>
    <t>Plowed in late autumn with ryegrass as a catch crop</t>
  </si>
  <si>
    <t>Plowed in spring with ryegrass as a catch crop</t>
  </si>
  <si>
    <t>Plowed in spring</t>
  </si>
  <si>
    <t>Rotovated (3-5 cm) in spring with ryegrass as a catch crop</t>
  </si>
  <si>
    <t>Direct drilled</t>
  </si>
  <si>
    <t>Plowed in late autumn and stubble cultivated in autumn (2-3 times)</t>
  </si>
  <si>
    <t>Plowed in spring and stubble cultivated in autumn (2-3 times)</t>
  </si>
  <si>
    <t>Stubble cultivated in autumn (2-3 times)</t>
  </si>
  <si>
    <t>Stubble cultivated in spring</t>
  </si>
  <si>
    <t>Karlen et al. 1998</t>
  </si>
  <si>
    <t>10.1016/S0167-1987(98)00142-1</t>
  </si>
  <si>
    <t>Huang et al. 2003</t>
  </si>
  <si>
    <t>10.1016/S0378-3774(02)00086-0</t>
  </si>
  <si>
    <t>120 kg N ha-1</t>
  </si>
  <si>
    <t>60 kg P2O5 ha-1</t>
  </si>
  <si>
    <t>75000 kg manure ha-1</t>
  </si>
  <si>
    <t>120 kg N ha-1, 60 kg P2O5 ha-1, 75000 kg manure ha-1</t>
  </si>
  <si>
    <t>75000 kg manure ha-1, 60 kg P2O5 ha-1, 75000 kg manure ha-1</t>
  </si>
  <si>
    <t>No fertilization, 60 kg P2O5 ha-1, 75000 kg manure ha-1</t>
  </si>
  <si>
    <t>Huang et al. 2006</t>
  </si>
  <si>
    <t>10.1016/S1002-0160(06)60100-8</t>
  </si>
  <si>
    <t>Rotation of rice and rape</t>
  </si>
  <si>
    <t>Conventional tillage, Rotation of rice and rape</t>
  </si>
  <si>
    <t>Ridge tillage, Rotation of rice and rape</t>
  </si>
  <si>
    <t>Shi et al. 2015</t>
  </si>
  <si>
    <t>10.1016/S2095-3119(15)61183-2</t>
  </si>
  <si>
    <t>Mineral N and K only</t>
  </si>
  <si>
    <t>Balanced fertillization with mineral N, P, and K</t>
  </si>
  <si>
    <t>Integrated organic manure and mineral N and K</t>
  </si>
  <si>
    <t>Organic manure plus balanced fertilization</t>
  </si>
  <si>
    <t>Akinnifesi et al. 2006</t>
  </si>
  <si>
    <t>10.1017/S0014479706003814</t>
  </si>
  <si>
    <t>Ikerra et al. 1999 (only deals with N, not in Zotero)</t>
  </si>
  <si>
    <t>23 kg N ha-1</t>
  </si>
  <si>
    <t>46 kg N ha-1</t>
  </si>
  <si>
    <t>0 kg N ha-1, 0 kg P ha-1</t>
  </si>
  <si>
    <t>20 kg P ha-1</t>
  </si>
  <si>
    <t>0 kg N ha-1, 20 kg P ha-1</t>
  </si>
  <si>
    <t>40 kg P ha-1</t>
  </si>
  <si>
    <t>0 kg N ha-1, 40 kg P ha-1</t>
  </si>
  <si>
    <t>24 kg N ha-1</t>
  </si>
  <si>
    <t>24 kg N ha-1, 0 kg P ha-1</t>
  </si>
  <si>
    <t>24 kg N ha-1, 20 kg P ha-1</t>
  </si>
  <si>
    <t>24 kg N ha-1, 40 kg P ha-1</t>
  </si>
  <si>
    <t>48 kg N ha-1</t>
  </si>
  <si>
    <t>48 kg N ha-1, 0 kg P ha-1</t>
  </si>
  <si>
    <t>48 kg N ha-1, 20 kg P ha-1</t>
  </si>
  <si>
    <t>48 kg N ha-1, 40 kg P ha-1</t>
  </si>
  <si>
    <t>Sankar et al. 2012</t>
  </si>
  <si>
    <t>10.1017/S0014479711000792</t>
  </si>
  <si>
    <t>Low tillage 1</t>
  </si>
  <si>
    <t>Low tillage 2</t>
  </si>
  <si>
    <t>100% N (organic)</t>
  </si>
  <si>
    <t>50% N (organic) + 50% N (inorganic)</t>
  </si>
  <si>
    <t>100% N (inorganic)</t>
  </si>
  <si>
    <t>Grace et al. 2013</t>
  </si>
  <si>
    <t>10.1017/S001447971200124X</t>
  </si>
  <si>
    <t>Sharma et al. 2005</t>
  </si>
  <si>
    <t>Sorghum stover residue</t>
  </si>
  <si>
    <t>Gliricidia loppings residue</t>
  </si>
  <si>
    <t>30 kg N ha-1</t>
  </si>
  <si>
    <t>60 kg N ha-1</t>
  </si>
  <si>
    <t>90 kg N ha-1</t>
  </si>
  <si>
    <t>Conventional tillage, Sorghum stover residue</t>
  </si>
  <si>
    <t>Conventional tillage, Gliricidia loppings residue</t>
  </si>
  <si>
    <t>Minimum tillage, Sorghum stover residue</t>
  </si>
  <si>
    <t>Minimum tillage, Gliricidia loppings residue</t>
  </si>
  <si>
    <t>Minimum tillage, No residue</t>
  </si>
  <si>
    <t>Conventional tillage, 0 kg N ha-1</t>
  </si>
  <si>
    <t>Conventional tillage, 30 kg N ha-1</t>
  </si>
  <si>
    <t>Conventional tillage, 60 kg N ha-1</t>
  </si>
  <si>
    <t>Conventional tillage, 90 kg N ha-1</t>
  </si>
  <si>
    <t>Minimum tillage, 0 kg N ha-1</t>
  </si>
  <si>
    <t>Minimum tillage, 30 kg N ha-1</t>
  </si>
  <si>
    <t>Minimum tillage, 60 kg N ha-1</t>
  </si>
  <si>
    <t>Minimum tillage, 90 kg N ha-1</t>
  </si>
  <si>
    <t>Zhang et al. 2009</t>
  </si>
  <si>
    <t>10.1017/S0021859608008265</t>
  </si>
  <si>
    <t>Yangling site</t>
  </si>
  <si>
    <t>Yangling site, NPK fertilizer</t>
  </si>
  <si>
    <t>Yangling site, NPK plus manure fertilizer</t>
  </si>
  <si>
    <t>Qiyang site</t>
  </si>
  <si>
    <t>Qiyang site, NPK fertilizer</t>
  </si>
  <si>
    <t>Qiyang site, NPK plus manure fertilizer</t>
  </si>
  <si>
    <t>Zhengzhou site</t>
  </si>
  <si>
    <t>Zhengzhou site, NPK fertilizer</t>
  </si>
  <si>
    <t>Zhengzhou site, NPK plus manure fertilizer</t>
  </si>
  <si>
    <t>Gongzhuling site</t>
  </si>
  <si>
    <t>Gongzhuling site, NPK fertilizer</t>
  </si>
  <si>
    <t>Gongzhuling site, NPK plus manure fertilizer</t>
  </si>
  <si>
    <t>Xuzhou site</t>
  </si>
  <si>
    <t>Xuzhou site, NPK fertilizer</t>
  </si>
  <si>
    <t>Xuzhou site, NPK plus manure fertilizer</t>
  </si>
  <si>
    <t>Tan et al. 2015</t>
  </si>
  <si>
    <t>10.1038/srep17592</t>
  </si>
  <si>
    <t>Straw mulching</t>
  </si>
  <si>
    <t>Plastic mulching</t>
  </si>
  <si>
    <t>Ridging and plastic mulching</t>
  </si>
  <si>
    <t>Interplanting with alfalfa</t>
  </si>
  <si>
    <t>Karlen et al. 1989</t>
  </si>
  <si>
    <t>10.1080/00103628909368158</t>
  </si>
  <si>
    <t>Conservation tillage</t>
  </si>
  <si>
    <t>Parvin et al. 2014</t>
  </si>
  <si>
    <t>10.1080/00380768.2013.847779</t>
  </si>
  <si>
    <t>Shallow tillage</t>
  </si>
  <si>
    <t>Kumar et al. 2014</t>
  </si>
  <si>
    <t>10.1080/00380768.2013.878643</t>
  </si>
  <si>
    <t>Chisel-till</t>
  </si>
  <si>
    <t>Tile-drained</t>
  </si>
  <si>
    <t>Un-drained</t>
  </si>
  <si>
    <t>Koenning 1992</t>
  </si>
  <si>
    <t>10.1094/PD-79-0282</t>
  </si>
  <si>
    <t>Continuous soybean monoculture</t>
  </si>
  <si>
    <t>Conventional tillage, Continuous soybean monoculture</t>
  </si>
  <si>
    <t>1-year Maize-wheat/soybean rotation (double-crop)</t>
  </si>
  <si>
    <t>Conventional tillage, 1-year Maize-wheat/soybean rotation (double-crop)</t>
  </si>
  <si>
    <t>1-year rotation of Maize and soybean</t>
  </si>
  <si>
    <t>Conventional tillage, 1-year rotation of Maize and soybean</t>
  </si>
  <si>
    <t>2-year Maize 1-year soybean rotation</t>
  </si>
  <si>
    <t>Conventional tillage, 2-year Maize 1-year soybean rotation</t>
  </si>
  <si>
    <t>No till, Continuous soybean monoculture</t>
  </si>
  <si>
    <t>No till, 1-year Maize-wheat/soybean rotation (double-crop)</t>
  </si>
  <si>
    <t>No till, 1-year rotation of Maize and soybean</t>
  </si>
  <si>
    <t>No till, 2-year Maize 1-year soybean rotation</t>
  </si>
  <si>
    <t>Fernandez-Getino et al. 2015</t>
  </si>
  <si>
    <t>10.1111/aab.12172</t>
  </si>
  <si>
    <t>Unable to find (bad but promising links)</t>
  </si>
  <si>
    <t>http://www.tandfonline.com/doi/abs/10.1080/03650340.2014.925544</t>
  </si>
  <si>
    <t>http://www.tandfonline.com/doi/abs/10.1080/15324982.2017.1307289</t>
  </si>
  <si>
    <t>Barley monoculture</t>
  </si>
  <si>
    <t>Barley rotated with fallow</t>
  </si>
  <si>
    <t>Barley rotated with vetch</t>
  </si>
  <si>
    <t>He et al. 2009</t>
  </si>
  <si>
    <t>10.1111/j.1475-2743.2009.00210.x</t>
  </si>
  <si>
    <t>No till with straw cover</t>
  </si>
  <si>
    <t>Subsoiling with straw cover</t>
  </si>
  <si>
    <t>Rototilling with straw cover</t>
  </si>
  <si>
    <t>Traditional plowing</t>
  </si>
  <si>
    <t>Thierfelder and Wall 2012</t>
  </si>
  <si>
    <t>10.1111/j.1475-2743.2012.00406.x</t>
  </si>
  <si>
    <t>Chikato site</t>
  </si>
  <si>
    <t>Conventional plowing</t>
  </si>
  <si>
    <t>Chikato site, Conventional plowing</t>
  </si>
  <si>
    <t>Ripline seeding</t>
  </si>
  <si>
    <t>Chikato site, Ripline seeding</t>
  </si>
  <si>
    <t>Direct seeding</t>
  </si>
  <si>
    <t>Chikato site, Direct seeding</t>
  </si>
  <si>
    <t>Hereford site</t>
  </si>
  <si>
    <t>Hereford site, Conventional plowing</t>
  </si>
  <si>
    <t>Hereford site, Ripline seeding</t>
  </si>
  <si>
    <t>Hereford site, Direct seeding</t>
  </si>
  <si>
    <t>Henderson site</t>
  </si>
  <si>
    <t>Henderson site, Conventional plowing</t>
  </si>
  <si>
    <t>Henderson site, Ripline seeding</t>
  </si>
  <si>
    <t>Henderson site, Direct seeding</t>
  </si>
  <si>
    <t>Sainju et al. 2015</t>
  </si>
  <si>
    <t>10.1186/s40064-015-1122-4</t>
  </si>
  <si>
    <t>Continuous spring wheat rotation</t>
  </si>
  <si>
    <t>Continuous spring wheat rotation, No till</t>
  </si>
  <si>
    <t>Spring till</t>
  </si>
  <si>
    <t>Continuous spring wheat rotation, Spring till</t>
  </si>
  <si>
    <t>Fall and spring till</t>
  </si>
  <si>
    <t>Continuous spring wheat rotation, Fall and spring till</t>
  </si>
  <si>
    <t>Spring wheat-barley rotation</t>
  </si>
  <si>
    <t>Spring wheat-barley rotation, Fall and spring till</t>
  </si>
  <si>
    <t>Spring wheat-pea rotation</t>
  </si>
  <si>
    <t>Spring wheat-pea rotation, Fall and spring till</t>
  </si>
  <si>
    <t>Spring wheat-fallow rotation</t>
  </si>
  <si>
    <t>Spring wheat-fallow rotation, Spring till</t>
  </si>
  <si>
    <t>Chen et al. 2014</t>
  </si>
  <si>
    <t>10.1371/jounral.pone.0112785</t>
  </si>
  <si>
    <t>No NPK Fertilizer</t>
  </si>
  <si>
    <t>No farmyard manure</t>
  </si>
  <si>
    <t>No NPK Fertilizer, No farmyard manure</t>
  </si>
  <si>
    <t>Farmyard manure</t>
  </si>
  <si>
    <t>No NPK Fertilizer, Farmyard manure</t>
  </si>
  <si>
    <t>NPK Fertilizer</t>
  </si>
  <si>
    <t>NPK Fertilizer, No farmyard manure</t>
  </si>
  <si>
    <t>NPK Fertilizer, Farmyard manure</t>
  </si>
  <si>
    <t>Began using DigitizeIt</t>
  </si>
  <si>
    <t>Lyon and Young 2015</t>
  </si>
  <si>
    <t>10.1614/WT-D-14-00144.1</t>
  </si>
  <si>
    <t>Minimum weed management</t>
  </si>
  <si>
    <t>Moderate weed management</t>
  </si>
  <si>
    <t>Maximum weed management</t>
  </si>
  <si>
    <t>Mazzoncini et al. 2008</t>
  </si>
  <si>
    <t>10.2134/agronj2007.0173</t>
  </si>
  <si>
    <t>Endale et al. 2008</t>
  </si>
  <si>
    <t>10.2134/agronj2007.0401</t>
  </si>
  <si>
    <t>Jangid et al. 2008</t>
  </si>
  <si>
    <t>Conventional fertilizer</t>
  </si>
  <si>
    <t>Poultry litter</t>
  </si>
  <si>
    <t>Wang et al. 2008</t>
  </si>
  <si>
    <t>10.2134/agronj2008.0012</t>
  </si>
  <si>
    <t>Cowpea incorporated</t>
  </si>
  <si>
    <t>Cowpea used as mulch</t>
  </si>
  <si>
    <t>Sudangrass incorporated</t>
  </si>
  <si>
    <t>Bare ground control</t>
  </si>
  <si>
    <t>Conventional management system</t>
  </si>
  <si>
    <t>Integrated crop management system</t>
  </si>
  <si>
    <t>Organic system</t>
  </si>
  <si>
    <t>Park et al. 2010</t>
  </si>
  <si>
    <t>10.2134/agronj2009.0166</t>
  </si>
  <si>
    <t>Booher et al. 2012</t>
  </si>
  <si>
    <t>Anhydrous ammonia</t>
  </si>
  <si>
    <t>Beef manure</t>
  </si>
  <si>
    <t>Swine lagoon effluent</t>
  </si>
  <si>
    <t>56 kg N ha-1</t>
  </si>
  <si>
    <t>168 kg N ha-1</t>
  </si>
  <si>
    <t>504 kg N ha-1</t>
  </si>
  <si>
    <t>Anhydrous ammonia, 56 kg N ha-1</t>
  </si>
  <si>
    <t>Beef manure, 56 kg N ha-1</t>
  </si>
  <si>
    <t>Swine lagoon effluent, 56 kg N ha-1</t>
  </si>
  <si>
    <t>Anhydrous ammonia, 168 kg N ha-1</t>
  </si>
  <si>
    <t>Beef manure, 168 kg N ha-1</t>
  </si>
  <si>
    <t>Swine lagoon effluent, 168 kg N ha-1</t>
  </si>
  <si>
    <t>Anhydrous ammonia, 504 kg N ha-1</t>
  </si>
  <si>
    <t>Beef manure, 504 kg N ha-1</t>
  </si>
  <si>
    <t>Swine lagoon effluent, 504 kg N ha-1</t>
  </si>
  <si>
    <t>Allen et al. 2011</t>
  </si>
  <si>
    <t>10.2134/agronj2010.0410</t>
  </si>
  <si>
    <t>Mechanical weed control (MF)</t>
  </si>
  <si>
    <t>Chemical weed control (CF)</t>
  </si>
  <si>
    <t>Mechanical green manure (lentil) fallow (GMMF)</t>
  </si>
  <si>
    <t>Chemical green manure (lentil) fallow (GMCF)</t>
  </si>
  <si>
    <t>Annually cropped spring wheat (ACW)</t>
  </si>
  <si>
    <t>Watts and Torbert 2011</t>
  </si>
  <si>
    <t>10.2134/agronj2011.0073</t>
  </si>
  <si>
    <t>Watts et al. 2010</t>
  </si>
  <si>
    <t>Inorganic fertilizer</t>
  </si>
  <si>
    <t>Strip tillage</t>
  </si>
  <si>
    <t>Continuous soybean</t>
  </si>
  <si>
    <t>Qi et al. 2013</t>
  </si>
  <si>
    <t>10.2134/agronj2012.0203</t>
  </si>
  <si>
    <t>Ecological management</t>
  </si>
  <si>
    <t>Conventional tillage, Ecological management</t>
  </si>
  <si>
    <t>Conventional management</t>
  </si>
  <si>
    <t>No till, Conventional management</t>
  </si>
  <si>
    <t>No till, Ecological management</t>
  </si>
  <si>
    <t>Conventional tillage, Conventional management</t>
  </si>
  <si>
    <t>Amato et al. 2013</t>
  </si>
  <si>
    <t>10.2134/agronj2013.0019</t>
  </si>
  <si>
    <t>Badagliacca, et al. 2015</t>
  </si>
  <si>
    <t>Berseem clover-wheat rotation</t>
  </si>
  <si>
    <t>Faba bean-wheat rotation</t>
  </si>
  <si>
    <t>Continuous wheat rotation</t>
  </si>
  <si>
    <t>Cook and Trlica 2016</t>
  </si>
  <si>
    <t>10.2134/agronj2015.0397</t>
  </si>
  <si>
    <t>Moldboard, Chisel, Alternate tillage</t>
  </si>
  <si>
    <t>NPK fertilizer, Moldboard, Chisel, Alternate tillage</t>
  </si>
  <si>
    <t>N-only fertilizer</t>
  </si>
  <si>
    <t>N-only fertilizer, Moldboard, Chisel, Alternate tillage</t>
  </si>
  <si>
    <t>N-only fertilizer, No till</t>
  </si>
  <si>
    <t>No fertilizer</t>
  </si>
  <si>
    <t>No fertilizer, Moldboard, Chisel, Alternate tillage</t>
  </si>
  <si>
    <t>No PK fertilizer</t>
  </si>
  <si>
    <t>No PK fertilizer, Moldboard, Chisel, Alternate tillage</t>
  </si>
  <si>
    <t>No PK fertilizer, No till</t>
  </si>
  <si>
    <t>Ghimire et al. 2017</t>
  </si>
  <si>
    <t>10.2134/agronj2016.08.0462</t>
  </si>
  <si>
    <t>Offset disk plow</t>
  </si>
  <si>
    <t>Subsurface sweep tillage</t>
  </si>
  <si>
    <t>0 kg N ha-1 crop-1</t>
  </si>
  <si>
    <t>45 kg N ha-1 crop-1</t>
  </si>
  <si>
    <t>90 kg N ha-1 crop-1</t>
  </si>
  <si>
    <t>135 kg N ha-1 crop-1</t>
  </si>
  <si>
    <t>180 kg N ha-1 crop-1</t>
  </si>
  <si>
    <t>Ferguson et al. 2005</t>
  </si>
  <si>
    <t>10.2134/jeq2004.0363</t>
  </si>
  <si>
    <t>Manure applied to supply crop N requirement</t>
  </si>
  <si>
    <t>Composted manure applied to supply crop N requirement</t>
  </si>
  <si>
    <t>Manure applied to supply crop P removal</t>
  </si>
  <si>
    <t>Composted manure applied to supply crop P removal</t>
  </si>
  <si>
    <t>Inorganic N fertilizer check</t>
  </si>
  <si>
    <t>Winter cover crop</t>
  </si>
  <si>
    <t>Kaspar et al. 2007</t>
  </si>
  <si>
    <t>10.2134/jeq2006.0468</t>
  </si>
  <si>
    <t>Gamagrass cover crop</t>
  </si>
  <si>
    <t>Ryegrass cover crop</t>
  </si>
  <si>
    <t>Schwab et al. 2002</t>
  </si>
  <si>
    <t>10.2136/sssaj2002.5690</t>
  </si>
  <si>
    <t>Nonridged</t>
  </si>
  <si>
    <t>No deep tillage</t>
  </si>
  <si>
    <t>Nonridged, No deep tillage</t>
  </si>
  <si>
    <t>Nonridged, Subsoiling</t>
  </si>
  <si>
    <t>Paratilling</t>
  </si>
  <si>
    <t>Nonridged, Paratilling</t>
  </si>
  <si>
    <t>Fall ridging</t>
  </si>
  <si>
    <t>Fall ridging, No deep tillage</t>
  </si>
  <si>
    <t>Fall ridging, Subsoiling</t>
  </si>
  <si>
    <t>Fall ridging, Paratilling</t>
  </si>
  <si>
    <t>Spring strip tillage</t>
  </si>
  <si>
    <t>Spring strip tillage, Paratilling</t>
  </si>
  <si>
    <t>Conventional tillage, Paratilling</t>
  </si>
  <si>
    <t>Baumhardt et al. 2008</t>
  </si>
  <si>
    <t>10.2136/sssaj2007.0122</t>
  </si>
  <si>
    <t>Deep plowed to 0.7 m</t>
  </si>
  <si>
    <t>All found deal with groundwater; no discussion of C</t>
  </si>
  <si>
    <t>Not plowed</t>
  </si>
  <si>
    <t>Halpern et al. 2010</t>
  </si>
  <si>
    <t>10.2136/sssaj2009.0406</t>
  </si>
  <si>
    <t>High residue input</t>
  </si>
  <si>
    <t>No till, High residue input</t>
  </si>
  <si>
    <t>Reduced tillage, High residue input</t>
  </si>
  <si>
    <t>Conventional tillage, High residue input</t>
  </si>
  <si>
    <t>Low residue input</t>
  </si>
  <si>
    <t>No till, Low residue input</t>
  </si>
  <si>
    <t>Reduced tillage, Low residue input</t>
  </si>
  <si>
    <t>Conventional tillage, Low residue input</t>
  </si>
  <si>
    <t>Sainju et al. 2011</t>
  </si>
  <si>
    <t>10.2136/sssaj2010.0202</t>
  </si>
  <si>
    <t>Continuous spring wheat</t>
  </si>
  <si>
    <t>Sainju et al. 2010</t>
  </si>
  <si>
    <t>Winter wheat-fallow rotation</t>
  </si>
  <si>
    <t>Kumar et al. 2012</t>
  </si>
  <si>
    <t>10.2136/sssaj2012.0055</t>
  </si>
  <si>
    <t>Plow tillage</t>
  </si>
  <si>
    <t>Schmer et al. 2014</t>
  </si>
  <si>
    <t>10.2136/sssaj2014.04.0166</t>
  </si>
  <si>
    <t>No residue removal</t>
  </si>
  <si>
    <t>Conventional tillage, No residue removal</t>
  </si>
  <si>
    <t>Medium residue removal</t>
  </si>
  <si>
    <t>Conventional tillage, Medium residue removal</t>
  </si>
  <si>
    <t>High residue removal</t>
  </si>
  <si>
    <t>Conventional tillage, High residue removal</t>
  </si>
  <si>
    <t>No till, No residue removal</t>
  </si>
  <si>
    <t>No till, Medium residue removal</t>
  </si>
  <si>
    <t>No till, High residue removal</t>
  </si>
  <si>
    <t>Schillinger and Young 2014</t>
  </si>
  <si>
    <t>10.2136/sssaj2014.04.0168</t>
  </si>
  <si>
    <t>p. 1708 "Soils"</t>
  </si>
  <si>
    <t>Traditional tillage</t>
  </si>
  <si>
    <t>Unable to find others</t>
  </si>
  <si>
    <t>Undercut tillage</t>
  </si>
  <si>
    <t>Chen 2013</t>
  </si>
  <si>
    <t>10.2478/eces-2013-0038</t>
  </si>
  <si>
    <t>No tillage</t>
  </si>
  <si>
    <t>Straw cover</t>
  </si>
  <si>
    <t>No compaction</t>
  </si>
  <si>
    <t>No tillage, Straw cover, No compaction</t>
  </si>
  <si>
    <t>Shallow tillage, Straw cover, No compaction</t>
  </si>
  <si>
    <t>Conventional tillage, Straw cover, No compaction</t>
  </si>
  <si>
    <t>Rösch et al. 2017</t>
  </si>
  <si>
    <t>10.3390/land6010011</t>
  </si>
  <si>
    <t>Eckmeier et al. 2007</t>
  </si>
  <si>
    <t>Baden-Wurttemberg site</t>
  </si>
  <si>
    <t>No burning</t>
  </si>
  <si>
    <t>Baden-Wurttemberg site, No burning</t>
  </si>
  <si>
    <t>Forchtenberg site</t>
  </si>
  <si>
    <t>Burning</t>
  </si>
  <si>
    <t>Forchtenberg site, Burning</t>
  </si>
  <si>
    <t>Haplic Luvisol soil</t>
  </si>
  <si>
    <t>Ash and charcoal not removed</t>
  </si>
  <si>
    <t>Haplic Luvisol soil, Burning, Ash and charcoal not removed</t>
  </si>
  <si>
    <t>Ash and charcoal removed</t>
  </si>
  <si>
    <t>Haplic Luvisol soil, Burning, Ash and charcoal removed</t>
  </si>
  <si>
    <t>Stagnic Luvisol soil</t>
  </si>
  <si>
    <t>Stagnic Luvisol soil, Burning, Ash and charcoal not removed</t>
  </si>
  <si>
    <t>Stagnic Luvisol soil, Burning, Ash and charcoal removed</t>
  </si>
  <si>
    <t>Fire</t>
  </si>
  <si>
    <t>Fire, Burning, Ash and charcoal removed</t>
  </si>
  <si>
    <t>McConkey et al. 1996</t>
  </si>
  <si>
    <t>10.4141/cjps96-127</t>
  </si>
  <si>
    <t>Curtin et al. 2000</t>
  </si>
  <si>
    <t>Fallow-wheat rotation</t>
  </si>
  <si>
    <t>Ziadi et al. 2014</t>
  </si>
  <si>
    <t>10.4141/cjss2013-067</t>
  </si>
  <si>
    <t>McKeown et al. 1998</t>
  </si>
  <si>
    <t>10.4141/P97-090</t>
  </si>
  <si>
    <t>Rye cover crop</t>
  </si>
  <si>
    <t>Wheat cover crop</t>
  </si>
  <si>
    <t>2 year rye-tomato cover crop</t>
  </si>
  <si>
    <t>y</t>
  </si>
  <si>
    <t>n</t>
  </si>
  <si>
    <t>Cover</t>
  </si>
  <si>
    <t>Org.amend</t>
  </si>
  <si>
    <t>Rotation</t>
  </si>
  <si>
    <t>Fertilizer</t>
  </si>
  <si>
    <t>Weed.mgmt</t>
  </si>
  <si>
    <t>Residue.mgmt</t>
  </si>
  <si>
    <t>Tillage</t>
  </si>
  <si>
    <t>Olson et al. 2010</t>
  </si>
  <si>
    <t>no cover crop</t>
  </si>
  <si>
    <t>moldboard plow tillage</t>
  </si>
  <si>
    <t>rotation</t>
  </si>
  <si>
    <t>chisel plow tillage</t>
  </si>
  <si>
    <t>no tillage</t>
  </si>
  <si>
    <t>hairy vetch cc</t>
  </si>
  <si>
    <t>winter rye cc</t>
  </si>
  <si>
    <t>Kaspar et al. 2006</t>
  </si>
  <si>
    <t>oat-rye cc</t>
  </si>
  <si>
    <t>oat cc</t>
  </si>
  <si>
    <t>rye cc</t>
  </si>
  <si>
    <t>Al-Kaisi et al. 2005</t>
  </si>
  <si>
    <t>CNW association</t>
  </si>
  <si>
    <t>GPS association</t>
  </si>
  <si>
    <t>KFC association</t>
  </si>
  <si>
    <t>M association</t>
  </si>
  <si>
    <t>OMT association</t>
  </si>
  <si>
    <t>strip tillage</t>
  </si>
  <si>
    <t>deep ripping</t>
  </si>
  <si>
    <t>Campbell et al. 2007</t>
  </si>
  <si>
    <t>no irrigation</t>
  </si>
  <si>
    <t>32.5 kg N ha-1</t>
  </si>
  <si>
    <t>9.6 kg P ha -1</t>
  </si>
  <si>
    <t>46.5 kg N ha-1</t>
  </si>
  <si>
    <t>Datta et al. 2010</t>
  </si>
  <si>
    <t>irrigation</t>
  </si>
  <si>
    <t>180 kg N ha-1</t>
  </si>
  <si>
    <t>no cc rotation</t>
  </si>
  <si>
    <t>Yang et al. 2015</t>
  </si>
  <si>
    <t>26.184 kg P ha-1</t>
  </si>
  <si>
    <t>52.368 kg P ha-1</t>
  </si>
  <si>
    <t>360 kg N ha-1</t>
  </si>
  <si>
    <t>104.736 kg P ha-1</t>
  </si>
  <si>
    <t>210 kg N ha-1</t>
  </si>
  <si>
    <t>37 kg P ha-1</t>
  </si>
  <si>
    <t>16 kg P ha-1</t>
  </si>
  <si>
    <t>10.1007/s10705-008-9226-7</t>
  </si>
  <si>
    <t>10.1016/j.still.2014.06.011</t>
  </si>
  <si>
    <t>10.1002/jpln.200900010</t>
  </si>
  <si>
    <t>10.4141/S06-018</t>
  </si>
  <si>
    <t>10.1016/j.agee.2004.08.002</t>
  </si>
  <si>
    <t>10.2136/sssaj2005.0095</t>
  </si>
  <si>
    <t>10.1097/SS.0b013e3181cf7959</t>
  </si>
  <si>
    <t>2-tillage experiment</t>
  </si>
  <si>
    <t>NA</t>
  </si>
  <si>
    <t>5-tillage experiment</t>
  </si>
  <si>
    <t>Irrigation</t>
  </si>
  <si>
    <t>No-till</t>
  </si>
  <si>
    <t>Berseem clover-wheat rotation, Conventional tillage</t>
  </si>
  <si>
    <t>Berseem clover-wheat rotation, Reduced tillage</t>
  </si>
  <si>
    <t>Berseem clover-wheat rotation, No-till</t>
  </si>
  <si>
    <t>Faba bean-wheat rotation, Conventional tillage</t>
  </si>
  <si>
    <t>Faba bean-wheat rotation, Reduced tillage</t>
  </si>
  <si>
    <t>Faba bean-wheat rotation, No-till</t>
  </si>
  <si>
    <t>Continuous wheat rotation, Conventional tillage</t>
  </si>
  <si>
    <t>Continuous wheat rotation, Reduced tillage</t>
  </si>
  <si>
    <t>Continuous wheat rotation, No-till</t>
  </si>
  <si>
    <t>Plow</t>
  </si>
  <si>
    <t>SOC placeholder</t>
  </si>
  <si>
    <t>Inorganic N and P</t>
  </si>
  <si>
    <t>Inorganic N and organic manure</t>
  </si>
  <si>
    <t>Inorganic N and straw</t>
  </si>
  <si>
    <t>Inorganic NPK</t>
  </si>
  <si>
    <t>Continuous maize</t>
  </si>
  <si>
    <t>Site placeholder</t>
  </si>
  <si>
    <t>Anti-placeholder</t>
  </si>
  <si>
    <t>Maize</t>
  </si>
  <si>
    <t>Soybean</t>
  </si>
  <si>
    <t>Chemical weed management</t>
  </si>
  <si>
    <t>Mechanical weed management</t>
  </si>
  <si>
    <t>Grazing weed management</t>
  </si>
  <si>
    <t>Crop residue retained</t>
  </si>
  <si>
    <t>Crop residue retained and 25 cm wheat stubble</t>
  </si>
  <si>
    <t>Crop residue retained until below ear and 25 cm wheat stubble</t>
  </si>
  <si>
    <t>Crop residue removed</t>
  </si>
  <si>
    <t>Soybean-maize rotation</t>
  </si>
  <si>
    <t>Dairy manure plus NPK fertilizer</t>
  </si>
  <si>
    <t>Poirer et al. 2009</t>
  </si>
  <si>
    <t>2-year rotation</t>
  </si>
  <si>
    <t>3-year rotation</t>
  </si>
  <si>
    <t>Spring moldboard plow</t>
  </si>
  <si>
    <t>Fall moldboard plow</t>
  </si>
  <si>
    <t>Spring moldboard plow, Furrow press</t>
  </si>
  <si>
    <t>Fall moldboard plow, Furrow press</t>
  </si>
  <si>
    <t>Sanderman et al. 2017</t>
  </si>
  <si>
    <t>10.5194/soil-3-1-2017</t>
  </si>
  <si>
    <t>Permanent pasture</t>
  </si>
  <si>
    <t>2 years of wheat followed by 4 years of pasture</t>
  </si>
  <si>
    <t>Wheat-oat-fallow rotation</t>
  </si>
  <si>
    <t>Wheat-fallow rotation</t>
  </si>
  <si>
    <t>Lehtinen et al. 2017</t>
  </si>
  <si>
    <t>10.1080/03650340.2016.1235264</t>
  </si>
  <si>
    <t>40 kg N ha-1</t>
  </si>
  <si>
    <t>Urban organic waste compost</t>
  </si>
  <si>
    <t>Green waste compost</t>
  </si>
  <si>
    <t>Cattle manure compost</t>
  </si>
  <si>
    <t>Sewage sludge compost</t>
  </si>
  <si>
    <t>Xu et al. 2017</t>
  </si>
  <si>
    <t>10.15244/pjoes/69031</t>
  </si>
  <si>
    <t>55.2 kg N ha-1</t>
  </si>
  <si>
    <t>110.4 kg N ha-1</t>
  </si>
  <si>
    <t>45 kg P ha-1</t>
  </si>
  <si>
    <t>90 kg P ha-1</t>
  </si>
  <si>
    <t>Yadav et al. 2017</t>
  </si>
  <si>
    <t>10.18805/lr.v0i0.7583</t>
  </si>
  <si>
    <t>Permanent bed</t>
  </si>
  <si>
    <t>Zero tillage</t>
  </si>
  <si>
    <t>Maize-wheat-mungbean rotation</t>
  </si>
  <si>
    <t>Maize-chickpea-Sesbania rotation</t>
  </si>
  <si>
    <t>Maize-mustard-mungbean rotation</t>
  </si>
  <si>
    <t>Maize-maize-Sesbania rotation</t>
  </si>
  <si>
    <t>Jiang et al. 2017</t>
  </si>
  <si>
    <t>10.1016/j.still.2017.03.003</t>
  </si>
  <si>
    <t>No straw incorporation</t>
  </si>
  <si>
    <t>Incorporation of maize straw at 4000 kg ha-1</t>
  </si>
  <si>
    <t>Incorporation of maize straw at 8000 kg ha-1</t>
  </si>
  <si>
    <t>Mahanta et al. 2017</t>
  </si>
  <si>
    <t>10.1016/j.apsoil.2017.08.012</t>
  </si>
  <si>
    <t>Poultry manure (Low)</t>
  </si>
  <si>
    <t>Poultry manure (High)</t>
  </si>
  <si>
    <t>Vermicompost (Low)</t>
  </si>
  <si>
    <t>Vermicompost (High)</t>
  </si>
  <si>
    <t>Cattle manure (low)</t>
  </si>
  <si>
    <t>Cattle manure (high)</t>
  </si>
  <si>
    <t>Buchi et al. 2017</t>
  </si>
  <si>
    <t>10.1016/j.still.2017.07.002</t>
  </si>
  <si>
    <t>clay soil</t>
  </si>
  <si>
    <t>loam soil</t>
  </si>
  <si>
    <t>Deep non-inversion tillage</t>
  </si>
  <si>
    <t>Sainju et al. 2017</t>
  </si>
  <si>
    <t>10.1016/j.heliyon.2017.e00481</t>
  </si>
  <si>
    <t>Spring wheat-barley hay-pea rotation</t>
  </si>
  <si>
    <t>Spring wheat-barley hay-corn-pea rotation</t>
  </si>
  <si>
    <t>Yao et al. 2017</t>
  </si>
  <si>
    <t>10.1016/j.scitotenv.2017.07.028</t>
  </si>
  <si>
    <t>108 kg N ha-1</t>
  </si>
  <si>
    <t>135 kg N ha-1</t>
  </si>
  <si>
    <t>162 kg N ha-1</t>
  </si>
  <si>
    <t>Huai bean-wheat rotation</t>
  </si>
  <si>
    <t>Soybean-wheat rotation</t>
  </si>
  <si>
    <t>Mung bean-wheat rotation</t>
  </si>
  <si>
    <t>Sathish et al. 2018</t>
  </si>
  <si>
    <t>10.1080/00103624.2018.1495730</t>
  </si>
  <si>
    <t>50% NPK</t>
  </si>
  <si>
    <t>100% NPK</t>
  </si>
  <si>
    <t>10.1007/s11104-017-3470-z</t>
  </si>
  <si>
    <t>Fall burning of crop residue</t>
  </si>
  <si>
    <t>No burning of crop residue</t>
  </si>
  <si>
    <t>Pea vine incorporation</t>
  </si>
  <si>
    <t>Steer manure application</t>
  </si>
  <si>
    <t>Hu et al. 2017</t>
  </si>
  <si>
    <t>10.4067/S0718-58392018000100013</t>
  </si>
  <si>
    <t>Chemical fertilizer treatment</t>
  </si>
  <si>
    <t>Traditional compost treatment</t>
  </si>
  <si>
    <t>Effective microorganism compost treatment</t>
  </si>
  <si>
    <t>Choudhury et al. 2018</t>
  </si>
  <si>
    <t>10.1007/s10661-018-6486-9</t>
  </si>
  <si>
    <t>22 kg P ha-1</t>
  </si>
  <si>
    <t>5 kg Zn ha-1</t>
  </si>
  <si>
    <t>39 kg P ha-1</t>
  </si>
  <si>
    <t>63 kg K ha-1</t>
  </si>
  <si>
    <t>28 kg K ha-1</t>
  </si>
  <si>
    <t>Moong</t>
  </si>
  <si>
    <t>Green manure</t>
  </si>
  <si>
    <t>Li et al. 2018</t>
  </si>
  <si>
    <t>10.1016/j.fcr.2017.08.021</t>
  </si>
  <si>
    <t>Zhang et al. 2018</t>
  </si>
  <si>
    <t>10.1016/j.fcr.2018.02.025</t>
  </si>
  <si>
    <t>Continuous tillage</t>
  </si>
  <si>
    <t>Crop residues removed</t>
  </si>
  <si>
    <t>Crop residues added</t>
  </si>
  <si>
    <t>10.1016/j.fcr.2018.03.027</t>
  </si>
  <si>
    <t>Jarecki et al. 2018</t>
  </si>
  <si>
    <t>10.2134/jeq2017.08.0317</t>
  </si>
  <si>
    <t>Continuous corn</t>
  </si>
  <si>
    <t>Elora site</t>
  </si>
  <si>
    <t>Corn-corn-soybean-soybean rotation</t>
  </si>
  <si>
    <t>Corn-corn-soybean-winter wheat rotation</t>
  </si>
  <si>
    <t>Corn-corn-soybean-winter wheat-red clover rotation</t>
  </si>
  <si>
    <t>Corn-corn-alfalfa-alfalfa rotation</t>
  </si>
  <si>
    <t>Woodslee site</t>
  </si>
  <si>
    <t>Corn-corn-oats-alfalfa rotation</t>
  </si>
  <si>
    <t>Awale et al. 2018</t>
  </si>
  <si>
    <t>10.2134/agronj2017.07.0371</t>
  </si>
  <si>
    <t>Fall plow</t>
  </si>
  <si>
    <t>Spring plow</t>
  </si>
  <si>
    <t>Disk/chisel plow</t>
  </si>
  <si>
    <t>10.1016/j.fcr.2018.07.003</t>
  </si>
  <si>
    <t>Balanced fertilization</t>
  </si>
  <si>
    <t>Low fertilization</t>
  </si>
  <si>
    <t>Conventional fertilization</t>
  </si>
  <si>
    <t>Badagliacca et al. 2018</t>
  </si>
  <si>
    <t>10.1016/j.scitotenv.2018.05.157</t>
  </si>
  <si>
    <t>Meena et al. 2019</t>
  </si>
  <si>
    <t>10.1016/j.fcr.2018.12.012</t>
  </si>
  <si>
    <t>120- 60- 30 kg NPK ha-1 (General recommended dose)</t>
  </si>
  <si>
    <t>135-55-50 kg NPK ha–1 (STCR-dose)</t>
  </si>
  <si>
    <t>75% NPK of T3</t>
  </si>
  <si>
    <t>5 Mg ha-1 FYM</t>
  </si>
  <si>
    <t>1 Mg ha-1 poultry manure</t>
  </si>
  <si>
    <t>5 Mg ha-1 urban compost</t>
  </si>
  <si>
    <t>5 Mg ha-1 maize residue</t>
  </si>
  <si>
    <t>2 Mg ha-1 Glyricidia loppings</t>
  </si>
  <si>
    <t>20 Mg ha-1 FYM</t>
  </si>
  <si>
    <t>20-60-20 kg NPK ha-1 (General recommended rose)</t>
  </si>
  <si>
    <t>0-0-0 (STCR-dose)</t>
  </si>
  <si>
    <t>100% P only</t>
  </si>
  <si>
    <t>Maize residue as mulch</t>
  </si>
  <si>
    <t>Ghosh et al. 2018</t>
  </si>
  <si>
    <t>10.1002/ldr.3229</t>
  </si>
  <si>
    <t>1.5 NPK fertilizer</t>
  </si>
  <si>
    <t>FYM</t>
  </si>
  <si>
    <t>Lime</t>
  </si>
  <si>
    <t>Xu et al. 2019</t>
  </si>
  <si>
    <t>10.1016/j.fcr.2018.12.016</t>
  </si>
  <si>
    <t>Straw removed</t>
  </si>
  <si>
    <t>Straw returned</t>
  </si>
  <si>
    <t>Dixit et al. 2019</t>
  </si>
  <si>
    <t>10.1080/03650340.2018.1507024</t>
  </si>
  <si>
    <t>Zhou et al. 2019</t>
  </si>
  <si>
    <t>10.1007/s11368-018-02234-x</t>
  </si>
  <si>
    <t>Pan et al. 2019</t>
  </si>
  <si>
    <t>10.1002/ldr.3276</t>
  </si>
  <si>
    <t>50-70% ONR</t>
  </si>
  <si>
    <t>ONR</t>
  </si>
  <si>
    <t>130-150% ONR</t>
  </si>
  <si>
    <t>Local farmers' N practices</t>
  </si>
  <si>
    <t>de Carcer et al. 2019</t>
  </si>
  <si>
    <t>10.1016/j.still.2019.01.012</t>
  </si>
  <si>
    <t>Monoculture</t>
  </si>
  <si>
    <t>Crop rotation</t>
  </si>
  <si>
    <t>Zhang et al. 2019</t>
  </si>
  <si>
    <t>10.1016/j.still.2019.05.013</t>
  </si>
  <si>
    <t>Zhao et al. 2018</t>
  </si>
  <si>
    <t>10.1111/sum.12482</t>
  </si>
  <si>
    <t>Wheat stubble retained</t>
  </si>
  <si>
    <t>Chopped maize straw returned</t>
  </si>
  <si>
    <t>Chopped wheat straw returned</t>
  </si>
  <si>
    <t>Landschoot et al. 2019</t>
  </si>
  <si>
    <t>10.1002/jpln.201900160</t>
  </si>
  <si>
    <t>Italian ryegrass cover crop</t>
  </si>
  <si>
    <t>Reduced tillage with rigid tine cultivator</t>
  </si>
  <si>
    <t>Reduced tillage with field cultivator</t>
  </si>
  <si>
    <t>Sithole and Magwaza 2019</t>
  </si>
  <si>
    <t>10.1016/j.heliyon.2019.e02632</t>
  </si>
  <si>
    <t>Rotational tillage</t>
  </si>
  <si>
    <t>Srinivasarao et al. 2019</t>
  </si>
  <si>
    <t>10.1007/s42965-019-00044-x</t>
  </si>
  <si>
    <t>100% RDF of NP</t>
  </si>
  <si>
    <t>25 kg N ha-1 (FYM)</t>
  </si>
  <si>
    <t>25 kg N (Urea)</t>
  </si>
  <si>
    <t>30 kg P ha-1</t>
  </si>
  <si>
    <t>15 kg N ha-1 (FYM)</t>
  </si>
  <si>
    <t>10 kg N (Crop residue)</t>
  </si>
  <si>
    <t>10 kg N (Green leaf)</t>
  </si>
  <si>
    <t>100% recommended N (urea) without P</t>
  </si>
  <si>
    <t>Wang et al. 2019</t>
  </si>
  <si>
    <t>10.1016/j.still.2019.104382</t>
  </si>
  <si>
    <t>Manure</t>
  </si>
  <si>
    <t>Thomas et al. 2019</t>
  </si>
  <si>
    <t>10.3390/agronomy9120776</t>
  </si>
  <si>
    <t>Anaerobic digestate</t>
  </si>
  <si>
    <t>No added straw</t>
  </si>
  <si>
    <t>Added straw</t>
  </si>
  <si>
    <t>Compost</t>
  </si>
  <si>
    <t>Straw only</t>
  </si>
  <si>
    <t>Untreated</t>
  </si>
  <si>
    <t>Zhou et al. 2020</t>
  </si>
  <si>
    <t>10.17221/648/2019-PSE</t>
  </si>
  <si>
    <t>Pig manure (100 total kg N ha-1 year-1)</t>
  </si>
  <si>
    <t>Pig manure (250 total kg N ha-1 year-1)</t>
  </si>
  <si>
    <t>Pig manure (500 total kg N ha-1 year-1)</t>
  </si>
  <si>
    <t>Liu et al. 2019</t>
  </si>
  <si>
    <t>10.1002/ldr.3531</t>
  </si>
  <si>
    <t>Straw incorporation</t>
  </si>
  <si>
    <t>Xiang et al. 2020</t>
  </si>
  <si>
    <t>10.1016/j.still.2019.104491</t>
  </si>
  <si>
    <t>Pig manure</t>
  </si>
  <si>
    <t>Liu et al. 2020</t>
  </si>
  <si>
    <t>10.1016/j.still.2019.104444</t>
  </si>
  <si>
    <t>100% N application</t>
  </si>
  <si>
    <t>75% N application</t>
  </si>
  <si>
    <t>50% N application</t>
  </si>
  <si>
    <t>25% N application</t>
  </si>
  <si>
    <t>No N application</t>
  </si>
  <si>
    <t>Initial</t>
  </si>
  <si>
    <t>Kulumsa site</t>
  </si>
  <si>
    <t>Asasa site</t>
  </si>
  <si>
    <t>Mechanized</t>
  </si>
  <si>
    <t>Ox-plow</t>
  </si>
  <si>
    <t>Poultry litter fertilizer</t>
  </si>
  <si>
    <t>Lampurlanes et al. 2016</t>
  </si>
  <si>
    <t>25 kg N ha-1 (Compost)</t>
  </si>
  <si>
    <t>25 kg N ha-1 (Crop residue)</t>
  </si>
  <si>
    <t>10 kg N (Compost)</t>
  </si>
  <si>
    <t>135-55-50 kg NPK ha-1 (STCR-dose)</t>
  </si>
  <si>
    <t>﻿5 Mg ha-1 maize residue</t>
  </si>
  <si>
    <t>﻿5 Mg ha-1 FYM</t>
  </si>
  <si>
    <t>﻿2 Mg ha-1 Glyricidia loppings</t>
  </si>
  <si>
    <t>﻿5 Mg ha-1 maize residue, 5 Mg ha-1 FYM, 2 Mg ha-1 Glyricidia loppings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</si>
</sst>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4A442A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ArialUnicodeMS"/>
    </font>
    <font>
      <sz val="10"/>
      <color rgb="FF555555"/>
      <name val="Arial"/>
      <family val="2"/>
    </font>
    <font>
      <sz val="10"/>
      <color rgb="FF131413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3" fillId="0" borderId="0" xfId="0" applyFont="1"/>
    <xf numFmtId="0" fontId="0" fillId="0" borderId="0" xfId="0" applyFill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907"/>
  <sheetViews>
    <sheetView tabSelected="1" topLeftCell="D1" zoomScaleNormal="110" workbookViewId="0">
      <pane ySplit="1" topLeftCell="A782" activePane="bottomLeft" state="frozen"/>
      <selection activeCell="B1" sqref="B1"/>
      <selection pane="bottomLeft" activeCell="K786" sqref="K786"/>
    </sheetView>
  </sheetViews>
  <sheetFormatPr baseColWidth="10" defaultColWidth="8.83203125" defaultRowHeight="15"/>
  <cols>
    <col min="1" max="1" width="23.83203125" bestFit="1" customWidth="1"/>
    <col min="2" max="2" width="29.6640625" customWidth="1"/>
    <col min="3" max="3" width="59.1640625" customWidth="1"/>
    <col min="4" max="4" width="42" customWidth="1"/>
    <col min="5" max="5" width="42.83203125" customWidth="1"/>
    <col min="6" max="6" width="14.5" customWidth="1"/>
    <col min="7" max="10" width="8.83203125" customWidth="1"/>
    <col min="11" max="11" width="60.83203125" customWidth="1"/>
    <col min="12" max="12" width="14.1640625" customWidth="1"/>
    <col min="13" max="15" width="9.83203125" customWidth="1"/>
    <col min="16" max="20" width="14.5" customWidth="1"/>
  </cols>
  <sheetData>
    <row r="1" spans="1:21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780</v>
      </c>
      <c r="N1" s="1" t="s">
        <v>774</v>
      </c>
      <c r="O1" s="1" t="s">
        <v>777</v>
      </c>
      <c r="P1" s="1" t="s">
        <v>779</v>
      </c>
      <c r="Q1" s="1" t="s">
        <v>775</v>
      </c>
      <c r="R1" s="1" t="s">
        <v>776</v>
      </c>
      <c r="S1" s="1" t="s">
        <v>778</v>
      </c>
      <c r="T1" s="1" t="s">
        <v>828</v>
      </c>
      <c r="U1" s="1" t="s">
        <v>224</v>
      </c>
    </row>
    <row r="2" spans="1:21">
      <c r="A2" t="s">
        <v>430</v>
      </c>
      <c r="B2" t="s">
        <v>431</v>
      </c>
      <c r="C2" t="s">
        <v>432</v>
      </c>
      <c r="D2" t="s">
        <v>162</v>
      </c>
      <c r="K2" t="s">
        <v>162</v>
      </c>
      <c r="O2" t="s">
        <v>773</v>
      </c>
      <c r="U2">
        <v>1</v>
      </c>
    </row>
    <row r="3" spans="1:21">
      <c r="A3" t="s">
        <v>430</v>
      </c>
      <c r="B3" t="s">
        <v>431</v>
      </c>
      <c r="C3" t="s">
        <v>432</v>
      </c>
      <c r="D3" t="s">
        <v>433</v>
      </c>
      <c r="K3" t="s">
        <v>433</v>
      </c>
      <c r="O3" t="s">
        <v>772</v>
      </c>
    </row>
    <row r="4" spans="1:21">
      <c r="A4" t="s">
        <v>430</v>
      </c>
      <c r="B4" t="s">
        <v>431</v>
      </c>
      <c r="C4" t="s">
        <v>432</v>
      </c>
      <c r="D4" t="s">
        <v>434</v>
      </c>
      <c r="K4" t="s">
        <v>434</v>
      </c>
      <c r="O4" t="s">
        <v>772</v>
      </c>
    </row>
    <row r="5" spans="1:21">
      <c r="A5" t="s">
        <v>430</v>
      </c>
      <c r="B5" t="s">
        <v>431</v>
      </c>
      <c r="C5" t="s">
        <v>432</v>
      </c>
      <c r="D5" t="s">
        <v>162</v>
      </c>
      <c r="E5" t="s">
        <v>159</v>
      </c>
      <c r="K5" t="s">
        <v>435</v>
      </c>
      <c r="O5" t="s">
        <v>773</v>
      </c>
      <c r="U5">
        <v>1</v>
      </c>
    </row>
    <row r="6" spans="1:21">
      <c r="A6" t="s">
        <v>430</v>
      </c>
      <c r="B6" t="s">
        <v>431</v>
      </c>
      <c r="C6" t="s">
        <v>432</v>
      </c>
      <c r="D6" t="s">
        <v>162</v>
      </c>
      <c r="E6" t="s">
        <v>436</v>
      </c>
      <c r="K6" t="s">
        <v>437</v>
      </c>
      <c r="O6" t="s">
        <v>772</v>
      </c>
    </row>
    <row r="7" spans="1:21">
      <c r="A7" t="s">
        <v>430</v>
      </c>
      <c r="B7" t="s">
        <v>431</v>
      </c>
      <c r="C7" t="s">
        <v>432</v>
      </c>
      <c r="D7" t="s">
        <v>162</v>
      </c>
      <c r="E7" t="s">
        <v>438</v>
      </c>
      <c r="K7" t="s">
        <v>439</v>
      </c>
      <c r="O7" t="s">
        <v>772</v>
      </c>
    </row>
    <row r="8" spans="1:21">
      <c r="A8" t="s">
        <v>430</v>
      </c>
      <c r="B8" t="s">
        <v>431</v>
      </c>
      <c r="C8" t="s">
        <v>432</v>
      </c>
      <c r="D8" t="s">
        <v>440</v>
      </c>
      <c r="E8" t="s">
        <v>159</v>
      </c>
      <c r="K8" t="s">
        <v>441</v>
      </c>
      <c r="O8" t="s">
        <v>772</v>
      </c>
    </row>
    <row r="9" spans="1:21">
      <c r="A9" t="s">
        <v>430</v>
      </c>
      <c r="B9" t="s">
        <v>431</v>
      </c>
      <c r="C9" t="s">
        <v>432</v>
      </c>
      <c r="D9" t="s">
        <v>440</v>
      </c>
      <c r="E9" t="s">
        <v>436</v>
      </c>
      <c r="K9" t="s">
        <v>442</v>
      </c>
      <c r="O9" t="s">
        <v>772</v>
      </c>
    </row>
    <row r="10" spans="1:21">
      <c r="A10" t="s">
        <v>430</v>
      </c>
      <c r="B10" t="s">
        <v>431</v>
      </c>
      <c r="C10" t="s">
        <v>432</v>
      </c>
      <c r="D10" t="s">
        <v>440</v>
      </c>
      <c r="E10" t="s">
        <v>438</v>
      </c>
      <c r="K10" t="s">
        <v>443</v>
      </c>
      <c r="O10" t="s">
        <v>772</v>
      </c>
    </row>
    <row r="11" spans="1:21">
      <c r="A11" t="s">
        <v>430</v>
      </c>
      <c r="B11" t="s">
        <v>431</v>
      </c>
      <c r="C11" t="s">
        <v>432</v>
      </c>
      <c r="D11" t="s">
        <v>444</v>
      </c>
      <c r="E11" t="s">
        <v>159</v>
      </c>
      <c r="K11" t="s">
        <v>445</v>
      </c>
      <c r="O11" t="s">
        <v>772</v>
      </c>
    </row>
    <row r="12" spans="1:21">
      <c r="A12" t="s">
        <v>430</v>
      </c>
      <c r="B12" t="s">
        <v>431</v>
      </c>
      <c r="C12" t="s">
        <v>432</v>
      </c>
      <c r="D12" t="s">
        <v>444</v>
      </c>
      <c r="E12" t="s">
        <v>436</v>
      </c>
      <c r="K12" t="s">
        <v>446</v>
      </c>
      <c r="O12" t="s">
        <v>772</v>
      </c>
    </row>
    <row r="13" spans="1:21">
      <c r="A13" t="s">
        <v>430</v>
      </c>
      <c r="B13" t="s">
        <v>431</v>
      </c>
      <c r="C13" t="s">
        <v>432</v>
      </c>
      <c r="D13" t="s">
        <v>444</v>
      </c>
      <c r="E13" t="s">
        <v>438</v>
      </c>
      <c r="K13" t="s">
        <v>447</v>
      </c>
      <c r="O13" t="s">
        <v>772</v>
      </c>
    </row>
    <row r="14" spans="1:21">
      <c r="A14" t="s">
        <v>619</v>
      </c>
      <c r="B14" t="s">
        <v>620</v>
      </c>
      <c r="C14" t="s">
        <v>619</v>
      </c>
      <c r="D14" t="s">
        <v>621</v>
      </c>
      <c r="K14" t="s">
        <v>621</v>
      </c>
      <c r="R14" t="s">
        <v>773</v>
      </c>
      <c r="S14" t="s">
        <v>772</v>
      </c>
    </row>
    <row r="15" spans="1:21">
      <c r="A15" t="s">
        <v>619</v>
      </c>
      <c r="B15" t="s">
        <v>620</v>
      </c>
      <c r="C15" t="s">
        <v>619</v>
      </c>
      <c r="D15" t="s">
        <v>622</v>
      </c>
      <c r="K15" t="s">
        <v>622</v>
      </c>
      <c r="R15" t="s">
        <v>773</v>
      </c>
      <c r="S15" t="s">
        <v>772</v>
      </c>
    </row>
    <row r="16" spans="1:21">
      <c r="A16" t="s">
        <v>619</v>
      </c>
      <c r="B16" t="s">
        <v>620</v>
      </c>
      <c r="C16" t="s">
        <v>619</v>
      </c>
      <c r="D16" t="s">
        <v>623</v>
      </c>
      <c r="K16" t="s">
        <v>623</v>
      </c>
      <c r="R16" t="s">
        <v>772</v>
      </c>
      <c r="S16" t="s">
        <v>772</v>
      </c>
    </row>
    <row r="17" spans="1:21">
      <c r="A17" t="s">
        <v>619</v>
      </c>
      <c r="B17" t="s">
        <v>620</v>
      </c>
      <c r="C17" t="s">
        <v>619</v>
      </c>
      <c r="D17" t="s">
        <v>624</v>
      </c>
      <c r="K17" t="s">
        <v>624</v>
      </c>
      <c r="R17" t="s">
        <v>772</v>
      </c>
      <c r="S17" t="s">
        <v>772</v>
      </c>
    </row>
    <row r="18" spans="1:21">
      <c r="A18" t="s">
        <v>619</v>
      </c>
      <c r="B18" t="s">
        <v>620</v>
      </c>
      <c r="C18" t="s">
        <v>619</v>
      </c>
      <c r="D18" t="s">
        <v>625</v>
      </c>
      <c r="K18" t="s">
        <v>625</v>
      </c>
      <c r="R18" t="s">
        <v>773</v>
      </c>
      <c r="S18" t="s">
        <v>773</v>
      </c>
      <c r="U18">
        <v>1</v>
      </c>
    </row>
    <row r="19" spans="1:21">
      <c r="A19" t="s">
        <v>640</v>
      </c>
      <c r="B19" t="s">
        <v>641</v>
      </c>
      <c r="C19" t="s">
        <v>642</v>
      </c>
      <c r="D19" t="s">
        <v>643</v>
      </c>
      <c r="E19" t="s">
        <v>14</v>
      </c>
      <c r="K19" t="s">
        <v>830</v>
      </c>
      <c r="M19" t="s">
        <v>773</v>
      </c>
      <c r="R19" t="s">
        <v>772</v>
      </c>
    </row>
    <row r="20" spans="1:21">
      <c r="A20" t="s">
        <v>640</v>
      </c>
      <c r="B20" t="s">
        <v>641</v>
      </c>
      <c r="C20" t="s">
        <v>61</v>
      </c>
      <c r="D20" t="s">
        <v>643</v>
      </c>
      <c r="E20" t="s">
        <v>14</v>
      </c>
      <c r="K20" t="s">
        <v>830</v>
      </c>
      <c r="M20" t="s">
        <v>773</v>
      </c>
      <c r="R20" t="s">
        <v>772</v>
      </c>
    </row>
    <row r="21" spans="1:21">
      <c r="A21" t="s">
        <v>640</v>
      </c>
      <c r="B21" t="s">
        <v>641</v>
      </c>
      <c r="C21" t="s">
        <v>61</v>
      </c>
      <c r="D21" t="s">
        <v>643</v>
      </c>
      <c r="E21" t="s">
        <v>62</v>
      </c>
      <c r="K21" t="s">
        <v>831</v>
      </c>
      <c r="M21" t="s">
        <v>772</v>
      </c>
      <c r="R21" t="s">
        <v>772</v>
      </c>
    </row>
    <row r="22" spans="1:21">
      <c r="A22" t="s">
        <v>640</v>
      </c>
      <c r="B22" t="s">
        <v>641</v>
      </c>
      <c r="C22" t="s">
        <v>61</v>
      </c>
      <c r="D22" t="s">
        <v>643</v>
      </c>
      <c r="E22" t="s">
        <v>829</v>
      </c>
      <c r="K22" t="s">
        <v>832</v>
      </c>
      <c r="M22" t="s">
        <v>772</v>
      </c>
      <c r="R22" t="s">
        <v>772</v>
      </c>
    </row>
    <row r="23" spans="1:21">
      <c r="A23" t="s">
        <v>640</v>
      </c>
      <c r="B23" t="s">
        <v>641</v>
      </c>
      <c r="C23" t="s">
        <v>61</v>
      </c>
      <c r="D23" t="s">
        <v>644</v>
      </c>
      <c r="E23" t="s">
        <v>14</v>
      </c>
      <c r="K23" t="s">
        <v>833</v>
      </c>
      <c r="M23" t="s">
        <v>773</v>
      </c>
      <c r="R23" t="s">
        <v>772</v>
      </c>
    </row>
    <row r="24" spans="1:21">
      <c r="A24" t="s">
        <v>640</v>
      </c>
      <c r="B24" t="s">
        <v>641</v>
      </c>
      <c r="C24" t="s">
        <v>61</v>
      </c>
      <c r="D24" t="s">
        <v>644</v>
      </c>
      <c r="E24" t="s">
        <v>62</v>
      </c>
      <c r="K24" t="s">
        <v>834</v>
      </c>
      <c r="M24" t="s">
        <v>772</v>
      </c>
      <c r="R24" t="s">
        <v>772</v>
      </c>
    </row>
    <row r="25" spans="1:21">
      <c r="A25" t="s">
        <v>640</v>
      </c>
      <c r="B25" t="s">
        <v>641</v>
      </c>
      <c r="C25" t="s">
        <v>61</v>
      </c>
      <c r="D25" t="s">
        <v>644</v>
      </c>
      <c r="E25" t="s">
        <v>829</v>
      </c>
      <c r="K25" t="s">
        <v>835</v>
      </c>
      <c r="M25" t="s">
        <v>772</v>
      </c>
      <c r="R25" t="s">
        <v>772</v>
      </c>
    </row>
    <row r="26" spans="1:21">
      <c r="A26" t="s">
        <v>640</v>
      </c>
      <c r="B26" t="s">
        <v>641</v>
      </c>
      <c r="C26" t="s">
        <v>61</v>
      </c>
      <c r="D26" t="s">
        <v>645</v>
      </c>
      <c r="E26" t="s">
        <v>14</v>
      </c>
      <c r="K26" t="s">
        <v>836</v>
      </c>
      <c r="M26" t="s">
        <v>773</v>
      </c>
      <c r="R26" t="s">
        <v>773</v>
      </c>
      <c r="U26">
        <v>1</v>
      </c>
    </row>
    <row r="27" spans="1:21">
      <c r="A27" t="s">
        <v>640</v>
      </c>
      <c r="B27" t="s">
        <v>641</v>
      </c>
      <c r="C27" t="s">
        <v>61</v>
      </c>
      <c r="D27" t="s">
        <v>645</v>
      </c>
      <c r="E27" t="s">
        <v>62</v>
      </c>
      <c r="K27" t="s">
        <v>837</v>
      </c>
      <c r="M27" t="s">
        <v>772</v>
      </c>
      <c r="R27" t="s">
        <v>773</v>
      </c>
    </row>
    <row r="28" spans="1:21">
      <c r="A28" t="s">
        <v>640</v>
      </c>
      <c r="B28" t="s">
        <v>641</v>
      </c>
      <c r="C28" t="s">
        <v>61</v>
      </c>
      <c r="D28" t="s">
        <v>645</v>
      </c>
      <c r="E28" t="s">
        <v>829</v>
      </c>
      <c r="K28" t="s">
        <v>838</v>
      </c>
      <c r="M28" t="s">
        <v>772</v>
      </c>
      <c r="R28" t="s">
        <v>773</v>
      </c>
    </row>
    <row r="29" spans="1:21">
      <c r="A29" t="s">
        <v>132</v>
      </c>
      <c r="B29" t="s">
        <v>133</v>
      </c>
      <c r="C29" t="s">
        <v>134</v>
      </c>
      <c r="D29" t="s">
        <v>135</v>
      </c>
      <c r="K29" t="s">
        <v>135</v>
      </c>
      <c r="N29" t="s">
        <v>773</v>
      </c>
      <c r="U29">
        <v>1</v>
      </c>
    </row>
    <row r="30" spans="1:21">
      <c r="A30" t="s">
        <v>132</v>
      </c>
      <c r="B30" t="s">
        <v>133</v>
      </c>
      <c r="C30" t="s">
        <v>134</v>
      </c>
      <c r="D30" t="s">
        <v>136</v>
      </c>
      <c r="K30" t="s">
        <v>136</v>
      </c>
      <c r="N30" t="s">
        <v>772</v>
      </c>
    </row>
    <row r="31" spans="1:21">
      <c r="A31" t="s">
        <v>694</v>
      </c>
      <c r="B31" t="s">
        <v>695</v>
      </c>
      <c r="D31" t="s">
        <v>696</v>
      </c>
      <c r="K31" t="s">
        <v>696</v>
      </c>
      <c r="M31" t="s">
        <v>773</v>
      </c>
      <c r="U31">
        <v>1</v>
      </c>
    </row>
    <row r="32" spans="1:21">
      <c r="A32" t="s">
        <v>694</v>
      </c>
      <c r="B32" t="s">
        <v>695</v>
      </c>
      <c r="C32" t="s">
        <v>697</v>
      </c>
      <c r="D32" t="s">
        <v>696</v>
      </c>
      <c r="K32" t="s">
        <v>696</v>
      </c>
      <c r="M32" t="s">
        <v>773</v>
      </c>
      <c r="U32">
        <v>1</v>
      </c>
    </row>
    <row r="33" spans="1:21">
      <c r="A33" t="s">
        <v>694</v>
      </c>
      <c r="B33" t="s">
        <v>695</v>
      </c>
      <c r="C33" t="s">
        <v>697</v>
      </c>
      <c r="D33" t="s">
        <v>698</v>
      </c>
      <c r="K33" t="s">
        <v>698</v>
      </c>
      <c r="M33" t="s">
        <v>772</v>
      </c>
    </row>
    <row r="34" spans="1:21">
      <c r="A34" t="s">
        <v>165</v>
      </c>
      <c r="B34" t="s">
        <v>166</v>
      </c>
      <c r="C34" t="s">
        <v>165</v>
      </c>
      <c r="D34" t="s">
        <v>167</v>
      </c>
      <c r="E34" t="s">
        <v>168</v>
      </c>
      <c r="F34" t="s">
        <v>169</v>
      </c>
      <c r="G34" t="s">
        <v>170</v>
      </c>
      <c r="H34" t="s">
        <v>171</v>
      </c>
      <c r="I34" t="s">
        <v>172</v>
      </c>
      <c r="J34" t="s">
        <v>173</v>
      </c>
      <c r="K34" t="s">
        <v>174</v>
      </c>
      <c r="M34" t="s">
        <v>773</v>
      </c>
      <c r="T34" t="s">
        <v>772</v>
      </c>
      <c r="U34">
        <v>1</v>
      </c>
    </row>
    <row r="35" spans="1:21">
      <c r="A35" t="s">
        <v>165</v>
      </c>
      <c r="B35" t="s">
        <v>166</v>
      </c>
      <c r="C35" t="s">
        <v>175</v>
      </c>
      <c r="D35" t="s">
        <v>167</v>
      </c>
      <c r="E35" t="s">
        <v>168</v>
      </c>
      <c r="F35" t="s">
        <v>169</v>
      </c>
      <c r="G35" t="s">
        <v>170</v>
      </c>
      <c r="H35" t="s">
        <v>171</v>
      </c>
      <c r="I35" t="s">
        <v>172</v>
      </c>
      <c r="J35" t="s">
        <v>173</v>
      </c>
      <c r="K35" t="s">
        <v>174</v>
      </c>
      <c r="M35" t="s">
        <v>773</v>
      </c>
      <c r="T35" t="s">
        <v>772</v>
      </c>
      <c r="U35">
        <v>1</v>
      </c>
    </row>
    <row r="36" spans="1:21">
      <c r="A36" t="s">
        <v>165</v>
      </c>
      <c r="B36" t="s">
        <v>166</v>
      </c>
      <c r="C36" t="s">
        <v>175</v>
      </c>
      <c r="D36" t="s">
        <v>17</v>
      </c>
      <c r="E36" t="s">
        <v>168</v>
      </c>
      <c r="F36" t="s">
        <v>169</v>
      </c>
      <c r="G36" t="s">
        <v>170</v>
      </c>
      <c r="H36" t="s">
        <v>171</v>
      </c>
      <c r="I36" t="s">
        <v>172</v>
      </c>
      <c r="J36" t="s">
        <v>173</v>
      </c>
      <c r="K36" t="s">
        <v>176</v>
      </c>
      <c r="M36" t="s">
        <v>772</v>
      </c>
      <c r="T36" t="s">
        <v>772</v>
      </c>
    </row>
    <row r="37" spans="1:21">
      <c r="A37" t="s">
        <v>127</v>
      </c>
      <c r="B37" t="s">
        <v>128</v>
      </c>
      <c r="C37" t="s">
        <v>65</v>
      </c>
      <c r="D37" t="s">
        <v>129</v>
      </c>
      <c r="K37" t="s">
        <v>129</v>
      </c>
      <c r="T37" t="s">
        <v>772</v>
      </c>
    </row>
    <row r="38" spans="1:21">
      <c r="A38" t="s">
        <v>127</v>
      </c>
      <c r="B38" t="s">
        <v>128</v>
      </c>
      <c r="C38" t="s">
        <v>130</v>
      </c>
      <c r="D38" t="s">
        <v>129</v>
      </c>
      <c r="K38" t="s">
        <v>129</v>
      </c>
      <c r="T38" t="s">
        <v>772</v>
      </c>
    </row>
    <row r="39" spans="1:21">
      <c r="A39" t="s">
        <v>127</v>
      </c>
      <c r="B39" t="s">
        <v>128</v>
      </c>
      <c r="C39" t="s">
        <v>130</v>
      </c>
      <c r="D39" t="s">
        <v>131</v>
      </c>
      <c r="K39" t="s">
        <v>131</v>
      </c>
      <c r="T39" t="s">
        <v>772</v>
      </c>
      <c r="U39">
        <v>1</v>
      </c>
    </row>
    <row r="40" spans="1:21">
      <c r="A40" t="s">
        <v>265</v>
      </c>
      <c r="B40" t="s">
        <v>266</v>
      </c>
      <c r="C40" t="s">
        <v>267</v>
      </c>
      <c r="D40" t="s">
        <v>268</v>
      </c>
      <c r="E40" t="s">
        <v>17</v>
      </c>
      <c r="K40" t="s">
        <v>269</v>
      </c>
      <c r="M40" t="s">
        <v>772</v>
      </c>
      <c r="R40" t="s">
        <v>772</v>
      </c>
    </row>
    <row r="41" spans="1:21">
      <c r="A41" t="s">
        <v>265</v>
      </c>
      <c r="B41" t="s">
        <v>266</v>
      </c>
      <c r="C41" t="s">
        <v>270</v>
      </c>
      <c r="D41" t="s">
        <v>268</v>
      </c>
      <c r="E41" t="s">
        <v>17</v>
      </c>
      <c r="K41" t="s">
        <v>269</v>
      </c>
      <c r="M41" t="s">
        <v>772</v>
      </c>
      <c r="R41" t="s">
        <v>772</v>
      </c>
    </row>
    <row r="42" spans="1:21">
      <c r="A42" t="s">
        <v>265</v>
      </c>
      <c r="B42" t="s">
        <v>266</v>
      </c>
      <c r="C42" t="s">
        <v>270</v>
      </c>
      <c r="D42" t="s">
        <v>268</v>
      </c>
      <c r="E42" t="s">
        <v>96</v>
      </c>
      <c r="K42" t="s">
        <v>271</v>
      </c>
      <c r="M42" t="s">
        <v>773</v>
      </c>
      <c r="R42" t="s">
        <v>772</v>
      </c>
    </row>
    <row r="43" spans="1:21">
      <c r="A43" t="s">
        <v>265</v>
      </c>
      <c r="B43" t="s">
        <v>266</v>
      </c>
      <c r="C43" t="s">
        <v>270</v>
      </c>
      <c r="D43" t="s">
        <v>272</v>
      </c>
      <c r="E43" t="s">
        <v>17</v>
      </c>
      <c r="K43" t="s">
        <v>273</v>
      </c>
      <c r="M43" t="s">
        <v>772</v>
      </c>
      <c r="R43" t="s">
        <v>773</v>
      </c>
    </row>
    <row r="44" spans="1:21">
      <c r="A44" t="s">
        <v>265</v>
      </c>
      <c r="B44" t="s">
        <v>266</v>
      </c>
      <c r="C44" t="s">
        <v>270</v>
      </c>
      <c r="D44" t="s">
        <v>272</v>
      </c>
      <c r="E44" t="s">
        <v>96</v>
      </c>
      <c r="K44" t="s">
        <v>274</v>
      </c>
      <c r="M44" t="s">
        <v>773</v>
      </c>
      <c r="R44" t="s">
        <v>773</v>
      </c>
      <c r="U44">
        <v>1</v>
      </c>
    </row>
    <row r="45" spans="1:21">
      <c r="A45" t="s">
        <v>242</v>
      </c>
      <c r="B45" t="s">
        <v>243</v>
      </c>
      <c r="C45" t="s">
        <v>244</v>
      </c>
      <c r="D45" t="s">
        <v>96</v>
      </c>
      <c r="K45" t="s">
        <v>96</v>
      </c>
      <c r="M45" t="s">
        <v>773</v>
      </c>
      <c r="U45">
        <v>1</v>
      </c>
    </row>
    <row r="46" spans="1:21">
      <c r="A46" t="s">
        <v>242</v>
      </c>
      <c r="B46" t="s">
        <v>243</v>
      </c>
      <c r="C46" t="s">
        <v>244</v>
      </c>
      <c r="D46" t="s">
        <v>96</v>
      </c>
      <c r="K46" t="s">
        <v>96</v>
      </c>
      <c r="L46">
        <v>1</v>
      </c>
      <c r="M46" t="s">
        <v>773</v>
      </c>
      <c r="U46">
        <v>1</v>
      </c>
    </row>
    <row r="47" spans="1:21">
      <c r="A47" t="s">
        <v>242</v>
      </c>
      <c r="B47" t="s">
        <v>243</v>
      </c>
      <c r="C47" t="s">
        <v>245</v>
      </c>
      <c r="D47" t="s">
        <v>96</v>
      </c>
      <c r="K47" t="s">
        <v>96</v>
      </c>
      <c r="M47" t="s">
        <v>773</v>
      </c>
      <c r="U47">
        <v>1</v>
      </c>
    </row>
    <row r="48" spans="1:21">
      <c r="A48" t="s">
        <v>242</v>
      </c>
      <c r="B48" t="s">
        <v>243</v>
      </c>
      <c r="C48" t="s">
        <v>245</v>
      </c>
      <c r="D48" t="s">
        <v>96</v>
      </c>
      <c r="K48" t="s">
        <v>96</v>
      </c>
      <c r="L48">
        <v>1</v>
      </c>
      <c r="M48" t="s">
        <v>773</v>
      </c>
      <c r="U48">
        <v>1</v>
      </c>
    </row>
    <row r="49" spans="1:21">
      <c r="A49" t="s">
        <v>242</v>
      </c>
      <c r="B49" t="s">
        <v>243</v>
      </c>
      <c r="C49" t="s">
        <v>245</v>
      </c>
      <c r="D49" t="s">
        <v>246</v>
      </c>
      <c r="K49" t="s">
        <v>246</v>
      </c>
      <c r="L49">
        <v>2</v>
      </c>
      <c r="M49" t="s">
        <v>772</v>
      </c>
    </row>
    <row r="50" spans="1:21">
      <c r="A50" t="s">
        <v>242</v>
      </c>
      <c r="B50" t="s">
        <v>243</v>
      </c>
      <c r="C50" t="s">
        <v>245</v>
      </c>
      <c r="D50" t="s">
        <v>247</v>
      </c>
      <c r="K50" t="s">
        <v>247</v>
      </c>
      <c r="M50" t="s">
        <v>772</v>
      </c>
    </row>
    <row r="51" spans="1:21">
      <c r="A51" t="s">
        <v>242</v>
      </c>
      <c r="B51" t="s">
        <v>243</v>
      </c>
      <c r="C51" t="s">
        <v>245</v>
      </c>
      <c r="D51" t="s">
        <v>862</v>
      </c>
      <c r="K51" t="s">
        <v>862</v>
      </c>
      <c r="L51">
        <v>1</v>
      </c>
      <c r="M51" t="s">
        <v>773</v>
      </c>
      <c r="U51">
        <v>1</v>
      </c>
    </row>
    <row r="52" spans="1:21">
      <c r="A52" t="s">
        <v>242</v>
      </c>
      <c r="B52" t="s">
        <v>243</v>
      </c>
      <c r="C52" t="s">
        <v>245</v>
      </c>
      <c r="D52" t="s">
        <v>862</v>
      </c>
      <c r="E52" t="s">
        <v>248</v>
      </c>
      <c r="K52" t="s">
        <v>864</v>
      </c>
      <c r="L52">
        <v>1</v>
      </c>
      <c r="M52" t="s">
        <v>773</v>
      </c>
      <c r="U52">
        <v>1</v>
      </c>
    </row>
    <row r="53" spans="1:21">
      <c r="A53" t="s">
        <v>242</v>
      </c>
      <c r="B53" t="s">
        <v>243</v>
      </c>
      <c r="C53" t="s">
        <v>245</v>
      </c>
      <c r="D53" t="s">
        <v>249</v>
      </c>
      <c r="E53" t="s">
        <v>248</v>
      </c>
      <c r="K53" t="s">
        <v>250</v>
      </c>
      <c r="L53">
        <v>2</v>
      </c>
      <c r="M53" t="s">
        <v>772</v>
      </c>
    </row>
    <row r="54" spans="1:21">
      <c r="A54" t="s">
        <v>242</v>
      </c>
      <c r="B54" t="s">
        <v>243</v>
      </c>
      <c r="C54" t="s">
        <v>245</v>
      </c>
      <c r="D54" t="s">
        <v>863</v>
      </c>
      <c r="E54" t="s">
        <v>248</v>
      </c>
      <c r="K54" t="s">
        <v>865</v>
      </c>
      <c r="L54">
        <v>1</v>
      </c>
      <c r="M54" t="s">
        <v>773</v>
      </c>
      <c r="U54">
        <v>1</v>
      </c>
    </row>
    <row r="55" spans="1:21">
      <c r="A55" t="s">
        <v>242</v>
      </c>
      <c r="B55" t="s">
        <v>243</v>
      </c>
      <c r="C55" t="s">
        <v>245</v>
      </c>
      <c r="D55" t="s">
        <v>251</v>
      </c>
      <c r="E55" t="s">
        <v>248</v>
      </c>
      <c r="K55" t="s">
        <v>252</v>
      </c>
      <c r="L55">
        <v>2</v>
      </c>
      <c r="M55" t="s">
        <v>772</v>
      </c>
    </row>
    <row r="56" spans="1:21">
      <c r="A56" t="s">
        <v>319</v>
      </c>
      <c r="B56" t="s">
        <v>320</v>
      </c>
      <c r="C56" t="s">
        <v>319</v>
      </c>
      <c r="D56" t="s">
        <v>860</v>
      </c>
      <c r="E56" t="s">
        <v>96</v>
      </c>
      <c r="K56" t="str">
        <f>CONCATENATE(D56, ", ", E56)</f>
        <v>2-year rotation, Moldboard plow</v>
      </c>
      <c r="M56" t="s">
        <v>773</v>
      </c>
      <c r="R56" t="s">
        <v>773</v>
      </c>
      <c r="U56">
        <v>1</v>
      </c>
    </row>
    <row r="57" spans="1:21">
      <c r="A57" t="s">
        <v>319</v>
      </c>
      <c r="B57" t="s">
        <v>320</v>
      </c>
      <c r="C57" t="s">
        <v>319</v>
      </c>
      <c r="D57" t="s">
        <v>860</v>
      </c>
      <c r="E57" t="s">
        <v>94</v>
      </c>
      <c r="K57" t="str">
        <f t="shared" ref="K57:K59" si="0">CONCATENATE(D57, ", ", E57)</f>
        <v>2-year rotation, Chisel plow</v>
      </c>
      <c r="M57" t="s">
        <v>773</v>
      </c>
      <c r="R57" t="s">
        <v>773</v>
      </c>
    </row>
    <row r="58" spans="1:21">
      <c r="A58" t="s">
        <v>319</v>
      </c>
      <c r="B58" t="s">
        <v>320</v>
      </c>
      <c r="C58" t="s">
        <v>319</v>
      </c>
      <c r="D58" t="s">
        <v>861</v>
      </c>
      <c r="E58" t="s">
        <v>96</v>
      </c>
      <c r="K58" t="str">
        <f t="shared" si="0"/>
        <v>3-year rotation, Moldboard plow</v>
      </c>
      <c r="M58" t="s">
        <v>773</v>
      </c>
      <c r="R58" t="s">
        <v>772</v>
      </c>
    </row>
    <row r="59" spans="1:21">
      <c r="A59" t="s">
        <v>319</v>
      </c>
      <c r="B59" t="s">
        <v>320</v>
      </c>
      <c r="C59" t="s">
        <v>319</v>
      </c>
      <c r="D59" t="s">
        <v>861</v>
      </c>
      <c r="E59" t="s">
        <v>94</v>
      </c>
      <c r="K59" t="str">
        <f t="shared" si="0"/>
        <v>3-year rotation, Chisel plow</v>
      </c>
      <c r="M59" t="s">
        <v>773</v>
      </c>
      <c r="R59" t="s">
        <v>772</v>
      </c>
    </row>
    <row r="60" spans="1:21">
      <c r="A60" t="s">
        <v>734</v>
      </c>
      <c r="B60" t="s">
        <v>735</v>
      </c>
      <c r="C60" t="s">
        <v>592</v>
      </c>
      <c r="D60" t="s">
        <v>736</v>
      </c>
      <c r="E60" t="s">
        <v>737</v>
      </c>
      <c r="F60" t="s">
        <v>738</v>
      </c>
      <c r="K60" t="s">
        <v>739</v>
      </c>
      <c r="L60">
        <v>9</v>
      </c>
      <c r="M60" t="s">
        <v>772</v>
      </c>
      <c r="P60" t="s">
        <v>772</v>
      </c>
      <c r="Q60" t="s">
        <v>772</v>
      </c>
    </row>
    <row r="61" spans="1:21">
      <c r="A61" t="s">
        <v>734</v>
      </c>
      <c r="B61" t="s">
        <v>735</v>
      </c>
      <c r="C61" t="s">
        <v>592</v>
      </c>
      <c r="D61" t="s">
        <v>504</v>
      </c>
      <c r="E61" t="s">
        <v>737</v>
      </c>
      <c r="F61" t="s">
        <v>738</v>
      </c>
      <c r="K61" t="s">
        <v>740</v>
      </c>
      <c r="M61" t="s">
        <v>772</v>
      </c>
      <c r="P61" t="s">
        <v>772</v>
      </c>
      <c r="Q61" t="s">
        <v>772</v>
      </c>
    </row>
    <row r="62" spans="1:21">
      <c r="A62" t="s">
        <v>734</v>
      </c>
      <c r="B62" t="s">
        <v>735</v>
      </c>
      <c r="C62" t="s">
        <v>592</v>
      </c>
      <c r="D62" t="s">
        <v>14</v>
      </c>
      <c r="E62" t="s">
        <v>737</v>
      </c>
      <c r="F62" t="s">
        <v>738</v>
      </c>
      <c r="K62" t="s">
        <v>741</v>
      </c>
      <c r="L62">
        <v>8</v>
      </c>
      <c r="M62" t="s">
        <v>773</v>
      </c>
      <c r="P62" t="s">
        <v>772</v>
      </c>
      <c r="Q62" t="s">
        <v>772</v>
      </c>
    </row>
    <row r="63" spans="1:21">
      <c r="A63" t="s">
        <v>569</v>
      </c>
      <c r="B63" t="s">
        <v>570</v>
      </c>
      <c r="D63" t="s">
        <v>571</v>
      </c>
      <c r="E63" t="s">
        <v>572</v>
      </c>
      <c r="K63" t="s">
        <v>573</v>
      </c>
      <c r="O63" t="s">
        <v>773</v>
      </c>
      <c r="Q63" t="s">
        <v>773</v>
      </c>
      <c r="U63">
        <v>1</v>
      </c>
    </row>
    <row r="64" spans="1:21">
      <c r="A64" t="s">
        <v>569</v>
      </c>
      <c r="B64" t="s">
        <v>570</v>
      </c>
      <c r="D64" t="s">
        <v>571</v>
      </c>
      <c r="E64" t="s">
        <v>574</v>
      </c>
      <c r="K64" t="s">
        <v>575</v>
      </c>
      <c r="O64" t="s">
        <v>773</v>
      </c>
      <c r="Q64" t="s">
        <v>772</v>
      </c>
    </row>
    <row r="65" spans="1:21">
      <c r="A65" t="s">
        <v>569</v>
      </c>
      <c r="B65" t="s">
        <v>570</v>
      </c>
      <c r="D65" t="s">
        <v>576</v>
      </c>
      <c r="E65" t="s">
        <v>572</v>
      </c>
      <c r="K65" t="s">
        <v>577</v>
      </c>
      <c r="O65" t="s">
        <v>772</v>
      </c>
      <c r="Q65" t="s">
        <v>773</v>
      </c>
    </row>
    <row r="66" spans="1:21">
      <c r="A66" t="s">
        <v>569</v>
      </c>
      <c r="B66" t="s">
        <v>570</v>
      </c>
      <c r="D66" t="s">
        <v>576</v>
      </c>
      <c r="E66" t="s">
        <v>574</v>
      </c>
      <c r="K66" t="s">
        <v>578</v>
      </c>
      <c r="O66" t="s">
        <v>772</v>
      </c>
      <c r="Q66" t="s">
        <v>772</v>
      </c>
    </row>
    <row r="67" spans="1:21">
      <c r="A67" t="s">
        <v>569</v>
      </c>
      <c r="B67" t="s">
        <v>570</v>
      </c>
      <c r="C67" t="s">
        <v>579</v>
      </c>
      <c r="D67" t="s">
        <v>571</v>
      </c>
      <c r="E67" t="s">
        <v>572</v>
      </c>
      <c r="K67" t="s">
        <v>573</v>
      </c>
      <c r="O67" t="s">
        <v>773</v>
      </c>
      <c r="Q67" t="s">
        <v>773</v>
      </c>
      <c r="U67">
        <v>1</v>
      </c>
    </row>
    <row r="68" spans="1:21">
      <c r="A68" t="s">
        <v>569</v>
      </c>
      <c r="B68" t="s">
        <v>570</v>
      </c>
      <c r="C68" t="s">
        <v>579</v>
      </c>
      <c r="D68" t="s">
        <v>571</v>
      </c>
      <c r="E68" t="s">
        <v>574</v>
      </c>
      <c r="K68" t="s">
        <v>575</v>
      </c>
      <c r="O68" t="s">
        <v>773</v>
      </c>
      <c r="Q68" t="s">
        <v>772</v>
      </c>
    </row>
    <row r="69" spans="1:21">
      <c r="A69" t="s">
        <v>569</v>
      </c>
      <c r="B69" t="s">
        <v>570</v>
      </c>
      <c r="C69" t="s">
        <v>579</v>
      </c>
      <c r="D69" t="s">
        <v>576</v>
      </c>
      <c r="E69" t="s">
        <v>572</v>
      </c>
      <c r="K69" t="s">
        <v>577</v>
      </c>
      <c r="O69" t="s">
        <v>772</v>
      </c>
      <c r="Q69" t="s">
        <v>773</v>
      </c>
    </row>
    <row r="70" spans="1:21">
      <c r="A70" t="s">
        <v>569</v>
      </c>
      <c r="B70" t="s">
        <v>570</v>
      </c>
      <c r="C70" t="s">
        <v>579</v>
      </c>
      <c r="D70" t="s">
        <v>576</v>
      </c>
      <c r="E70" t="s">
        <v>574</v>
      </c>
      <c r="K70" t="s">
        <v>578</v>
      </c>
      <c r="O70" t="s">
        <v>772</v>
      </c>
      <c r="Q70" t="s">
        <v>772</v>
      </c>
    </row>
    <row r="71" spans="1:21">
      <c r="A71" t="s">
        <v>646</v>
      </c>
      <c r="B71" t="s">
        <v>647</v>
      </c>
      <c r="C71" t="s">
        <v>646</v>
      </c>
      <c r="D71" t="s">
        <v>54</v>
      </c>
      <c r="E71" t="s">
        <v>648</v>
      </c>
      <c r="K71" t="s">
        <v>649</v>
      </c>
      <c r="M71" t="s">
        <v>773</v>
      </c>
      <c r="O71" t="s">
        <v>772</v>
      </c>
    </row>
    <row r="72" spans="1:21">
      <c r="A72" t="s">
        <v>646</v>
      </c>
      <c r="B72" t="s">
        <v>647</v>
      </c>
      <c r="C72" t="s">
        <v>646</v>
      </c>
      <c r="D72" t="s">
        <v>650</v>
      </c>
      <c r="E72" t="s">
        <v>648</v>
      </c>
      <c r="K72" t="s">
        <v>651</v>
      </c>
      <c r="M72" t="s">
        <v>773</v>
      </c>
      <c r="O72" t="s">
        <v>772</v>
      </c>
    </row>
    <row r="73" spans="1:21">
      <c r="A73" t="s">
        <v>646</v>
      </c>
      <c r="B73" t="s">
        <v>647</v>
      </c>
      <c r="C73" t="s">
        <v>646</v>
      </c>
      <c r="D73" t="s">
        <v>650</v>
      </c>
      <c r="E73" t="s">
        <v>17</v>
      </c>
      <c r="K73" t="s">
        <v>652</v>
      </c>
      <c r="M73" t="s">
        <v>772</v>
      </c>
      <c r="O73" t="s">
        <v>772</v>
      </c>
    </row>
    <row r="74" spans="1:21">
      <c r="A74" t="s">
        <v>646</v>
      </c>
      <c r="B74" t="s">
        <v>647</v>
      </c>
      <c r="C74" t="s">
        <v>646</v>
      </c>
      <c r="D74" t="s">
        <v>653</v>
      </c>
      <c r="E74" t="s">
        <v>648</v>
      </c>
      <c r="K74" t="s">
        <v>654</v>
      </c>
      <c r="M74" t="s">
        <v>773</v>
      </c>
      <c r="O74" t="s">
        <v>773</v>
      </c>
      <c r="U74">
        <v>1</v>
      </c>
    </row>
    <row r="75" spans="1:21">
      <c r="A75" t="s">
        <v>646</v>
      </c>
      <c r="B75" t="s">
        <v>647</v>
      </c>
      <c r="C75" t="s">
        <v>646</v>
      </c>
      <c r="D75" t="s">
        <v>655</v>
      </c>
      <c r="E75" t="s">
        <v>648</v>
      </c>
      <c r="K75" t="s">
        <v>656</v>
      </c>
      <c r="M75" t="s">
        <v>773</v>
      </c>
      <c r="O75" t="s">
        <v>773</v>
      </c>
      <c r="U75">
        <v>1</v>
      </c>
    </row>
    <row r="76" spans="1:21">
      <c r="A76" t="s">
        <v>646</v>
      </c>
      <c r="B76" t="s">
        <v>647</v>
      </c>
      <c r="C76" t="s">
        <v>646</v>
      </c>
      <c r="D76" t="s">
        <v>655</v>
      </c>
      <c r="E76" t="s">
        <v>17</v>
      </c>
      <c r="K76" t="s">
        <v>657</v>
      </c>
      <c r="M76" t="s">
        <v>772</v>
      </c>
      <c r="O76" t="s">
        <v>773</v>
      </c>
    </row>
    <row r="77" spans="1:21">
      <c r="A77" t="s">
        <v>275</v>
      </c>
      <c r="B77" t="s">
        <v>276</v>
      </c>
      <c r="C77" t="s">
        <v>65</v>
      </c>
      <c r="D77" t="s">
        <v>17</v>
      </c>
      <c r="K77" t="s">
        <v>17</v>
      </c>
      <c r="M77" t="s">
        <v>772</v>
      </c>
    </row>
    <row r="78" spans="1:21">
      <c r="A78" t="s">
        <v>275</v>
      </c>
      <c r="B78" t="s">
        <v>276</v>
      </c>
      <c r="C78" t="s">
        <v>65</v>
      </c>
      <c r="D78" t="s">
        <v>277</v>
      </c>
      <c r="K78" t="s">
        <v>277</v>
      </c>
      <c r="M78" t="s">
        <v>773</v>
      </c>
      <c r="U78">
        <v>1</v>
      </c>
    </row>
    <row r="79" spans="1:21">
      <c r="A79" t="s">
        <v>275</v>
      </c>
      <c r="B79" t="s">
        <v>276</v>
      </c>
      <c r="C79" t="s">
        <v>65</v>
      </c>
      <c r="D79" t="s">
        <v>278</v>
      </c>
      <c r="K79" t="s">
        <v>278</v>
      </c>
      <c r="M79" t="s">
        <v>773</v>
      </c>
      <c r="U79">
        <v>1</v>
      </c>
    </row>
    <row r="80" spans="1:21">
      <c r="A80" t="s">
        <v>297</v>
      </c>
      <c r="B80" t="s">
        <v>298</v>
      </c>
      <c r="C80" t="s">
        <v>65</v>
      </c>
      <c r="D80" t="s">
        <v>17</v>
      </c>
      <c r="E80" t="s">
        <v>299</v>
      </c>
      <c r="K80" t="s">
        <v>300</v>
      </c>
      <c r="M80" t="s">
        <v>772</v>
      </c>
      <c r="P80" t="s">
        <v>773</v>
      </c>
      <c r="Q80" t="s">
        <v>773</v>
      </c>
    </row>
    <row r="81" spans="1:21">
      <c r="A81" t="s">
        <v>297</v>
      </c>
      <c r="B81" t="s">
        <v>298</v>
      </c>
      <c r="C81" t="s">
        <v>65</v>
      </c>
      <c r="D81" t="s">
        <v>301</v>
      </c>
      <c r="E81" t="s">
        <v>299</v>
      </c>
      <c r="K81" t="s">
        <v>302</v>
      </c>
      <c r="M81" t="s">
        <v>772</v>
      </c>
      <c r="P81" t="s">
        <v>773</v>
      </c>
      <c r="Q81" t="s">
        <v>773</v>
      </c>
    </row>
    <row r="82" spans="1:21">
      <c r="A82" t="s">
        <v>297</v>
      </c>
      <c r="B82" t="s">
        <v>298</v>
      </c>
      <c r="C82" t="s">
        <v>65</v>
      </c>
      <c r="D82" t="s">
        <v>14</v>
      </c>
      <c r="E82" t="s">
        <v>299</v>
      </c>
      <c r="K82" t="s">
        <v>303</v>
      </c>
      <c r="M82" t="s">
        <v>773</v>
      </c>
      <c r="P82" t="s">
        <v>773</v>
      </c>
      <c r="Q82" t="s">
        <v>773</v>
      </c>
      <c r="U82">
        <v>1</v>
      </c>
    </row>
    <row r="83" spans="1:21">
      <c r="A83" t="s">
        <v>297</v>
      </c>
      <c r="B83" t="s">
        <v>298</v>
      </c>
      <c r="C83" t="s">
        <v>65</v>
      </c>
      <c r="D83" t="s">
        <v>17</v>
      </c>
      <c r="E83" t="s">
        <v>304</v>
      </c>
      <c r="K83" t="s">
        <v>305</v>
      </c>
      <c r="M83" t="s">
        <v>772</v>
      </c>
      <c r="P83" t="s">
        <v>772</v>
      </c>
      <c r="Q83" t="s">
        <v>772</v>
      </c>
    </row>
    <row r="84" spans="1:21">
      <c r="A84" t="s">
        <v>297</v>
      </c>
      <c r="B84" t="s">
        <v>298</v>
      </c>
      <c r="C84" t="s">
        <v>65</v>
      </c>
      <c r="D84" t="s">
        <v>301</v>
      </c>
      <c r="E84" t="s">
        <v>304</v>
      </c>
      <c r="K84" t="s">
        <v>306</v>
      </c>
      <c r="M84" t="s">
        <v>772</v>
      </c>
      <c r="P84" t="s">
        <v>772</v>
      </c>
      <c r="Q84" t="s">
        <v>772</v>
      </c>
    </row>
    <row r="85" spans="1:21">
      <c r="A85" t="s">
        <v>297</v>
      </c>
      <c r="B85" t="s">
        <v>298</v>
      </c>
      <c r="C85" t="s">
        <v>65</v>
      </c>
      <c r="D85" t="s">
        <v>14</v>
      </c>
      <c r="E85" t="s">
        <v>304</v>
      </c>
      <c r="K85" t="s">
        <v>307</v>
      </c>
      <c r="M85" t="s">
        <v>773</v>
      </c>
      <c r="P85" t="s">
        <v>772</v>
      </c>
      <c r="Q85" t="s">
        <v>772</v>
      </c>
    </row>
    <row r="86" spans="1:21">
      <c r="A86" t="s">
        <v>391</v>
      </c>
      <c r="B86" t="s">
        <v>392</v>
      </c>
      <c r="C86" t="s">
        <v>391</v>
      </c>
      <c r="D86" t="s">
        <v>839</v>
      </c>
      <c r="E86" t="s">
        <v>840</v>
      </c>
      <c r="K86" t="str">
        <f>CONCATENATE(D86, ", ", E86)</f>
        <v>Plow, SOC placeholder</v>
      </c>
      <c r="L86">
        <v>1</v>
      </c>
      <c r="M86" t="s">
        <v>773</v>
      </c>
      <c r="U86">
        <v>1</v>
      </c>
    </row>
    <row r="87" spans="1:21">
      <c r="A87" t="s">
        <v>391</v>
      </c>
      <c r="B87" t="s">
        <v>392</v>
      </c>
      <c r="C87" t="s">
        <v>391</v>
      </c>
      <c r="D87" t="s">
        <v>393</v>
      </c>
      <c r="E87" t="s">
        <v>840</v>
      </c>
      <c r="K87" t="str">
        <f t="shared" ref="K87:K89" si="1">CONCATENATE(D87, ", ", E87)</f>
        <v>Tine 12 cm, SOC placeholder</v>
      </c>
      <c r="L87">
        <v>2</v>
      </c>
      <c r="M87" t="s">
        <v>773</v>
      </c>
      <c r="U87">
        <v>1</v>
      </c>
    </row>
    <row r="88" spans="1:21">
      <c r="A88" t="s">
        <v>391</v>
      </c>
      <c r="B88" t="s">
        <v>392</v>
      </c>
      <c r="C88" t="s">
        <v>391</v>
      </c>
      <c r="D88" t="s">
        <v>394</v>
      </c>
      <c r="E88" t="s">
        <v>840</v>
      </c>
      <c r="K88" t="str">
        <f t="shared" si="1"/>
        <v>Tine 6 cm, SOC placeholder</v>
      </c>
      <c r="L88">
        <v>3</v>
      </c>
      <c r="M88" t="s">
        <v>773</v>
      </c>
      <c r="U88">
        <v>1</v>
      </c>
    </row>
    <row r="89" spans="1:21">
      <c r="A89" t="s">
        <v>391</v>
      </c>
      <c r="B89" t="s">
        <v>392</v>
      </c>
      <c r="C89" t="s">
        <v>391</v>
      </c>
      <c r="D89" t="s">
        <v>395</v>
      </c>
      <c r="E89" t="s">
        <v>840</v>
      </c>
      <c r="K89" t="str">
        <f t="shared" si="1"/>
        <v>Minimum, SOC placeholder</v>
      </c>
      <c r="L89">
        <v>4</v>
      </c>
      <c r="M89" t="s">
        <v>772</v>
      </c>
    </row>
    <row r="90" spans="1:21">
      <c r="A90" t="s">
        <v>587</v>
      </c>
      <c r="B90" t="s">
        <v>588</v>
      </c>
      <c r="C90" t="s">
        <v>589</v>
      </c>
      <c r="D90" t="s">
        <v>14</v>
      </c>
      <c r="K90" t="s">
        <v>14</v>
      </c>
      <c r="M90" t="s">
        <v>773</v>
      </c>
      <c r="U90">
        <v>1</v>
      </c>
    </row>
    <row r="91" spans="1:21">
      <c r="A91" t="s">
        <v>587</v>
      </c>
      <c r="B91" t="s">
        <v>588</v>
      </c>
      <c r="C91" t="s">
        <v>589</v>
      </c>
      <c r="D91" t="s">
        <v>17</v>
      </c>
      <c r="K91" t="s">
        <v>17</v>
      </c>
      <c r="M91" t="s">
        <v>772</v>
      </c>
    </row>
    <row r="92" spans="1:21">
      <c r="A92" t="s">
        <v>587</v>
      </c>
      <c r="B92" t="s">
        <v>588</v>
      </c>
      <c r="C92" t="s">
        <v>589</v>
      </c>
      <c r="D92" t="s">
        <v>590</v>
      </c>
      <c r="K92" t="s">
        <v>590</v>
      </c>
      <c r="O92" t="s">
        <v>772</v>
      </c>
      <c r="Q92" t="s">
        <v>773</v>
      </c>
    </row>
    <row r="93" spans="1:21">
      <c r="A93" t="s">
        <v>587</v>
      </c>
      <c r="B93" t="s">
        <v>588</v>
      </c>
      <c r="C93" t="s">
        <v>589</v>
      </c>
      <c r="D93" t="s">
        <v>591</v>
      </c>
      <c r="K93" t="s">
        <v>591</v>
      </c>
      <c r="O93" t="s">
        <v>773</v>
      </c>
      <c r="Q93" t="s">
        <v>772</v>
      </c>
    </row>
    <row r="94" spans="1:21">
      <c r="A94" t="s">
        <v>667</v>
      </c>
      <c r="B94" t="s">
        <v>668</v>
      </c>
      <c r="C94" t="s">
        <v>65</v>
      </c>
      <c r="D94" t="s">
        <v>669</v>
      </c>
      <c r="K94" t="s">
        <v>669</v>
      </c>
      <c r="Q94" t="s">
        <v>772</v>
      </c>
      <c r="T94" t="s">
        <v>772</v>
      </c>
    </row>
    <row r="95" spans="1:21">
      <c r="A95" t="s">
        <v>667</v>
      </c>
      <c r="B95" t="s">
        <v>668</v>
      </c>
      <c r="C95" t="s">
        <v>65</v>
      </c>
      <c r="D95" t="s">
        <v>670</v>
      </c>
      <c r="K95" t="s">
        <v>670</v>
      </c>
      <c r="Q95" t="s">
        <v>772</v>
      </c>
      <c r="T95" t="s">
        <v>772</v>
      </c>
    </row>
    <row r="96" spans="1:21">
      <c r="A96" t="s">
        <v>667</v>
      </c>
      <c r="B96" t="s">
        <v>668</v>
      </c>
      <c r="C96" t="s">
        <v>65</v>
      </c>
      <c r="D96" t="s">
        <v>671</v>
      </c>
      <c r="K96" t="s">
        <v>671</v>
      </c>
      <c r="Q96" t="s">
        <v>772</v>
      </c>
      <c r="T96" t="s">
        <v>772</v>
      </c>
    </row>
    <row r="97" spans="1:21">
      <c r="A97" t="s">
        <v>667</v>
      </c>
      <c r="B97" t="s">
        <v>668</v>
      </c>
      <c r="C97" t="s">
        <v>65</v>
      </c>
      <c r="D97" t="s">
        <v>672</v>
      </c>
      <c r="K97" t="s">
        <v>672</v>
      </c>
      <c r="Q97" t="s">
        <v>772</v>
      </c>
      <c r="T97" t="s">
        <v>772</v>
      </c>
    </row>
    <row r="98" spans="1:21">
      <c r="A98" t="s">
        <v>667</v>
      </c>
      <c r="B98" t="s">
        <v>668</v>
      </c>
      <c r="C98" t="s">
        <v>65</v>
      </c>
      <c r="D98" t="s">
        <v>673</v>
      </c>
      <c r="K98" t="s">
        <v>673</v>
      </c>
      <c r="O98" t="s">
        <v>772</v>
      </c>
      <c r="Q98" t="s">
        <v>773</v>
      </c>
      <c r="T98" t="s">
        <v>772</v>
      </c>
    </row>
    <row r="99" spans="1:21">
      <c r="A99" t="s">
        <v>667</v>
      </c>
      <c r="B99" t="s">
        <v>668</v>
      </c>
      <c r="C99" t="s">
        <v>65</v>
      </c>
      <c r="D99" t="s">
        <v>674</v>
      </c>
      <c r="K99" t="s">
        <v>674</v>
      </c>
      <c r="N99" t="s">
        <v>772</v>
      </c>
      <c r="T99" t="s">
        <v>772</v>
      </c>
    </row>
    <row r="100" spans="1:21">
      <c r="A100" t="s">
        <v>667</v>
      </c>
      <c r="B100" t="s">
        <v>668</v>
      </c>
      <c r="C100" t="s">
        <v>65</v>
      </c>
      <c r="D100" t="s">
        <v>141</v>
      </c>
      <c r="K100" t="s">
        <v>141</v>
      </c>
      <c r="N100" t="s">
        <v>773</v>
      </c>
      <c r="T100" t="s">
        <v>772</v>
      </c>
      <c r="U100">
        <v>1</v>
      </c>
    </row>
    <row r="101" spans="1:21">
      <c r="A101" t="s">
        <v>116</v>
      </c>
      <c r="B101" t="s">
        <v>117</v>
      </c>
      <c r="C101" t="s">
        <v>118</v>
      </c>
      <c r="D101" t="s">
        <v>14</v>
      </c>
      <c r="K101" t="s">
        <v>14</v>
      </c>
      <c r="M101" t="s">
        <v>773</v>
      </c>
      <c r="U101">
        <v>1</v>
      </c>
    </row>
    <row r="102" spans="1:21">
      <c r="A102" t="s">
        <v>116</v>
      </c>
      <c r="B102" t="s">
        <v>117</v>
      </c>
      <c r="C102" t="s">
        <v>118</v>
      </c>
      <c r="D102" t="s">
        <v>17</v>
      </c>
      <c r="K102" t="s">
        <v>17</v>
      </c>
      <c r="M102" t="s">
        <v>772</v>
      </c>
    </row>
    <row r="103" spans="1:21">
      <c r="A103" t="s">
        <v>524</v>
      </c>
      <c r="B103" t="s">
        <v>525</v>
      </c>
      <c r="C103" t="s">
        <v>526</v>
      </c>
      <c r="D103" t="s">
        <v>14</v>
      </c>
      <c r="K103" t="s">
        <v>14</v>
      </c>
      <c r="M103" t="s">
        <v>773</v>
      </c>
      <c r="U103">
        <v>1</v>
      </c>
    </row>
    <row r="104" spans="1:21">
      <c r="A104" t="s">
        <v>524</v>
      </c>
      <c r="B104" t="s">
        <v>525</v>
      </c>
      <c r="C104" t="s">
        <v>527</v>
      </c>
      <c r="D104" t="s">
        <v>14</v>
      </c>
      <c r="K104" t="s">
        <v>14</v>
      </c>
      <c r="M104" t="s">
        <v>773</v>
      </c>
      <c r="U104">
        <v>1</v>
      </c>
    </row>
    <row r="105" spans="1:21">
      <c r="A105" t="s">
        <v>524</v>
      </c>
      <c r="B105" t="s">
        <v>525</v>
      </c>
      <c r="C105" t="s">
        <v>528</v>
      </c>
      <c r="D105" t="s">
        <v>14</v>
      </c>
      <c r="K105" t="s">
        <v>14</v>
      </c>
      <c r="M105" t="s">
        <v>773</v>
      </c>
      <c r="U105">
        <v>1</v>
      </c>
    </row>
    <row r="106" spans="1:21">
      <c r="A106" t="s">
        <v>524</v>
      </c>
      <c r="B106" t="s">
        <v>525</v>
      </c>
      <c r="C106" t="s">
        <v>528</v>
      </c>
      <c r="D106" t="s">
        <v>208</v>
      </c>
      <c r="K106" t="s">
        <v>208</v>
      </c>
      <c r="M106" t="s">
        <v>772</v>
      </c>
    </row>
    <row r="107" spans="1:21">
      <c r="A107" t="s">
        <v>524</v>
      </c>
      <c r="B107" t="s">
        <v>525</v>
      </c>
      <c r="C107" t="s">
        <v>528</v>
      </c>
      <c r="D107" t="s">
        <v>17</v>
      </c>
      <c r="K107" t="s">
        <v>17</v>
      </c>
      <c r="M107" t="s">
        <v>772</v>
      </c>
    </row>
    <row r="108" spans="1:21">
      <c r="A108" t="s">
        <v>524</v>
      </c>
      <c r="B108" t="s">
        <v>525</v>
      </c>
      <c r="C108" t="s">
        <v>528</v>
      </c>
      <c r="D108" t="s">
        <v>529</v>
      </c>
      <c r="K108" t="s">
        <v>529</v>
      </c>
      <c r="R108" t="s">
        <v>773</v>
      </c>
      <c r="U108">
        <v>1</v>
      </c>
    </row>
    <row r="109" spans="1:21">
      <c r="A109" t="s">
        <v>524</v>
      </c>
      <c r="B109" t="s">
        <v>525</v>
      </c>
      <c r="C109" t="s">
        <v>528</v>
      </c>
      <c r="D109" t="s">
        <v>530</v>
      </c>
      <c r="K109" t="s">
        <v>530</v>
      </c>
      <c r="R109" t="s">
        <v>772</v>
      </c>
    </row>
    <row r="110" spans="1:21">
      <c r="A110" t="s">
        <v>524</v>
      </c>
      <c r="B110" t="s">
        <v>525</v>
      </c>
      <c r="C110" t="s">
        <v>528</v>
      </c>
      <c r="D110" t="s">
        <v>531</v>
      </c>
      <c r="K110" t="s">
        <v>531</v>
      </c>
      <c r="R110" t="s">
        <v>772</v>
      </c>
    </row>
    <row r="111" spans="1:21">
      <c r="A111" t="s">
        <v>137</v>
      </c>
      <c r="B111" t="s">
        <v>138</v>
      </c>
      <c r="C111" t="s">
        <v>137</v>
      </c>
      <c r="D111" t="s">
        <v>139</v>
      </c>
      <c r="K111" t="s">
        <v>139</v>
      </c>
      <c r="N111" t="s">
        <v>772</v>
      </c>
      <c r="T111" t="s">
        <v>772</v>
      </c>
    </row>
    <row r="112" spans="1:21">
      <c r="A112" t="s">
        <v>137</v>
      </c>
      <c r="B112" t="s">
        <v>138</v>
      </c>
      <c r="C112" t="s">
        <v>137</v>
      </c>
      <c r="D112" t="s">
        <v>140</v>
      </c>
      <c r="K112" t="s">
        <v>140</v>
      </c>
      <c r="N112" t="s">
        <v>772</v>
      </c>
      <c r="T112" t="s">
        <v>772</v>
      </c>
    </row>
    <row r="113" spans="1:21">
      <c r="A113" t="s">
        <v>137</v>
      </c>
      <c r="B113" t="s">
        <v>138</v>
      </c>
      <c r="C113" t="s">
        <v>137</v>
      </c>
      <c r="D113" t="s">
        <v>141</v>
      </c>
      <c r="K113" t="s">
        <v>141</v>
      </c>
      <c r="N113" t="s">
        <v>773</v>
      </c>
      <c r="T113" t="s">
        <v>772</v>
      </c>
      <c r="U113">
        <v>1</v>
      </c>
    </row>
    <row r="114" spans="1:21">
      <c r="A114" t="s">
        <v>145</v>
      </c>
      <c r="B114" t="s">
        <v>146</v>
      </c>
      <c r="C114" t="s">
        <v>147</v>
      </c>
      <c r="D114" t="s">
        <v>139</v>
      </c>
      <c r="K114" t="s">
        <v>139</v>
      </c>
      <c r="N114" t="s">
        <v>772</v>
      </c>
      <c r="T114" t="s">
        <v>772</v>
      </c>
    </row>
    <row r="115" spans="1:21">
      <c r="A115" t="s">
        <v>145</v>
      </c>
      <c r="B115" t="s">
        <v>146</v>
      </c>
      <c r="C115" t="s">
        <v>147</v>
      </c>
      <c r="D115" t="s">
        <v>140</v>
      </c>
      <c r="K115" t="s">
        <v>140</v>
      </c>
      <c r="N115" t="s">
        <v>772</v>
      </c>
      <c r="T115" t="s">
        <v>772</v>
      </c>
    </row>
    <row r="116" spans="1:21">
      <c r="A116" t="s">
        <v>145</v>
      </c>
      <c r="B116" t="s">
        <v>146</v>
      </c>
      <c r="C116" t="s">
        <v>147</v>
      </c>
      <c r="D116" t="s">
        <v>141</v>
      </c>
      <c r="K116" t="s">
        <v>141</v>
      </c>
      <c r="N116" t="s">
        <v>773</v>
      </c>
      <c r="T116" t="s">
        <v>772</v>
      </c>
      <c r="U116">
        <v>1</v>
      </c>
    </row>
    <row r="117" spans="1:21">
      <c r="A117" t="s">
        <v>46</v>
      </c>
      <c r="B117" t="s">
        <v>47</v>
      </c>
      <c r="C117" t="s">
        <v>46</v>
      </c>
      <c r="D117" t="s">
        <v>48</v>
      </c>
      <c r="K117" t="s">
        <v>48</v>
      </c>
      <c r="L117">
        <v>1</v>
      </c>
      <c r="O117" t="s">
        <v>773</v>
      </c>
      <c r="Q117" t="s">
        <v>773</v>
      </c>
      <c r="U117">
        <v>1</v>
      </c>
    </row>
    <row r="118" spans="1:21">
      <c r="A118" t="s">
        <v>46</v>
      </c>
      <c r="B118" t="s">
        <v>47</v>
      </c>
      <c r="C118" t="s">
        <v>46</v>
      </c>
      <c r="D118" t="s">
        <v>49</v>
      </c>
      <c r="K118" t="s">
        <v>49</v>
      </c>
      <c r="L118">
        <v>2</v>
      </c>
      <c r="O118" t="s">
        <v>772</v>
      </c>
      <c r="Q118" t="s">
        <v>773</v>
      </c>
    </row>
    <row r="119" spans="1:21">
      <c r="A119" t="s">
        <v>46</v>
      </c>
      <c r="B119" t="s">
        <v>47</v>
      </c>
      <c r="C119" t="s">
        <v>46</v>
      </c>
      <c r="D119" t="s">
        <v>841</v>
      </c>
      <c r="K119" t="s">
        <v>841</v>
      </c>
      <c r="L119">
        <v>3</v>
      </c>
      <c r="O119" t="s">
        <v>772</v>
      </c>
      <c r="Q119" t="s">
        <v>773</v>
      </c>
    </row>
    <row r="120" spans="1:21">
      <c r="A120" t="s">
        <v>46</v>
      </c>
      <c r="B120" t="s">
        <v>47</v>
      </c>
      <c r="C120" t="s">
        <v>46</v>
      </c>
      <c r="D120" t="s">
        <v>844</v>
      </c>
      <c r="K120" t="s">
        <v>844</v>
      </c>
      <c r="L120">
        <v>4</v>
      </c>
      <c r="O120" t="s">
        <v>772</v>
      </c>
      <c r="Q120" t="s">
        <v>773</v>
      </c>
    </row>
    <row r="121" spans="1:21">
      <c r="A121" t="s">
        <v>46</v>
      </c>
      <c r="B121" t="s">
        <v>47</v>
      </c>
      <c r="C121" t="s">
        <v>46</v>
      </c>
      <c r="D121" t="s">
        <v>842</v>
      </c>
      <c r="K121" t="s">
        <v>842</v>
      </c>
      <c r="L121">
        <v>5</v>
      </c>
      <c r="O121" t="s">
        <v>772</v>
      </c>
      <c r="Q121" t="s">
        <v>772</v>
      </c>
    </row>
    <row r="122" spans="1:21">
      <c r="A122" t="s">
        <v>46</v>
      </c>
      <c r="B122" t="s">
        <v>47</v>
      </c>
      <c r="C122" t="s">
        <v>46</v>
      </c>
      <c r="D122" t="s">
        <v>843</v>
      </c>
      <c r="K122" t="s">
        <v>843</v>
      </c>
      <c r="L122">
        <v>6</v>
      </c>
      <c r="O122" t="s">
        <v>772</v>
      </c>
      <c r="Q122" t="s">
        <v>772</v>
      </c>
    </row>
    <row r="123" spans="1:21">
      <c r="A123" t="s">
        <v>658</v>
      </c>
      <c r="B123" t="s">
        <v>659</v>
      </c>
      <c r="C123" t="s">
        <v>658</v>
      </c>
      <c r="D123" t="s">
        <v>96</v>
      </c>
      <c r="K123" t="s">
        <v>96</v>
      </c>
      <c r="L123">
        <v>1</v>
      </c>
      <c r="M123" t="s">
        <v>773</v>
      </c>
      <c r="U123">
        <v>1</v>
      </c>
    </row>
    <row r="124" spans="1:21">
      <c r="A124" t="s">
        <v>658</v>
      </c>
      <c r="B124" t="s">
        <v>659</v>
      </c>
      <c r="C124" t="s">
        <v>658</v>
      </c>
      <c r="D124" t="s">
        <v>660</v>
      </c>
      <c r="K124" t="s">
        <v>660</v>
      </c>
      <c r="L124">
        <v>2</v>
      </c>
      <c r="M124" t="s">
        <v>773</v>
      </c>
      <c r="U124">
        <v>1</v>
      </c>
    </row>
    <row r="125" spans="1:21">
      <c r="A125" t="s">
        <v>658</v>
      </c>
      <c r="B125" t="s">
        <v>659</v>
      </c>
      <c r="C125" t="s">
        <v>658</v>
      </c>
      <c r="D125" t="s">
        <v>661</v>
      </c>
      <c r="K125" t="s">
        <v>661</v>
      </c>
      <c r="L125">
        <v>3</v>
      </c>
      <c r="M125" t="s">
        <v>772</v>
      </c>
    </row>
    <row r="126" spans="1:21">
      <c r="A126" t="s">
        <v>658</v>
      </c>
      <c r="B126" t="s">
        <v>659</v>
      </c>
      <c r="C126" t="s">
        <v>658</v>
      </c>
      <c r="D126" t="s">
        <v>662</v>
      </c>
      <c r="K126" t="s">
        <v>662</v>
      </c>
      <c r="O126" t="s">
        <v>773</v>
      </c>
      <c r="U126">
        <v>1</v>
      </c>
    </row>
    <row r="127" spans="1:21">
      <c r="A127" t="s">
        <v>658</v>
      </c>
      <c r="B127" t="s">
        <v>659</v>
      </c>
      <c r="C127" t="s">
        <v>658</v>
      </c>
      <c r="D127" t="s">
        <v>663</v>
      </c>
      <c r="K127" t="s">
        <v>663</v>
      </c>
      <c r="O127" t="s">
        <v>772</v>
      </c>
    </row>
    <row r="128" spans="1:21">
      <c r="A128" t="s">
        <v>658</v>
      </c>
      <c r="B128" t="s">
        <v>659</v>
      </c>
      <c r="C128" t="s">
        <v>658</v>
      </c>
      <c r="D128" t="s">
        <v>664</v>
      </c>
      <c r="K128" t="s">
        <v>664</v>
      </c>
      <c r="O128" t="s">
        <v>772</v>
      </c>
    </row>
    <row r="129" spans="1:21">
      <c r="A129" t="s">
        <v>658</v>
      </c>
      <c r="B129" t="s">
        <v>659</v>
      </c>
      <c r="C129" t="s">
        <v>658</v>
      </c>
      <c r="D129" t="s">
        <v>665</v>
      </c>
      <c r="K129" t="s">
        <v>665</v>
      </c>
      <c r="O129" t="s">
        <v>772</v>
      </c>
    </row>
    <row r="130" spans="1:21">
      <c r="A130" t="s">
        <v>658</v>
      </c>
      <c r="B130" t="s">
        <v>659</v>
      </c>
      <c r="C130" t="s">
        <v>658</v>
      </c>
      <c r="D130" t="s">
        <v>666</v>
      </c>
      <c r="K130" t="s">
        <v>666</v>
      </c>
      <c r="O130" t="s">
        <v>772</v>
      </c>
    </row>
    <row r="131" spans="1:21">
      <c r="A131" t="s">
        <v>59</v>
      </c>
      <c r="B131" t="s">
        <v>60</v>
      </c>
      <c r="C131" t="s">
        <v>61</v>
      </c>
      <c r="D131" t="s">
        <v>14</v>
      </c>
      <c r="K131" t="s">
        <v>14</v>
      </c>
      <c r="L131">
        <v>1</v>
      </c>
      <c r="M131" t="s">
        <v>773</v>
      </c>
      <c r="U131">
        <v>1</v>
      </c>
    </row>
    <row r="132" spans="1:21">
      <c r="A132" t="s">
        <v>59</v>
      </c>
      <c r="B132" t="s">
        <v>60</v>
      </c>
      <c r="C132" t="s">
        <v>61</v>
      </c>
      <c r="D132" t="s">
        <v>62</v>
      </c>
      <c r="K132" t="s">
        <v>62</v>
      </c>
      <c r="L132">
        <v>2</v>
      </c>
      <c r="M132" t="s">
        <v>772</v>
      </c>
    </row>
    <row r="133" spans="1:21">
      <c r="A133" t="s">
        <v>59</v>
      </c>
      <c r="B133" t="s">
        <v>60</v>
      </c>
      <c r="C133" t="s">
        <v>61</v>
      </c>
      <c r="D133" t="s">
        <v>17</v>
      </c>
      <c r="K133" t="s">
        <v>17</v>
      </c>
      <c r="L133">
        <v>3</v>
      </c>
      <c r="M133" t="s">
        <v>772</v>
      </c>
    </row>
    <row r="134" spans="1:21">
      <c r="A134" t="s">
        <v>228</v>
      </c>
      <c r="B134" t="s">
        <v>229</v>
      </c>
      <c r="C134" t="s">
        <v>65</v>
      </c>
      <c r="D134" t="s">
        <v>230</v>
      </c>
      <c r="K134" t="s">
        <v>230</v>
      </c>
      <c r="N134" t="s">
        <v>772</v>
      </c>
    </row>
    <row r="135" spans="1:21">
      <c r="A135" t="s">
        <v>228</v>
      </c>
      <c r="B135" t="s">
        <v>229</v>
      </c>
      <c r="C135" t="s">
        <v>65</v>
      </c>
      <c r="D135" t="s">
        <v>231</v>
      </c>
      <c r="K135" t="s">
        <v>231</v>
      </c>
      <c r="N135" t="s">
        <v>772</v>
      </c>
    </row>
    <row r="136" spans="1:21">
      <c r="A136" t="s">
        <v>228</v>
      </c>
      <c r="B136" t="s">
        <v>229</v>
      </c>
      <c r="C136" t="s">
        <v>65</v>
      </c>
      <c r="D136" t="s">
        <v>232</v>
      </c>
      <c r="K136" t="s">
        <v>232</v>
      </c>
      <c r="N136" t="s">
        <v>772</v>
      </c>
    </row>
    <row r="137" spans="1:21">
      <c r="A137" t="s">
        <v>228</v>
      </c>
      <c r="B137" t="s">
        <v>229</v>
      </c>
      <c r="C137" t="s">
        <v>65</v>
      </c>
      <c r="D137" t="s">
        <v>233</v>
      </c>
      <c r="K137" t="s">
        <v>233</v>
      </c>
      <c r="N137" t="s">
        <v>772</v>
      </c>
    </row>
    <row r="138" spans="1:21">
      <c r="A138" t="s">
        <v>228</v>
      </c>
      <c r="B138" t="s">
        <v>229</v>
      </c>
      <c r="C138" t="s">
        <v>65</v>
      </c>
      <c r="D138" t="s">
        <v>234</v>
      </c>
      <c r="K138" t="s">
        <v>234</v>
      </c>
      <c r="N138" t="s">
        <v>773</v>
      </c>
      <c r="U138">
        <v>1</v>
      </c>
    </row>
    <row r="139" spans="1:21">
      <c r="A139" t="s">
        <v>455</v>
      </c>
      <c r="B139" t="s">
        <v>456</v>
      </c>
      <c r="C139" t="s">
        <v>457</v>
      </c>
      <c r="D139" t="s">
        <v>14</v>
      </c>
      <c r="K139" t="s">
        <v>14</v>
      </c>
      <c r="M139" t="s">
        <v>773</v>
      </c>
      <c r="U139">
        <v>1</v>
      </c>
    </row>
    <row r="140" spans="1:21">
      <c r="A140" t="s">
        <v>455</v>
      </c>
      <c r="B140" t="s">
        <v>456</v>
      </c>
      <c r="C140" t="s">
        <v>457</v>
      </c>
      <c r="D140" t="s">
        <v>208</v>
      </c>
      <c r="K140" t="s">
        <v>208</v>
      </c>
      <c r="M140" t="s">
        <v>772</v>
      </c>
    </row>
    <row r="141" spans="1:21">
      <c r="A141" t="s">
        <v>455</v>
      </c>
      <c r="B141" t="s">
        <v>456</v>
      </c>
      <c r="C141" t="s">
        <v>457</v>
      </c>
      <c r="D141" t="s">
        <v>458</v>
      </c>
      <c r="K141" t="s">
        <v>458</v>
      </c>
      <c r="P141" t="s">
        <v>772</v>
      </c>
      <c r="Q141" t="s">
        <v>772</v>
      </c>
    </row>
    <row r="142" spans="1:21">
      <c r="A142" t="s">
        <v>455</v>
      </c>
      <c r="B142" t="s">
        <v>456</v>
      </c>
      <c r="C142" t="s">
        <v>457</v>
      </c>
      <c r="D142" t="s">
        <v>459</v>
      </c>
      <c r="K142" t="s">
        <v>459</v>
      </c>
      <c r="P142" t="s">
        <v>772</v>
      </c>
      <c r="Q142" t="s">
        <v>772</v>
      </c>
    </row>
    <row r="143" spans="1:21">
      <c r="A143" t="s">
        <v>455</v>
      </c>
      <c r="B143" t="s">
        <v>456</v>
      </c>
      <c r="C143" t="s">
        <v>457</v>
      </c>
      <c r="D143" t="s">
        <v>299</v>
      </c>
      <c r="K143" t="s">
        <v>299</v>
      </c>
      <c r="P143" t="s">
        <v>773</v>
      </c>
      <c r="Q143" t="s">
        <v>773</v>
      </c>
      <c r="U143">
        <v>1</v>
      </c>
    </row>
    <row r="144" spans="1:21">
      <c r="A144" t="s">
        <v>455</v>
      </c>
      <c r="B144" t="s">
        <v>456</v>
      </c>
      <c r="C144" t="s">
        <v>457</v>
      </c>
      <c r="D144" t="s">
        <v>162</v>
      </c>
      <c r="K144" t="s">
        <v>162</v>
      </c>
      <c r="O144" t="s">
        <v>773</v>
      </c>
      <c r="U144">
        <v>1</v>
      </c>
    </row>
    <row r="145" spans="1:21">
      <c r="A145" t="s">
        <v>455</v>
      </c>
      <c r="B145" t="s">
        <v>456</v>
      </c>
      <c r="C145" t="s">
        <v>457</v>
      </c>
      <c r="D145" t="s">
        <v>460</v>
      </c>
      <c r="K145" t="s">
        <v>460</v>
      </c>
      <c r="O145" t="s">
        <v>772</v>
      </c>
    </row>
    <row r="146" spans="1:21">
      <c r="A146" t="s">
        <v>455</v>
      </c>
      <c r="B146" t="s">
        <v>456</v>
      </c>
      <c r="C146" t="s">
        <v>457</v>
      </c>
      <c r="D146" t="s">
        <v>461</v>
      </c>
      <c r="K146" t="s">
        <v>461</v>
      </c>
      <c r="O146" t="s">
        <v>772</v>
      </c>
    </row>
    <row r="147" spans="1:21">
      <c r="A147" t="s">
        <v>455</v>
      </c>
      <c r="B147" t="s">
        <v>456</v>
      </c>
      <c r="C147" t="s">
        <v>457</v>
      </c>
      <c r="D147" t="s">
        <v>462</v>
      </c>
      <c r="K147" t="s">
        <v>462</v>
      </c>
      <c r="O147" t="s">
        <v>772</v>
      </c>
    </row>
    <row r="148" spans="1:21">
      <c r="A148" t="s">
        <v>455</v>
      </c>
      <c r="B148" t="s">
        <v>456</v>
      </c>
      <c r="C148" t="s">
        <v>457</v>
      </c>
      <c r="D148" t="s">
        <v>14</v>
      </c>
      <c r="E148" t="s">
        <v>458</v>
      </c>
      <c r="K148" t="s">
        <v>463</v>
      </c>
      <c r="M148" t="s">
        <v>773</v>
      </c>
      <c r="P148" t="s">
        <v>772</v>
      </c>
      <c r="Q148" t="s">
        <v>772</v>
      </c>
    </row>
    <row r="149" spans="1:21">
      <c r="A149" t="s">
        <v>455</v>
      </c>
      <c r="B149" t="s">
        <v>456</v>
      </c>
      <c r="C149" t="s">
        <v>457</v>
      </c>
      <c r="D149" t="s">
        <v>14</v>
      </c>
      <c r="E149" t="s">
        <v>459</v>
      </c>
      <c r="K149" t="s">
        <v>464</v>
      </c>
      <c r="M149" t="s">
        <v>773</v>
      </c>
      <c r="P149" t="s">
        <v>772</v>
      </c>
      <c r="Q149" t="s">
        <v>772</v>
      </c>
    </row>
    <row r="150" spans="1:21">
      <c r="A150" t="s">
        <v>455</v>
      </c>
      <c r="B150" t="s">
        <v>456</v>
      </c>
      <c r="C150" t="s">
        <v>457</v>
      </c>
      <c r="D150" t="s">
        <v>14</v>
      </c>
      <c r="E150" t="s">
        <v>299</v>
      </c>
      <c r="K150" t="s">
        <v>303</v>
      </c>
      <c r="M150" t="s">
        <v>773</v>
      </c>
      <c r="P150" t="s">
        <v>773</v>
      </c>
      <c r="Q150" t="s">
        <v>773</v>
      </c>
      <c r="U150">
        <v>1</v>
      </c>
    </row>
    <row r="151" spans="1:21">
      <c r="A151" t="s">
        <v>455</v>
      </c>
      <c r="B151" t="s">
        <v>456</v>
      </c>
      <c r="C151" t="s">
        <v>457</v>
      </c>
      <c r="D151" t="s">
        <v>208</v>
      </c>
      <c r="E151" t="s">
        <v>458</v>
      </c>
      <c r="K151" t="s">
        <v>465</v>
      </c>
      <c r="M151" t="s">
        <v>772</v>
      </c>
      <c r="P151" t="s">
        <v>772</v>
      </c>
      <c r="Q151" t="s">
        <v>772</v>
      </c>
    </row>
    <row r="152" spans="1:21">
      <c r="A152" t="s">
        <v>455</v>
      </c>
      <c r="B152" t="s">
        <v>456</v>
      </c>
      <c r="C152" t="s">
        <v>457</v>
      </c>
      <c r="D152" t="s">
        <v>208</v>
      </c>
      <c r="E152" t="s">
        <v>459</v>
      </c>
      <c r="K152" t="s">
        <v>466</v>
      </c>
      <c r="M152" t="s">
        <v>772</v>
      </c>
      <c r="P152" t="s">
        <v>772</v>
      </c>
      <c r="Q152" t="s">
        <v>772</v>
      </c>
    </row>
    <row r="153" spans="1:21">
      <c r="A153" t="s">
        <v>455</v>
      </c>
      <c r="B153" t="s">
        <v>456</v>
      </c>
      <c r="C153" t="s">
        <v>457</v>
      </c>
      <c r="D153" t="s">
        <v>208</v>
      </c>
      <c r="E153" t="s">
        <v>299</v>
      </c>
      <c r="K153" t="s">
        <v>467</v>
      </c>
      <c r="M153" t="s">
        <v>772</v>
      </c>
      <c r="P153" t="s">
        <v>773</v>
      </c>
      <c r="Q153" t="s">
        <v>773</v>
      </c>
    </row>
    <row r="154" spans="1:21">
      <c r="A154" t="s">
        <v>455</v>
      </c>
      <c r="B154" t="s">
        <v>456</v>
      </c>
      <c r="C154" t="s">
        <v>457</v>
      </c>
      <c r="D154" t="s">
        <v>14</v>
      </c>
      <c r="E154" t="s">
        <v>162</v>
      </c>
      <c r="K154" t="s">
        <v>468</v>
      </c>
      <c r="M154" t="s">
        <v>773</v>
      </c>
      <c r="O154" t="s">
        <v>773</v>
      </c>
      <c r="U154">
        <v>1</v>
      </c>
    </row>
    <row r="155" spans="1:21">
      <c r="A155" t="s">
        <v>455</v>
      </c>
      <c r="B155" t="s">
        <v>456</v>
      </c>
      <c r="C155" t="s">
        <v>457</v>
      </c>
      <c r="D155" t="s">
        <v>14</v>
      </c>
      <c r="E155" t="s">
        <v>460</v>
      </c>
      <c r="K155" t="s">
        <v>469</v>
      </c>
      <c r="M155" t="s">
        <v>773</v>
      </c>
      <c r="O155" t="s">
        <v>772</v>
      </c>
    </row>
    <row r="156" spans="1:21">
      <c r="A156" t="s">
        <v>455</v>
      </c>
      <c r="B156" t="s">
        <v>456</v>
      </c>
      <c r="C156" t="s">
        <v>457</v>
      </c>
      <c r="D156" t="s">
        <v>14</v>
      </c>
      <c r="E156" t="s">
        <v>461</v>
      </c>
      <c r="K156" t="s">
        <v>470</v>
      </c>
      <c r="M156" t="s">
        <v>773</v>
      </c>
      <c r="O156" t="s">
        <v>772</v>
      </c>
    </row>
    <row r="157" spans="1:21">
      <c r="A157" t="s">
        <v>455</v>
      </c>
      <c r="B157" t="s">
        <v>456</v>
      </c>
      <c r="C157" t="s">
        <v>457</v>
      </c>
      <c r="D157" t="s">
        <v>14</v>
      </c>
      <c r="E157" t="s">
        <v>462</v>
      </c>
      <c r="K157" t="s">
        <v>471</v>
      </c>
      <c r="M157" t="s">
        <v>773</v>
      </c>
      <c r="O157" t="s">
        <v>772</v>
      </c>
    </row>
    <row r="158" spans="1:21">
      <c r="A158" t="s">
        <v>455</v>
      </c>
      <c r="B158" t="s">
        <v>456</v>
      </c>
      <c r="C158" t="s">
        <v>457</v>
      </c>
      <c r="D158" t="s">
        <v>208</v>
      </c>
      <c r="E158" t="s">
        <v>162</v>
      </c>
      <c r="K158" t="s">
        <v>472</v>
      </c>
      <c r="M158" t="s">
        <v>772</v>
      </c>
      <c r="O158" t="s">
        <v>773</v>
      </c>
    </row>
    <row r="159" spans="1:21">
      <c r="A159" t="s">
        <v>455</v>
      </c>
      <c r="B159" t="s">
        <v>456</v>
      </c>
      <c r="C159" t="s">
        <v>457</v>
      </c>
      <c r="D159" t="s">
        <v>208</v>
      </c>
      <c r="E159" t="s">
        <v>460</v>
      </c>
      <c r="K159" t="s">
        <v>473</v>
      </c>
      <c r="M159" t="s">
        <v>772</v>
      </c>
      <c r="O159" t="s">
        <v>772</v>
      </c>
    </row>
    <row r="160" spans="1:21">
      <c r="A160" t="s">
        <v>455</v>
      </c>
      <c r="B160" t="s">
        <v>456</v>
      </c>
      <c r="C160" t="s">
        <v>457</v>
      </c>
      <c r="D160" t="s">
        <v>208</v>
      </c>
      <c r="E160" t="s">
        <v>461</v>
      </c>
      <c r="K160" t="s">
        <v>474</v>
      </c>
      <c r="M160" t="s">
        <v>772</v>
      </c>
      <c r="O160" t="s">
        <v>772</v>
      </c>
    </row>
    <row r="161" spans="1:21">
      <c r="A161" t="s">
        <v>455</v>
      </c>
      <c r="B161" t="s">
        <v>456</v>
      </c>
      <c r="C161" t="s">
        <v>457</v>
      </c>
      <c r="D161" t="s">
        <v>208</v>
      </c>
      <c r="E161" t="s">
        <v>462</v>
      </c>
      <c r="K161" t="s">
        <v>475</v>
      </c>
      <c r="M161" t="s">
        <v>772</v>
      </c>
      <c r="O161" t="s">
        <v>772</v>
      </c>
    </row>
    <row r="162" spans="1:21">
      <c r="A162" t="s">
        <v>699</v>
      </c>
      <c r="B162" t="s">
        <v>700</v>
      </c>
      <c r="C162" t="s">
        <v>699</v>
      </c>
      <c r="D162" t="s">
        <v>17</v>
      </c>
      <c r="E162" t="s">
        <v>701</v>
      </c>
      <c r="K162" t="s">
        <v>702</v>
      </c>
      <c r="L162">
        <v>6</v>
      </c>
      <c r="M162" t="s">
        <v>772</v>
      </c>
      <c r="P162" t="s">
        <v>772</v>
      </c>
      <c r="Q162" t="s">
        <v>772</v>
      </c>
    </row>
    <row r="163" spans="1:21">
      <c r="A163" t="s">
        <v>699</v>
      </c>
      <c r="B163" t="s">
        <v>700</v>
      </c>
      <c r="C163" t="s">
        <v>699</v>
      </c>
      <c r="D163" t="s">
        <v>62</v>
      </c>
      <c r="E163" t="s">
        <v>701</v>
      </c>
      <c r="K163" t="s">
        <v>703</v>
      </c>
      <c r="L163">
        <v>4</v>
      </c>
      <c r="M163" t="s">
        <v>772</v>
      </c>
      <c r="P163" t="s">
        <v>772</v>
      </c>
      <c r="Q163" t="s">
        <v>772</v>
      </c>
    </row>
    <row r="164" spans="1:21">
      <c r="A164" t="s">
        <v>699</v>
      </c>
      <c r="B164" t="s">
        <v>700</v>
      </c>
      <c r="C164" t="s">
        <v>699</v>
      </c>
      <c r="D164" t="s">
        <v>14</v>
      </c>
      <c r="E164" t="s">
        <v>701</v>
      </c>
      <c r="K164" t="s">
        <v>704</v>
      </c>
      <c r="L164">
        <v>2</v>
      </c>
      <c r="M164" t="s">
        <v>773</v>
      </c>
      <c r="P164" t="s">
        <v>772</v>
      </c>
      <c r="Q164" t="s">
        <v>772</v>
      </c>
    </row>
    <row r="165" spans="1:21">
      <c r="A165" t="s">
        <v>699</v>
      </c>
      <c r="B165" t="s">
        <v>700</v>
      </c>
      <c r="C165" t="s">
        <v>699</v>
      </c>
      <c r="D165" t="s">
        <v>17</v>
      </c>
      <c r="E165" t="s">
        <v>705</v>
      </c>
      <c r="K165" t="s">
        <v>706</v>
      </c>
      <c r="L165">
        <v>5</v>
      </c>
      <c r="M165" t="s">
        <v>772</v>
      </c>
      <c r="P165" t="s">
        <v>773</v>
      </c>
      <c r="Q165" t="s">
        <v>773</v>
      </c>
    </row>
    <row r="166" spans="1:21">
      <c r="A166" t="s">
        <v>699</v>
      </c>
      <c r="B166" t="s">
        <v>700</v>
      </c>
      <c r="C166" t="s">
        <v>699</v>
      </c>
      <c r="D166" t="s">
        <v>62</v>
      </c>
      <c r="E166" t="s">
        <v>705</v>
      </c>
      <c r="K166" t="s">
        <v>707</v>
      </c>
      <c r="L166">
        <v>3</v>
      </c>
      <c r="M166" t="s">
        <v>772</v>
      </c>
      <c r="P166" t="s">
        <v>773</v>
      </c>
      <c r="Q166" t="s">
        <v>773</v>
      </c>
    </row>
    <row r="167" spans="1:21">
      <c r="A167" t="s">
        <v>699</v>
      </c>
      <c r="B167" t="s">
        <v>700</v>
      </c>
      <c r="C167" t="s">
        <v>699</v>
      </c>
      <c r="D167" t="s">
        <v>14</v>
      </c>
      <c r="E167" t="s">
        <v>705</v>
      </c>
      <c r="K167" t="s">
        <v>708</v>
      </c>
      <c r="L167">
        <v>1</v>
      </c>
      <c r="M167" t="s">
        <v>773</v>
      </c>
      <c r="P167" t="s">
        <v>773</v>
      </c>
      <c r="Q167" t="s">
        <v>773</v>
      </c>
      <c r="U167">
        <v>1</v>
      </c>
    </row>
    <row r="168" spans="1:21">
      <c r="A168" t="s">
        <v>396</v>
      </c>
      <c r="B168" t="s">
        <v>397</v>
      </c>
      <c r="C168" t="s">
        <v>398</v>
      </c>
      <c r="D168" t="s">
        <v>399</v>
      </c>
      <c r="K168" t="s">
        <v>399</v>
      </c>
      <c r="M168" t="s">
        <v>773</v>
      </c>
      <c r="N168" t="s">
        <v>773</v>
      </c>
      <c r="T168" t="s">
        <v>772</v>
      </c>
      <c r="U168">
        <v>1</v>
      </c>
    </row>
    <row r="169" spans="1:21">
      <c r="A169" t="s">
        <v>396</v>
      </c>
      <c r="B169" t="s">
        <v>397</v>
      </c>
      <c r="C169" t="s">
        <v>398</v>
      </c>
      <c r="D169" t="s">
        <v>400</v>
      </c>
      <c r="K169" t="s">
        <v>400</v>
      </c>
      <c r="M169" t="s">
        <v>773</v>
      </c>
      <c r="N169" t="s">
        <v>772</v>
      </c>
      <c r="T169" t="s">
        <v>772</v>
      </c>
    </row>
    <row r="170" spans="1:21">
      <c r="A170" t="s">
        <v>396</v>
      </c>
      <c r="B170" t="s">
        <v>397</v>
      </c>
      <c r="C170" t="s">
        <v>398</v>
      </c>
      <c r="D170" t="s">
        <v>401</v>
      </c>
      <c r="K170" t="s">
        <v>401</v>
      </c>
      <c r="M170" t="s">
        <v>773</v>
      </c>
      <c r="N170" t="s">
        <v>772</v>
      </c>
      <c r="T170" t="s">
        <v>772</v>
      </c>
    </row>
    <row r="171" spans="1:21">
      <c r="A171" t="s">
        <v>396</v>
      </c>
      <c r="B171" t="s">
        <v>397</v>
      </c>
      <c r="C171" t="s">
        <v>398</v>
      </c>
      <c r="D171" t="s">
        <v>402</v>
      </c>
      <c r="K171" t="s">
        <v>402</v>
      </c>
      <c r="M171" t="s">
        <v>773</v>
      </c>
      <c r="N171" t="s">
        <v>773</v>
      </c>
      <c r="T171" t="s">
        <v>772</v>
      </c>
      <c r="U171">
        <v>1</v>
      </c>
    </row>
    <row r="172" spans="1:21">
      <c r="A172" t="s">
        <v>396</v>
      </c>
      <c r="B172" t="s">
        <v>397</v>
      </c>
      <c r="C172" t="s">
        <v>398</v>
      </c>
      <c r="D172" t="s">
        <v>403</v>
      </c>
      <c r="K172" t="s">
        <v>403</v>
      </c>
      <c r="M172" t="s">
        <v>773</v>
      </c>
      <c r="N172" t="s">
        <v>772</v>
      </c>
      <c r="T172" t="s">
        <v>772</v>
      </c>
    </row>
    <row r="173" spans="1:21">
      <c r="A173" t="s">
        <v>396</v>
      </c>
      <c r="B173" t="s">
        <v>397</v>
      </c>
      <c r="C173" t="s">
        <v>398</v>
      </c>
      <c r="D173" t="s">
        <v>404</v>
      </c>
      <c r="K173" t="s">
        <v>404</v>
      </c>
      <c r="M173" t="s">
        <v>772</v>
      </c>
      <c r="N173" t="s">
        <v>773</v>
      </c>
      <c r="T173" t="s">
        <v>772</v>
      </c>
    </row>
    <row r="174" spans="1:21">
      <c r="A174" t="s">
        <v>396</v>
      </c>
      <c r="B174" t="s">
        <v>397</v>
      </c>
      <c r="C174" t="s">
        <v>398</v>
      </c>
      <c r="D174" t="s">
        <v>405</v>
      </c>
      <c r="K174" t="s">
        <v>405</v>
      </c>
      <c r="M174" t="s">
        <v>773</v>
      </c>
      <c r="N174" t="s">
        <v>773</v>
      </c>
      <c r="T174" t="s">
        <v>773</v>
      </c>
      <c r="U174">
        <v>1</v>
      </c>
    </row>
    <row r="175" spans="1:21">
      <c r="A175" t="s">
        <v>396</v>
      </c>
      <c r="B175" t="s">
        <v>397</v>
      </c>
      <c r="C175" t="s">
        <v>398</v>
      </c>
      <c r="D175" t="s">
        <v>406</v>
      </c>
      <c r="K175" t="s">
        <v>406</v>
      </c>
      <c r="M175" t="s">
        <v>773</v>
      </c>
      <c r="N175" t="s">
        <v>773</v>
      </c>
      <c r="T175" t="s">
        <v>773</v>
      </c>
      <c r="U175">
        <v>1</v>
      </c>
    </row>
    <row r="176" spans="1:21">
      <c r="A176" t="s">
        <v>396</v>
      </c>
      <c r="B176" t="s">
        <v>397</v>
      </c>
      <c r="C176" t="s">
        <v>398</v>
      </c>
      <c r="D176" t="s">
        <v>407</v>
      </c>
      <c r="K176" t="s">
        <v>407</v>
      </c>
      <c r="M176" t="s">
        <v>773</v>
      </c>
      <c r="N176" t="s">
        <v>773</v>
      </c>
      <c r="T176" t="s">
        <v>773</v>
      </c>
      <c r="U176">
        <v>1</v>
      </c>
    </row>
    <row r="177" spans="1:21">
      <c r="A177" t="s">
        <v>396</v>
      </c>
      <c r="B177" t="s">
        <v>397</v>
      </c>
      <c r="C177" t="s">
        <v>398</v>
      </c>
      <c r="D177" t="s">
        <v>408</v>
      </c>
      <c r="K177" t="s">
        <v>408</v>
      </c>
      <c r="M177" t="s">
        <v>773</v>
      </c>
      <c r="N177" t="s">
        <v>773</v>
      </c>
      <c r="T177" t="s">
        <v>773</v>
      </c>
      <c r="U177">
        <v>1</v>
      </c>
    </row>
    <row r="178" spans="1:21">
      <c r="A178" t="s">
        <v>532</v>
      </c>
      <c r="B178" t="s">
        <v>533</v>
      </c>
      <c r="C178" t="s">
        <v>532</v>
      </c>
      <c r="D178" t="s">
        <v>534</v>
      </c>
      <c r="K178" t="s">
        <v>534</v>
      </c>
      <c r="L178">
        <v>4</v>
      </c>
      <c r="M178" t="s">
        <v>772</v>
      </c>
    </row>
    <row r="179" spans="1:21">
      <c r="A179" t="s">
        <v>532</v>
      </c>
      <c r="B179" t="s">
        <v>533</v>
      </c>
      <c r="C179" t="s">
        <v>532</v>
      </c>
      <c r="D179" t="s">
        <v>535</v>
      </c>
      <c r="K179" t="s">
        <v>535</v>
      </c>
      <c r="L179">
        <v>3</v>
      </c>
      <c r="M179" t="s">
        <v>772</v>
      </c>
    </row>
    <row r="180" spans="1:21">
      <c r="A180" t="s">
        <v>532</v>
      </c>
      <c r="B180" t="s">
        <v>533</v>
      </c>
      <c r="C180" t="s">
        <v>532</v>
      </c>
      <c r="D180" t="s">
        <v>536</v>
      </c>
      <c r="K180" t="s">
        <v>536</v>
      </c>
      <c r="L180">
        <v>2</v>
      </c>
      <c r="M180" t="s">
        <v>773</v>
      </c>
      <c r="U180">
        <v>1</v>
      </c>
    </row>
    <row r="181" spans="1:21">
      <c r="A181" t="s">
        <v>532</v>
      </c>
      <c r="B181" t="s">
        <v>533</v>
      </c>
      <c r="C181" t="s">
        <v>532</v>
      </c>
      <c r="D181" t="s">
        <v>537</v>
      </c>
      <c r="K181" t="s">
        <v>537</v>
      </c>
      <c r="L181">
        <v>1</v>
      </c>
      <c r="M181" t="s">
        <v>773</v>
      </c>
      <c r="U181">
        <v>1</v>
      </c>
    </row>
    <row r="182" spans="1:21">
      <c r="A182" t="s">
        <v>205</v>
      </c>
      <c r="B182" t="s">
        <v>206</v>
      </c>
      <c r="C182" t="s">
        <v>207</v>
      </c>
      <c r="D182" t="s">
        <v>14</v>
      </c>
      <c r="K182" t="str">
        <f>CONCATENATE(D182)</f>
        <v>Conventional tillage</v>
      </c>
      <c r="L182">
        <v>1</v>
      </c>
      <c r="M182" t="s">
        <v>773</v>
      </c>
      <c r="U182">
        <v>1</v>
      </c>
    </row>
    <row r="183" spans="1:21">
      <c r="A183" t="s">
        <v>205</v>
      </c>
      <c r="B183" t="s">
        <v>206</v>
      </c>
      <c r="C183" t="s">
        <v>207</v>
      </c>
      <c r="D183" t="s">
        <v>208</v>
      </c>
      <c r="K183" t="str">
        <f t="shared" ref="K183:K184" si="2">CONCATENATE(D183)</f>
        <v>Minimum tillage</v>
      </c>
      <c r="L183">
        <v>2</v>
      </c>
      <c r="M183" t="s">
        <v>772</v>
      </c>
    </row>
    <row r="184" spans="1:21">
      <c r="A184" t="s">
        <v>205</v>
      </c>
      <c r="B184" t="s">
        <v>206</v>
      </c>
      <c r="C184" t="s">
        <v>207</v>
      </c>
      <c r="D184" t="s">
        <v>17</v>
      </c>
      <c r="K184" t="str">
        <f t="shared" si="2"/>
        <v>No till</v>
      </c>
      <c r="L184">
        <v>3</v>
      </c>
      <c r="M184" t="s">
        <v>772</v>
      </c>
    </row>
    <row r="185" spans="1:21">
      <c r="A185" t="s">
        <v>411</v>
      </c>
      <c r="B185" t="s">
        <v>412</v>
      </c>
      <c r="C185" t="s">
        <v>65</v>
      </c>
      <c r="D185" t="s">
        <v>413</v>
      </c>
      <c r="E185" t="s">
        <v>414</v>
      </c>
      <c r="F185" t="s">
        <v>415</v>
      </c>
      <c r="K185" t="s">
        <v>416</v>
      </c>
      <c r="O185" t="s">
        <v>772</v>
      </c>
      <c r="Q185" t="s">
        <v>772</v>
      </c>
    </row>
    <row r="186" spans="1:21">
      <c r="A186" t="s">
        <v>411</v>
      </c>
      <c r="B186" t="s">
        <v>412</v>
      </c>
      <c r="C186" t="s">
        <v>65</v>
      </c>
      <c r="D186" t="s">
        <v>415</v>
      </c>
      <c r="E186" t="s">
        <v>414</v>
      </c>
      <c r="F186" t="s">
        <v>415</v>
      </c>
      <c r="K186" t="s">
        <v>417</v>
      </c>
      <c r="O186" t="s">
        <v>772</v>
      </c>
      <c r="Q186" t="s">
        <v>772</v>
      </c>
    </row>
    <row r="187" spans="1:21">
      <c r="A187" t="s">
        <v>411</v>
      </c>
      <c r="B187" t="s">
        <v>412</v>
      </c>
      <c r="C187" t="s">
        <v>65</v>
      </c>
      <c r="D187" t="s">
        <v>48</v>
      </c>
      <c r="E187" t="s">
        <v>414</v>
      </c>
      <c r="F187" t="s">
        <v>415</v>
      </c>
      <c r="K187" t="s">
        <v>418</v>
      </c>
      <c r="O187" t="s">
        <v>773</v>
      </c>
      <c r="Q187" t="s">
        <v>772</v>
      </c>
    </row>
    <row r="188" spans="1:21">
      <c r="A188" t="s">
        <v>419</v>
      </c>
      <c r="B188" t="s">
        <v>420</v>
      </c>
      <c r="C188" t="s">
        <v>419</v>
      </c>
      <c r="D188" t="s">
        <v>14</v>
      </c>
      <c r="K188" t="s">
        <v>14</v>
      </c>
      <c r="L188">
        <v>1</v>
      </c>
      <c r="M188" t="s">
        <v>773</v>
      </c>
      <c r="T188" t="s">
        <v>772</v>
      </c>
      <c r="U188">
        <v>1</v>
      </c>
    </row>
    <row r="189" spans="1:21">
      <c r="A189" t="s">
        <v>419</v>
      </c>
      <c r="B189" t="s">
        <v>420</v>
      </c>
      <c r="C189" t="s">
        <v>419</v>
      </c>
      <c r="D189" t="s">
        <v>316</v>
      </c>
      <c r="K189" t="s">
        <v>316</v>
      </c>
      <c r="L189">
        <v>2</v>
      </c>
      <c r="M189" t="s">
        <v>772</v>
      </c>
      <c r="T189" t="s">
        <v>772</v>
      </c>
    </row>
    <row r="190" spans="1:21">
      <c r="A190" t="s">
        <v>419</v>
      </c>
      <c r="B190" t="s">
        <v>420</v>
      </c>
      <c r="C190" t="s">
        <v>419</v>
      </c>
      <c r="D190" t="s">
        <v>14</v>
      </c>
      <c r="E190" t="s">
        <v>421</v>
      </c>
      <c r="K190" t="s">
        <v>422</v>
      </c>
      <c r="M190" t="s">
        <v>773</v>
      </c>
      <c r="R190" t="s">
        <v>772</v>
      </c>
      <c r="T190" t="s">
        <v>772</v>
      </c>
      <c r="U190">
        <v>1</v>
      </c>
    </row>
    <row r="191" spans="1:21">
      <c r="A191" t="s">
        <v>419</v>
      </c>
      <c r="B191" t="s">
        <v>420</v>
      </c>
      <c r="C191" t="s">
        <v>419</v>
      </c>
      <c r="D191" t="s">
        <v>316</v>
      </c>
      <c r="E191" t="s">
        <v>421</v>
      </c>
      <c r="K191" t="s">
        <v>423</v>
      </c>
      <c r="M191" t="s">
        <v>772</v>
      </c>
      <c r="R191" t="s">
        <v>772</v>
      </c>
      <c r="T191" t="s">
        <v>772</v>
      </c>
    </row>
    <row r="192" spans="1:21">
      <c r="A192" t="s">
        <v>12</v>
      </c>
      <c r="B192" t="s">
        <v>13</v>
      </c>
      <c r="C192" t="s">
        <v>12</v>
      </c>
      <c r="D192" t="s">
        <v>14</v>
      </c>
      <c r="E192" t="s">
        <v>15</v>
      </c>
      <c r="K192" t="s">
        <v>16</v>
      </c>
      <c r="M192" t="s">
        <v>773</v>
      </c>
      <c r="Q192" t="s">
        <v>773</v>
      </c>
      <c r="T192" t="s">
        <v>772</v>
      </c>
      <c r="U192">
        <v>1</v>
      </c>
    </row>
    <row r="193" spans="1:21">
      <c r="A193" t="s">
        <v>12</v>
      </c>
      <c r="B193" t="s">
        <v>13</v>
      </c>
      <c r="C193" t="s">
        <v>12</v>
      </c>
      <c r="D193" t="s">
        <v>17</v>
      </c>
      <c r="E193" t="s">
        <v>15</v>
      </c>
      <c r="K193" t="s">
        <v>18</v>
      </c>
      <c r="M193" t="s">
        <v>772</v>
      </c>
      <c r="Q193" t="s">
        <v>773</v>
      </c>
      <c r="T193" t="s">
        <v>772</v>
      </c>
    </row>
    <row r="194" spans="1:21">
      <c r="A194" t="s">
        <v>12</v>
      </c>
      <c r="B194" t="s">
        <v>13</v>
      </c>
      <c r="C194" t="s">
        <v>12</v>
      </c>
      <c r="D194" t="s">
        <v>14</v>
      </c>
      <c r="E194" t="s">
        <v>19</v>
      </c>
      <c r="K194" t="s">
        <v>20</v>
      </c>
      <c r="M194" t="s">
        <v>773</v>
      </c>
      <c r="Q194" t="s">
        <v>772</v>
      </c>
      <c r="T194" t="s">
        <v>772</v>
      </c>
    </row>
    <row r="195" spans="1:21">
      <c r="A195" t="s">
        <v>12</v>
      </c>
      <c r="B195" t="s">
        <v>13</v>
      </c>
      <c r="C195" t="s">
        <v>12</v>
      </c>
      <c r="D195" t="s">
        <v>17</v>
      </c>
      <c r="E195" t="s">
        <v>19</v>
      </c>
      <c r="K195" t="s">
        <v>21</v>
      </c>
      <c r="M195" t="s">
        <v>772</v>
      </c>
      <c r="Q195" t="s">
        <v>772</v>
      </c>
      <c r="T195" t="s">
        <v>772</v>
      </c>
    </row>
    <row r="196" spans="1:21">
      <c r="A196" t="s">
        <v>12</v>
      </c>
      <c r="B196" t="s">
        <v>13</v>
      </c>
      <c r="C196" t="s">
        <v>12</v>
      </c>
      <c r="D196" t="s">
        <v>14</v>
      </c>
      <c r="E196" t="s">
        <v>22</v>
      </c>
      <c r="K196" t="s">
        <v>23</v>
      </c>
      <c r="M196" t="s">
        <v>773</v>
      </c>
      <c r="Q196" t="s">
        <v>772</v>
      </c>
      <c r="T196" t="s">
        <v>772</v>
      </c>
    </row>
    <row r="197" spans="1:21">
      <c r="A197" t="s">
        <v>12</v>
      </c>
      <c r="B197" t="s">
        <v>13</v>
      </c>
      <c r="C197" t="s">
        <v>12</v>
      </c>
      <c r="D197" t="s">
        <v>17</v>
      </c>
      <c r="E197" t="s">
        <v>22</v>
      </c>
      <c r="K197" t="s">
        <v>24</v>
      </c>
      <c r="M197" t="s">
        <v>772</v>
      </c>
      <c r="Q197" t="s">
        <v>772</v>
      </c>
      <c r="T197" t="s">
        <v>772</v>
      </c>
    </row>
    <row r="198" spans="1:21">
      <c r="A198" t="s">
        <v>12</v>
      </c>
      <c r="B198" t="s">
        <v>13</v>
      </c>
      <c r="C198" t="s">
        <v>12</v>
      </c>
      <c r="D198" t="s">
        <v>14</v>
      </c>
      <c r="E198" t="s">
        <v>25</v>
      </c>
      <c r="K198" t="s">
        <v>26</v>
      </c>
      <c r="M198" t="s">
        <v>773</v>
      </c>
      <c r="Q198" t="s">
        <v>773</v>
      </c>
      <c r="T198" t="s">
        <v>772</v>
      </c>
      <c r="U198">
        <v>1</v>
      </c>
    </row>
    <row r="199" spans="1:21">
      <c r="A199" t="s">
        <v>12</v>
      </c>
      <c r="B199" t="s">
        <v>13</v>
      </c>
      <c r="C199" t="s">
        <v>12</v>
      </c>
      <c r="D199" t="s">
        <v>17</v>
      </c>
      <c r="E199" t="s">
        <v>25</v>
      </c>
      <c r="K199" t="s">
        <v>27</v>
      </c>
      <c r="M199" t="s">
        <v>772</v>
      </c>
      <c r="Q199" t="s">
        <v>773</v>
      </c>
      <c r="T199" t="s">
        <v>772</v>
      </c>
    </row>
    <row r="200" spans="1:21">
      <c r="A200" t="s">
        <v>12</v>
      </c>
      <c r="B200" t="s">
        <v>13</v>
      </c>
      <c r="C200" t="s">
        <v>12</v>
      </c>
      <c r="D200" t="s">
        <v>14</v>
      </c>
      <c r="E200" t="s">
        <v>28</v>
      </c>
      <c r="K200" t="s">
        <v>29</v>
      </c>
      <c r="M200" t="s">
        <v>773</v>
      </c>
      <c r="Q200" t="s">
        <v>772</v>
      </c>
      <c r="T200" t="s">
        <v>772</v>
      </c>
    </row>
    <row r="201" spans="1:21">
      <c r="A201" t="s">
        <v>12</v>
      </c>
      <c r="B201" t="s">
        <v>13</v>
      </c>
      <c r="C201" t="s">
        <v>12</v>
      </c>
      <c r="D201" t="s">
        <v>17</v>
      </c>
      <c r="E201" t="s">
        <v>28</v>
      </c>
      <c r="K201" t="s">
        <v>30</v>
      </c>
      <c r="M201" t="s">
        <v>772</v>
      </c>
      <c r="Q201" t="s">
        <v>772</v>
      </c>
      <c r="T201" t="s">
        <v>772</v>
      </c>
    </row>
    <row r="202" spans="1:21">
      <c r="A202" t="s">
        <v>12</v>
      </c>
      <c r="B202" t="s">
        <v>13</v>
      </c>
      <c r="C202" t="s">
        <v>12</v>
      </c>
      <c r="D202" t="s">
        <v>14</v>
      </c>
      <c r="E202" t="s">
        <v>31</v>
      </c>
      <c r="K202" t="s">
        <v>32</v>
      </c>
      <c r="M202" t="s">
        <v>773</v>
      </c>
      <c r="Q202" t="s">
        <v>772</v>
      </c>
      <c r="T202" t="s">
        <v>772</v>
      </c>
    </row>
    <row r="203" spans="1:21">
      <c r="A203" t="s">
        <v>12</v>
      </c>
      <c r="B203" t="s">
        <v>13</v>
      </c>
      <c r="C203" t="s">
        <v>12</v>
      </c>
      <c r="D203" t="s">
        <v>17</v>
      </c>
      <c r="E203" t="s">
        <v>31</v>
      </c>
      <c r="K203" t="s">
        <v>33</v>
      </c>
      <c r="M203" t="s">
        <v>772</v>
      </c>
      <c r="Q203" t="s">
        <v>772</v>
      </c>
      <c r="T203" t="s">
        <v>772</v>
      </c>
    </row>
    <row r="204" spans="1:21">
      <c r="A204" t="s">
        <v>85</v>
      </c>
      <c r="B204" t="s">
        <v>86</v>
      </c>
      <c r="C204" t="s">
        <v>65</v>
      </c>
      <c r="D204" t="s">
        <v>14</v>
      </c>
      <c r="K204" t="s">
        <v>14</v>
      </c>
      <c r="M204" t="s">
        <v>773</v>
      </c>
      <c r="U204">
        <v>1</v>
      </c>
    </row>
    <row r="205" spans="1:21">
      <c r="A205" t="s">
        <v>85</v>
      </c>
      <c r="B205" t="s">
        <v>86</v>
      </c>
      <c r="C205" t="s">
        <v>65</v>
      </c>
      <c r="D205" t="s">
        <v>17</v>
      </c>
      <c r="K205" t="s">
        <v>17</v>
      </c>
      <c r="M205" t="s">
        <v>772</v>
      </c>
    </row>
    <row r="206" spans="1:21">
      <c r="A206" t="s">
        <v>85</v>
      </c>
      <c r="B206" t="s">
        <v>86</v>
      </c>
      <c r="C206" t="s">
        <v>65</v>
      </c>
      <c r="D206" t="s">
        <v>87</v>
      </c>
      <c r="K206" t="s">
        <v>87</v>
      </c>
      <c r="M206" t="s">
        <v>773</v>
      </c>
      <c r="U206">
        <v>1</v>
      </c>
    </row>
    <row r="207" spans="1:21">
      <c r="A207" t="s">
        <v>85</v>
      </c>
      <c r="B207" t="s">
        <v>86</v>
      </c>
      <c r="C207" t="s">
        <v>65</v>
      </c>
      <c r="D207" t="s">
        <v>88</v>
      </c>
      <c r="K207" t="s">
        <v>88</v>
      </c>
      <c r="M207" t="s">
        <v>772</v>
      </c>
    </row>
    <row r="208" spans="1:21">
      <c r="A208" t="s">
        <v>177</v>
      </c>
      <c r="B208" t="s">
        <v>178</v>
      </c>
      <c r="C208" t="s">
        <v>177</v>
      </c>
      <c r="D208" t="s">
        <v>179</v>
      </c>
      <c r="E208" t="s">
        <v>180</v>
      </c>
      <c r="F208" t="s">
        <v>181</v>
      </c>
      <c r="K208" t="s">
        <v>182</v>
      </c>
      <c r="M208" t="s">
        <v>773</v>
      </c>
      <c r="T208" t="s">
        <v>772</v>
      </c>
      <c r="U208">
        <v>1</v>
      </c>
    </row>
    <row r="209" spans="1:21">
      <c r="A209" t="s">
        <v>177</v>
      </c>
      <c r="B209" t="s">
        <v>178</v>
      </c>
      <c r="C209" t="s">
        <v>177</v>
      </c>
      <c r="D209" t="s">
        <v>183</v>
      </c>
      <c r="E209" t="s">
        <v>180</v>
      </c>
      <c r="F209" t="s">
        <v>184</v>
      </c>
      <c r="K209" t="s">
        <v>185</v>
      </c>
      <c r="M209" t="s">
        <v>773</v>
      </c>
      <c r="T209" t="s">
        <v>772</v>
      </c>
      <c r="U209">
        <v>1</v>
      </c>
    </row>
    <row r="210" spans="1:21">
      <c r="A210" t="s">
        <v>177</v>
      </c>
      <c r="B210" t="s">
        <v>178</v>
      </c>
      <c r="C210" t="s">
        <v>177</v>
      </c>
      <c r="D210" t="s">
        <v>186</v>
      </c>
      <c r="E210" t="s">
        <v>187</v>
      </c>
      <c r="F210" t="s">
        <v>188</v>
      </c>
      <c r="K210" t="s">
        <v>189</v>
      </c>
      <c r="M210" t="s">
        <v>772</v>
      </c>
      <c r="T210" t="s">
        <v>772</v>
      </c>
    </row>
    <row r="211" spans="1:21">
      <c r="A211" t="s">
        <v>177</v>
      </c>
      <c r="B211" t="s">
        <v>178</v>
      </c>
      <c r="C211" t="s">
        <v>177</v>
      </c>
      <c r="D211" t="s">
        <v>186</v>
      </c>
      <c r="E211" t="s">
        <v>190</v>
      </c>
      <c r="F211" t="s">
        <v>181</v>
      </c>
      <c r="K211" t="s">
        <v>191</v>
      </c>
      <c r="M211" t="s">
        <v>772</v>
      </c>
      <c r="T211" t="s">
        <v>772</v>
      </c>
    </row>
    <row r="212" spans="1:21">
      <c r="A212" t="s">
        <v>177</v>
      </c>
      <c r="B212" t="s">
        <v>178</v>
      </c>
      <c r="C212" t="s">
        <v>177</v>
      </c>
      <c r="D212" t="s">
        <v>186</v>
      </c>
      <c r="E212" t="s">
        <v>190</v>
      </c>
      <c r="F212" t="s">
        <v>188</v>
      </c>
      <c r="K212" t="s">
        <v>192</v>
      </c>
      <c r="M212" t="s">
        <v>772</v>
      </c>
      <c r="T212" t="s">
        <v>772</v>
      </c>
    </row>
    <row r="213" spans="1:21">
      <c r="A213" t="s">
        <v>177</v>
      </c>
      <c r="B213" t="s">
        <v>178</v>
      </c>
      <c r="C213" t="s">
        <v>177</v>
      </c>
      <c r="D213" t="s">
        <v>193</v>
      </c>
      <c r="E213" t="s">
        <v>194</v>
      </c>
      <c r="F213" t="s">
        <v>181</v>
      </c>
      <c r="K213" t="s">
        <v>195</v>
      </c>
      <c r="M213" t="s">
        <v>773</v>
      </c>
      <c r="T213" t="s">
        <v>772</v>
      </c>
      <c r="U213">
        <v>1</v>
      </c>
    </row>
    <row r="214" spans="1:21">
      <c r="A214" t="s">
        <v>177</v>
      </c>
      <c r="B214" t="s">
        <v>178</v>
      </c>
      <c r="C214" t="s">
        <v>177</v>
      </c>
      <c r="D214" t="s">
        <v>186</v>
      </c>
      <c r="E214" t="s">
        <v>196</v>
      </c>
      <c r="F214" t="s">
        <v>181</v>
      </c>
      <c r="K214" t="s">
        <v>197</v>
      </c>
      <c r="M214" t="s">
        <v>772</v>
      </c>
      <c r="T214" t="s">
        <v>772</v>
      </c>
    </row>
    <row r="215" spans="1:21">
      <c r="A215" t="s">
        <v>177</v>
      </c>
      <c r="B215" t="s">
        <v>178</v>
      </c>
      <c r="C215" t="s">
        <v>177</v>
      </c>
      <c r="D215" t="s">
        <v>198</v>
      </c>
      <c r="E215" t="s">
        <v>199</v>
      </c>
      <c r="F215" t="s">
        <v>200</v>
      </c>
      <c r="K215" t="s">
        <v>201</v>
      </c>
      <c r="M215" t="s">
        <v>772</v>
      </c>
      <c r="T215" t="s">
        <v>772</v>
      </c>
    </row>
    <row r="216" spans="1:21">
      <c r="A216" t="s">
        <v>177</v>
      </c>
      <c r="B216" t="s">
        <v>178</v>
      </c>
      <c r="C216" t="s">
        <v>177</v>
      </c>
      <c r="D216" t="s">
        <v>202</v>
      </c>
      <c r="E216" t="s">
        <v>194</v>
      </c>
      <c r="F216" t="s">
        <v>181</v>
      </c>
      <c r="K216" t="s">
        <v>203</v>
      </c>
      <c r="M216" t="s">
        <v>773</v>
      </c>
      <c r="T216" t="s">
        <v>772</v>
      </c>
      <c r="U216">
        <v>1</v>
      </c>
    </row>
    <row r="217" spans="1:21">
      <c r="A217" t="s">
        <v>177</v>
      </c>
      <c r="B217" t="s">
        <v>178</v>
      </c>
      <c r="C217" t="s">
        <v>177</v>
      </c>
      <c r="D217" t="s">
        <v>186</v>
      </c>
      <c r="E217" t="s">
        <v>196</v>
      </c>
      <c r="F217" t="s">
        <v>200</v>
      </c>
      <c r="K217" t="s">
        <v>204</v>
      </c>
      <c r="M217" t="s">
        <v>772</v>
      </c>
      <c r="T217" t="s">
        <v>772</v>
      </c>
    </row>
    <row r="218" spans="1:21">
      <c r="A218" t="s">
        <v>259</v>
      </c>
      <c r="B218" t="s">
        <v>260</v>
      </c>
      <c r="C218" t="s">
        <v>259</v>
      </c>
      <c r="D218" t="s">
        <v>62</v>
      </c>
      <c r="K218" t="s">
        <v>62</v>
      </c>
      <c r="L218">
        <v>3</v>
      </c>
      <c r="M218" t="s">
        <v>772</v>
      </c>
    </row>
    <row r="219" spans="1:21">
      <c r="A219" t="s">
        <v>259</v>
      </c>
      <c r="B219" t="s">
        <v>260</v>
      </c>
      <c r="C219" t="s">
        <v>259</v>
      </c>
      <c r="D219" t="s">
        <v>17</v>
      </c>
      <c r="K219" t="s">
        <v>17</v>
      </c>
      <c r="L219">
        <v>2</v>
      </c>
      <c r="M219" t="s">
        <v>772</v>
      </c>
    </row>
    <row r="220" spans="1:21">
      <c r="A220" t="s">
        <v>259</v>
      </c>
      <c r="B220" t="s">
        <v>260</v>
      </c>
      <c r="C220" t="s">
        <v>259</v>
      </c>
      <c r="D220" t="s">
        <v>14</v>
      </c>
      <c r="K220" t="s">
        <v>14</v>
      </c>
      <c r="L220">
        <v>1</v>
      </c>
      <c r="M220" t="s">
        <v>773</v>
      </c>
      <c r="U220">
        <v>1</v>
      </c>
    </row>
    <row r="221" spans="1:21">
      <c r="A221" t="s">
        <v>259</v>
      </c>
      <c r="B221" t="s">
        <v>260</v>
      </c>
      <c r="C221" t="s">
        <v>259</v>
      </c>
      <c r="D221" t="s">
        <v>261</v>
      </c>
      <c r="K221" t="s">
        <v>261</v>
      </c>
      <c r="L221">
        <v>4</v>
      </c>
      <c r="M221" t="s">
        <v>772</v>
      </c>
    </row>
    <row r="222" spans="1:21">
      <c r="A222" t="s">
        <v>259</v>
      </c>
      <c r="B222" t="s">
        <v>260</v>
      </c>
      <c r="C222" t="s">
        <v>259</v>
      </c>
      <c r="D222" t="s">
        <v>262</v>
      </c>
      <c r="K222" t="s">
        <v>262</v>
      </c>
      <c r="L222">
        <v>5</v>
      </c>
      <c r="R222" t="s">
        <v>772</v>
      </c>
    </row>
    <row r="223" spans="1:21">
      <c r="A223" t="s">
        <v>63</v>
      </c>
      <c r="B223" t="s">
        <v>64</v>
      </c>
      <c r="C223" t="s">
        <v>65</v>
      </c>
      <c r="D223" t="s">
        <v>66</v>
      </c>
      <c r="K223" t="s">
        <v>66</v>
      </c>
      <c r="M223" t="s">
        <v>773</v>
      </c>
      <c r="O223" t="s">
        <v>773</v>
      </c>
      <c r="Q223" t="s">
        <v>773</v>
      </c>
      <c r="U223">
        <v>1</v>
      </c>
    </row>
    <row r="224" spans="1:21">
      <c r="A224" t="s">
        <v>63</v>
      </c>
      <c r="B224" t="s">
        <v>64</v>
      </c>
      <c r="C224" t="s">
        <v>65</v>
      </c>
      <c r="D224" t="s">
        <v>66</v>
      </c>
      <c r="E224" t="s">
        <v>67</v>
      </c>
      <c r="K224" t="s">
        <v>68</v>
      </c>
      <c r="M224" t="s">
        <v>773</v>
      </c>
      <c r="O224" t="s">
        <v>772</v>
      </c>
      <c r="Q224" t="s">
        <v>773</v>
      </c>
    </row>
    <row r="225" spans="1:21">
      <c r="A225" t="s">
        <v>63</v>
      </c>
      <c r="B225" t="s">
        <v>64</v>
      </c>
      <c r="C225" t="s">
        <v>65</v>
      </c>
      <c r="D225" t="s">
        <v>66</v>
      </c>
      <c r="E225" t="s">
        <v>69</v>
      </c>
      <c r="K225" t="s">
        <v>70</v>
      </c>
      <c r="M225" t="s">
        <v>773</v>
      </c>
      <c r="O225" t="s">
        <v>773</v>
      </c>
      <c r="Q225" t="s">
        <v>772</v>
      </c>
    </row>
    <row r="226" spans="1:21">
      <c r="A226" t="s">
        <v>63</v>
      </c>
      <c r="B226" t="s">
        <v>64</v>
      </c>
      <c r="C226" t="s">
        <v>65</v>
      </c>
      <c r="D226" t="s">
        <v>66</v>
      </c>
      <c r="E226" t="s">
        <v>71</v>
      </c>
      <c r="K226" t="s">
        <v>72</v>
      </c>
      <c r="M226" t="s">
        <v>773</v>
      </c>
      <c r="O226" t="s">
        <v>773</v>
      </c>
      <c r="Q226" t="s">
        <v>772</v>
      </c>
    </row>
    <row r="227" spans="1:21">
      <c r="A227" t="s">
        <v>63</v>
      </c>
      <c r="B227" t="s">
        <v>64</v>
      </c>
      <c r="C227" t="s">
        <v>65</v>
      </c>
      <c r="D227" t="s">
        <v>66</v>
      </c>
      <c r="E227" t="s">
        <v>73</v>
      </c>
      <c r="K227" t="s">
        <v>74</v>
      </c>
      <c r="M227" t="s">
        <v>773</v>
      </c>
      <c r="O227" t="s">
        <v>773</v>
      </c>
      <c r="Q227" t="s">
        <v>772</v>
      </c>
    </row>
    <row r="228" spans="1:21">
      <c r="A228" t="s">
        <v>63</v>
      </c>
      <c r="B228" t="s">
        <v>64</v>
      </c>
      <c r="C228" t="s">
        <v>65</v>
      </c>
      <c r="D228" t="s">
        <v>17</v>
      </c>
      <c r="E228" t="s">
        <v>73</v>
      </c>
      <c r="K228" t="s">
        <v>75</v>
      </c>
      <c r="M228" t="s">
        <v>772</v>
      </c>
      <c r="O228" t="s">
        <v>773</v>
      </c>
      <c r="Q228" t="s">
        <v>772</v>
      </c>
    </row>
    <row r="229" spans="1:21">
      <c r="A229" t="s">
        <v>63</v>
      </c>
      <c r="B229" t="s">
        <v>64</v>
      </c>
      <c r="C229" t="s">
        <v>65</v>
      </c>
      <c r="D229" t="s">
        <v>17</v>
      </c>
      <c r="E229" t="s">
        <v>67</v>
      </c>
      <c r="K229" t="s">
        <v>76</v>
      </c>
      <c r="M229" t="s">
        <v>772</v>
      </c>
      <c r="O229" t="s">
        <v>772</v>
      </c>
      <c r="Q229" t="s">
        <v>773</v>
      </c>
    </row>
    <row r="230" spans="1:21">
      <c r="A230" t="s">
        <v>63</v>
      </c>
      <c r="B230" t="s">
        <v>64</v>
      </c>
      <c r="C230" t="s">
        <v>65</v>
      </c>
      <c r="D230" t="s">
        <v>17</v>
      </c>
      <c r="E230" t="s">
        <v>69</v>
      </c>
      <c r="K230" t="s">
        <v>77</v>
      </c>
      <c r="M230" t="s">
        <v>772</v>
      </c>
      <c r="O230" t="s">
        <v>773</v>
      </c>
      <c r="Q230" t="s">
        <v>772</v>
      </c>
    </row>
    <row r="231" spans="1:21">
      <c r="A231" t="s">
        <v>63</v>
      </c>
      <c r="B231" t="s">
        <v>64</v>
      </c>
      <c r="C231" t="s">
        <v>65</v>
      </c>
      <c r="D231" t="s">
        <v>17</v>
      </c>
      <c r="E231" t="s">
        <v>71</v>
      </c>
      <c r="K231" t="s">
        <v>78</v>
      </c>
      <c r="M231" t="s">
        <v>772</v>
      </c>
      <c r="O231" t="s">
        <v>773</v>
      </c>
      <c r="Q231" t="s">
        <v>772</v>
      </c>
    </row>
    <row r="232" spans="1:21">
      <c r="A232" t="s">
        <v>63</v>
      </c>
      <c r="B232" t="s">
        <v>64</v>
      </c>
      <c r="C232" t="s">
        <v>65</v>
      </c>
      <c r="D232" t="s">
        <v>66</v>
      </c>
      <c r="E232" t="s">
        <v>79</v>
      </c>
      <c r="K232" t="s">
        <v>80</v>
      </c>
      <c r="M232" t="s">
        <v>773</v>
      </c>
      <c r="O232" t="s">
        <v>773</v>
      </c>
      <c r="Q232" t="s">
        <v>772</v>
      </c>
    </row>
    <row r="233" spans="1:21">
      <c r="A233" t="s">
        <v>63</v>
      </c>
      <c r="B233" t="s">
        <v>64</v>
      </c>
      <c r="C233" t="s">
        <v>65</v>
      </c>
      <c r="D233" t="s">
        <v>66</v>
      </c>
      <c r="E233" t="s">
        <v>81</v>
      </c>
      <c r="K233" t="s">
        <v>82</v>
      </c>
      <c r="M233" t="s">
        <v>773</v>
      </c>
      <c r="O233" t="s">
        <v>773</v>
      </c>
      <c r="Q233" t="s">
        <v>772</v>
      </c>
    </row>
    <row r="234" spans="1:21">
      <c r="A234" t="s">
        <v>63</v>
      </c>
      <c r="B234" t="s">
        <v>64</v>
      </c>
      <c r="C234" t="s">
        <v>65</v>
      </c>
      <c r="D234" t="s">
        <v>66</v>
      </c>
      <c r="E234" t="s">
        <v>83</v>
      </c>
      <c r="K234" t="s">
        <v>84</v>
      </c>
      <c r="M234" t="s">
        <v>773</v>
      </c>
      <c r="O234" t="s">
        <v>773</v>
      </c>
      <c r="Q234" t="s">
        <v>772</v>
      </c>
    </row>
    <row r="235" spans="1:21">
      <c r="A235" t="s">
        <v>499</v>
      </c>
      <c r="B235" t="s">
        <v>500</v>
      </c>
      <c r="C235" t="s">
        <v>499</v>
      </c>
      <c r="D235" t="s">
        <v>501</v>
      </c>
      <c r="K235" t="s">
        <v>501</v>
      </c>
      <c r="L235">
        <v>2</v>
      </c>
      <c r="M235" t="s">
        <v>772</v>
      </c>
      <c r="T235" t="s">
        <v>772</v>
      </c>
    </row>
    <row r="236" spans="1:21">
      <c r="A236" t="s">
        <v>499</v>
      </c>
      <c r="B236" t="s">
        <v>500</v>
      </c>
      <c r="C236" t="s">
        <v>499</v>
      </c>
      <c r="D236" t="s">
        <v>14</v>
      </c>
      <c r="K236" t="s">
        <v>14</v>
      </c>
      <c r="L236">
        <v>1</v>
      </c>
      <c r="M236" t="s">
        <v>773</v>
      </c>
      <c r="T236" t="s">
        <v>772</v>
      </c>
      <c r="U236">
        <v>1</v>
      </c>
    </row>
    <row r="237" spans="1:21">
      <c r="A237" t="s">
        <v>409</v>
      </c>
      <c r="B237" t="s">
        <v>410</v>
      </c>
      <c r="C237" t="s">
        <v>409</v>
      </c>
      <c r="D237" t="s">
        <v>96</v>
      </c>
      <c r="K237" t="s">
        <v>96</v>
      </c>
      <c r="L237">
        <v>1</v>
      </c>
      <c r="M237" t="s">
        <v>773</v>
      </c>
      <c r="U237">
        <v>1</v>
      </c>
    </row>
    <row r="238" spans="1:21">
      <c r="A238" t="s">
        <v>409</v>
      </c>
      <c r="B238" t="s">
        <v>410</v>
      </c>
      <c r="C238" t="s">
        <v>409</v>
      </c>
      <c r="D238" t="s">
        <v>94</v>
      </c>
      <c r="K238" t="s">
        <v>94</v>
      </c>
      <c r="L238">
        <v>2</v>
      </c>
      <c r="M238" t="s">
        <v>773</v>
      </c>
      <c r="U238">
        <v>1</v>
      </c>
    </row>
    <row r="239" spans="1:21">
      <c r="A239" t="s">
        <v>409</v>
      </c>
      <c r="B239" t="s">
        <v>410</v>
      </c>
      <c r="C239" t="s">
        <v>409</v>
      </c>
      <c r="D239" t="s">
        <v>316</v>
      </c>
      <c r="K239" t="s">
        <v>316</v>
      </c>
      <c r="L239">
        <v>3</v>
      </c>
      <c r="M239" t="s">
        <v>772</v>
      </c>
    </row>
    <row r="240" spans="1:21">
      <c r="A240" t="s">
        <v>409</v>
      </c>
      <c r="B240" t="s">
        <v>410</v>
      </c>
      <c r="C240" t="s">
        <v>409</v>
      </c>
      <c r="D240" t="s">
        <v>17</v>
      </c>
      <c r="K240" t="s">
        <v>17</v>
      </c>
      <c r="L240">
        <v>4</v>
      </c>
      <c r="M240" t="s">
        <v>772</v>
      </c>
    </row>
    <row r="241" spans="1:21">
      <c r="A241" t="s">
        <v>279</v>
      </c>
      <c r="B241" t="s">
        <v>280</v>
      </c>
      <c r="C241" t="s">
        <v>65</v>
      </c>
      <c r="D241" t="s">
        <v>96</v>
      </c>
      <c r="K241" t="s">
        <v>96</v>
      </c>
      <c r="M241" t="s">
        <v>773</v>
      </c>
      <c r="U241">
        <v>1</v>
      </c>
    </row>
    <row r="242" spans="1:21">
      <c r="A242" t="s">
        <v>279</v>
      </c>
      <c r="B242" t="s">
        <v>280</v>
      </c>
      <c r="C242" t="s">
        <v>65</v>
      </c>
      <c r="D242" t="s">
        <v>94</v>
      </c>
      <c r="K242" t="s">
        <v>94</v>
      </c>
      <c r="M242" t="s">
        <v>773</v>
      </c>
      <c r="U242">
        <v>1</v>
      </c>
    </row>
    <row r="243" spans="1:21">
      <c r="A243" t="s">
        <v>279</v>
      </c>
      <c r="B243" t="s">
        <v>280</v>
      </c>
      <c r="C243" t="s">
        <v>65</v>
      </c>
      <c r="D243" t="s">
        <v>281</v>
      </c>
      <c r="K243" t="s">
        <v>281</v>
      </c>
      <c r="M243" t="s">
        <v>773</v>
      </c>
      <c r="U243">
        <v>1</v>
      </c>
    </row>
    <row r="244" spans="1:21">
      <c r="A244" t="s">
        <v>279</v>
      </c>
      <c r="B244" t="s">
        <v>280</v>
      </c>
      <c r="C244" t="s">
        <v>65</v>
      </c>
      <c r="D244" t="s">
        <v>282</v>
      </c>
      <c r="K244" t="s">
        <v>282</v>
      </c>
      <c r="M244" t="s">
        <v>772</v>
      </c>
    </row>
    <row r="245" spans="1:21">
      <c r="A245" t="s">
        <v>279</v>
      </c>
      <c r="B245" t="s">
        <v>280</v>
      </c>
      <c r="C245" t="s">
        <v>65</v>
      </c>
      <c r="D245" t="s">
        <v>17</v>
      </c>
      <c r="K245" t="s">
        <v>17</v>
      </c>
      <c r="M245" t="s">
        <v>772</v>
      </c>
    </row>
    <row r="246" spans="1:21">
      <c r="A246" t="s">
        <v>675</v>
      </c>
      <c r="B246" t="s">
        <v>676</v>
      </c>
      <c r="C246" t="s">
        <v>65</v>
      </c>
      <c r="D246" t="s">
        <v>141</v>
      </c>
      <c r="K246" t="s">
        <v>141</v>
      </c>
      <c r="N246" t="s">
        <v>773</v>
      </c>
      <c r="U246">
        <v>1</v>
      </c>
    </row>
    <row r="247" spans="1:21">
      <c r="A247" t="s">
        <v>675</v>
      </c>
      <c r="B247" t="s">
        <v>676</v>
      </c>
      <c r="C247" t="s">
        <v>65</v>
      </c>
      <c r="D247" t="s">
        <v>677</v>
      </c>
      <c r="K247" t="s">
        <v>677</v>
      </c>
      <c r="N247" t="s">
        <v>772</v>
      </c>
    </row>
    <row r="248" spans="1:21">
      <c r="A248" t="s">
        <v>675</v>
      </c>
      <c r="B248" t="s">
        <v>676</v>
      </c>
      <c r="C248" t="s">
        <v>65</v>
      </c>
      <c r="D248" t="s">
        <v>678</v>
      </c>
      <c r="K248" t="s">
        <v>678</v>
      </c>
      <c r="N248" t="s">
        <v>772</v>
      </c>
    </row>
    <row r="249" spans="1:21">
      <c r="A249" t="s">
        <v>510</v>
      </c>
      <c r="B249" t="s">
        <v>511</v>
      </c>
      <c r="C249" t="s">
        <v>65</v>
      </c>
      <c r="D249" t="s">
        <v>14</v>
      </c>
      <c r="E249" t="s">
        <v>512</v>
      </c>
      <c r="K249" t="s">
        <v>513</v>
      </c>
      <c r="M249" t="s">
        <v>773</v>
      </c>
      <c r="R249" t="s">
        <v>773</v>
      </c>
      <c r="U249">
        <v>1</v>
      </c>
    </row>
    <row r="250" spans="1:21">
      <c r="A250" t="s">
        <v>510</v>
      </c>
      <c r="B250" t="s">
        <v>511</v>
      </c>
      <c r="C250" t="s">
        <v>65</v>
      </c>
      <c r="D250" t="s">
        <v>14</v>
      </c>
      <c r="E250" t="s">
        <v>514</v>
      </c>
      <c r="K250" t="s">
        <v>515</v>
      </c>
      <c r="M250" t="s">
        <v>773</v>
      </c>
      <c r="R250" t="s">
        <v>772</v>
      </c>
    </row>
    <row r="251" spans="1:21">
      <c r="A251" t="s">
        <v>510</v>
      </c>
      <c r="B251" t="s">
        <v>511</v>
      </c>
      <c r="C251" t="s">
        <v>65</v>
      </c>
      <c r="D251" t="s">
        <v>14</v>
      </c>
      <c r="E251" t="s">
        <v>516</v>
      </c>
      <c r="K251" t="s">
        <v>517</v>
      </c>
      <c r="M251" t="s">
        <v>773</v>
      </c>
      <c r="R251" t="s">
        <v>772</v>
      </c>
    </row>
    <row r="252" spans="1:21">
      <c r="A252" t="s">
        <v>510</v>
      </c>
      <c r="B252" t="s">
        <v>511</v>
      </c>
      <c r="C252" t="s">
        <v>65</v>
      </c>
      <c r="D252" t="s">
        <v>14</v>
      </c>
      <c r="E252" t="s">
        <v>518</v>
      </c>
      <c r="K252" t="s">
        <v>519</v>
      </c>
      <c r="M252" t="s">
        <v>773</v>
      </c>
      <c r="R252" t="s">
        <v>772</v>
      </c>
    </row>
    <row r="253" spans="1:21">
      <c r="A253" t="s">
        <v>510</v>
      </c>
      <c r="B253" t="s">
        <v>511</v>
      </c>
      <c r="C253" t="s">
        <v>65</v>
      </c>
      <c r="D253" t="s">
        <v>17</v>
      </c>
      <c r="E253" t="s">
        <v>512</v>
      </c>
      <c r="K253" t="s">
        <v>520</v>
      </c>
      <c r="M253" t="s">
        <v>772</v>
      </c>
      <c r="R253" t="s">
        <v>773</v>
      </c>
    </row>
    <row r="254" spans="1:21">
      <c r="A254" t="s">
        <v>510</v>
      </c>
      <c r="B254" t="s">
        <v>511</v>
      </c>
      <c r="C254" t="s">
        <v>65</v>
      </c>
      <c r="D254" t="s">
        <v>17</v>
      </c>
      <c r="E254" t="s">
        <v>514</v>
      </c>
      <c r="K254" t="s">
        <v>521</v>
      </c>
      <c r="M254" t="s">
        <v>772</v>
      </c>
      <c r="R254" t="s">
        <v>772</v>
      </c>
    </row>
    <row r="255" spans="1:21">
      <c r="A255" t="s">
        <v>510</v>
      </c>
      <c r="B255" t="s">
        <v>511</v>
      </c>
      <c r="C255" t="s">
        <v>65</v>
      </c>
      <c r="D255" t="s">
        <v>17</v>
      </c>
      <c r="E255" t="s">
        <v>516</v>
      </c>
      <c r="K255" t="s">
        <v>522</v>
      </c>
      <c r="M255" t="s">
        <v>772</v>
      </c>
      <c r="R255" t="s">
        <v>772</v>
      </c>
    </row>
    <row r="256" spans="1:21">
      <c r="A256" t="s">
        <v>510</v>
      </c>
      <c r="B256" t="s">
        <v>511</v>
      </c>
      <c r="C256" t="s">
        <v>65</v>
      </c>
      <c r="D256" t="s">
        <v>17</v>
      </c>
      <c r="E256" t="s">
        <v>518</v>
      </c>
      <c r="K256" t="s">
        <v>523</v>
      </c>
      <c r="M256" t="s">
        <v>772</v>
      </c>
      <c r="R256" t="s">
        <v>772</v>
      </c>
    </row>
    <row r="257" spans="1:21">
      <c r="A257" t="s">
        <v>714</v>
      </c>
      <c r="B257" t="s">
        <v>715</v>
      </c>
      <c r="C257" t="s">
        <v>714</v>
      </c>
      <c r="D257" t="s">
        <v>716</v>
      </c>
      <c r="K257" t="s">
        <v>716</v>
      </c>
      <c r="L257">
        <v>1</v>
      </c>
      <c r="M257" t="s">
        <v>773</v>
      </c>
      <c r="U257">
        <v>1</v>
      </c>
    </row>
    <row r="258" spans="1:21">
      <c r="A258" t="s">
        <v>714</v>
      </c>
      <c r="B258" t="s">
        <v>715</v>
      </c>
      <c r="C258" t="s">
        <v>714</v>
      </c>
      <c r="D258" t="s">
        <v>208</v>
      </c>
      <c r="K258" t="s">
        <v>208</v>
      </c>
      <c r="L258">
        <v>2</v>
      </c>
      <c r="M258" t="s">
        <v>772</v>
      </c>
    </row>
    <row r="259" spans="1:21">
      <c r="A259" t="s">
        <v>714</v>
      </c>
      <c r="B259" t="s">
        <v>715</v>
      </c>
      <c r="C259" t="s">
        <v>714</v>
      </c>
      <c r="D259" t="s">
        <v>17</v>
      </c>
      <c r="K259" t="s">
        <v>17</v>
      </c>
      <c r="L259">
        <v>3</v>
      </c>
      <c r="M259" t="s">
        <v>772</v>
      </c>
    </row>
    <row r="260" spans="1:21">
      <c r="A260" t="s">
        <v>714</v>
      </c>
      <c r="B260" t="s">
        <v>715</v>
      </c>
      <c r="C260" t="s">
        <v>714</v>
      </c>
      <c r="D260" t="s">
        <v>845</v>
      </c>
      <c r="K260" t="s">
        <v>845</v>
      </c>
      <c r="L260">
        <v>4</v>
      </c>
      <c r="R260" t="s">
        <v>773</v>
      </c>
      <c r="U260">
        <v>1</v>
      </c>
    </row>
    <row r="261" spans="1:21">
      <c r="A261" t="s">
        <v>714</v>
      </c>
      <c r="B261" t="s">
        <v>715</v>
      </c>
      <c r="C261" t="s">
        <v>714</v>
      </c>
      <c r="D261" t="s">
        <v>268</v>
      </c>
      <c r="K261" t="s">
        <v>268</v>
      </c>
      <c r="L261">
        <v>5</v>
      </c>
      <c r="R261" t="s">
        <v>772</v>
      </c>
    </row>
    <row r="262" spans="1:21">
      <c r="A262" t="s">
        <v>505</v>
      </c>
      <c r="B262" t="s">
        <v>506</v>
      </c>
      <c r="C262" t="s">
        <v>505</v>
      </c>
      <c r="D262" t="s">
        <v>17</v>
      </c>
      <c r="K262" t="s">
        <v>17</v>
      </c>
      <c r="L262">
        <v>2</v>
      </c>
      <c r="M262" t="s">
        <v>772</v>
      </c>
    </row>
    <row r="263" spans="1:21">
      <c r="A263" t="s">
        <v>505</v>
      </c>
      <c r="B263" t="s">
        <v>506</v>
      </c>
      <c r="C263" t="s">
        <v>505</v>
      </c>
      <c r="D263" t="s">
        <v>507</v>
      </c>
      <c r="K263" t="s">
        <v>507</v>
      </c>
      <c r="L263">
        <v>1</v>
      </c>
      <c r="M263" t="s">
        <v>773</v>
      </c>
      <c r="U263">
        <v>1</v>
      </c>
    </row>
    <row r="264" spans="1:21">
      <c r="A264" t="s">
        <v>505</v>
      </c>
      <c r="B264" t="s">
        <v>506</v>
      </c>
      <c r="C264" t="s">
        <v>505</v>
      </c>
      <c r="D264" t="s">
        <v>508</v>
      </c>
      <c r="K264" t="s">
        <v>508</v>
      </c>
      <c r="L264">
        <v>3</v>
      </c>
    </row>
    <row r="265" spans="1:21">
      <c r="A265" t="s">
        <v>505</v>
      </c>
      <c r="B265" t="s">
        <v>506</v>
      </c>
      <c r="C265" t="s">
        <v>505</v>
      </c>
      <c r="D265" t="s">
        <v>509</v>
      </c>
      <c r="K265" t="s">
        <v>509</v>
      </c>
      <c r="L265">
        <v>4</v>
      </c>
    </row>
    <row r="266" spans="1:21">
      <c r="A266" t="s">
        <v>89</v>
      </c>
      <c r="B266" t="s">
        <v>90</v>
      </c>
      <c r="C266" t="s">
        <v>65</v>
      </c>
      <c r="D266" t="s">
        <v>91</v>
      </c>
      <c r="E266" t="s">
        <v>17</v>
      </c>
      <c r="F266" t="s">
        <v>92</v>
      </c>
      <c r="K266" t="s">
        <v>93</v>
      </c>
      <c r="M266" t="s">
        <v>772</v>
      </c>
    </row>
    <row r="267" spans="1:21">
      <c r="A267" t="s">
        <v>89</v>
      </c>
      <c r="B267" t="s">
        <v>90</v>
      </c>
      <c r="C267" t="s">
        <v>65</v>
      </c>
      <c r="D267" t="s">
        <v>91</v>
      </c>
      <c r="E267" t="s">
        <v>94</v>
      </c>
      <c r="F267" t="s">
        <v>92</v>
      </c>
      <c r="K267" t="s">
        <v>95</v>
      </c>
      <c r="M267" t="s">
        <v>773</v>
      </c>
      <c r="U267">
        <v>1</v>
      </c>
    </row>
    <row r="268" spans="1:21">
      <c r="A268" t="s">
        <v>89</v>
      </c>
      <c r="B268" t="s">
        <v>90</v>
      </c>
      <c r="C268" t="s">
        <v>65</v>
      </c>
      <c r="D268" t="s">
        <v>91</v>
      </c>
      <c r="E268" t="s">
        <v>96</v>
      </c>
      <c r="F268" t="s">
        <v>92</v>
      </c>
      <c r="K268" t="s">
        <v>97</v>
      </c>
      <c r="M268" t="s">
        <v>773</v>
      </c>
      <c r="U268">
        <v>1</v>
      </c>
    </row>
    <row r="269" spans="1:21">
      <c r="A269" t="s">
        <v>89</v>
      </c>
      <c r="B269" t="s">
        <v>90</v>
      </c>
      <c r="C269" t="s">
        <v>65</v>
      </c>
      <c r="D269" t="s">
        <v>98</v>
      </c>
      <c r="E269" t="s">
        <v>17</v>
      </c>
      <c r="F269" t="s">
        <v>92</v>
      </c>
      <c r="K269" t="s">
        <v>99</v>
      </c>
      <c r="M269" t="s">
        <v>772</v>
      </c>
    </row>
    <row r="270" spans="1:21">
      <c r="A270" t="s">
        <v>89</v>
      </c>
      <c r="B270" t="s">
        <v>90</v>
      </c>
      <c r="C270" t="s">
        <v>65</v>
      </c>
      <c r="D270" t="s">
        <v>98</v>
      </c>
      <c r="E270" t="s">
        <v>94</v>
      </c>
      <c r="F270" t="s">
        <v>92</v>
      </c>
      <c r="K270" t="s">
        <v>100</v>
      </c>
      <c r="M270" t="s">
        <v>773</v>
      </c>
      <c r="U270">
        <v>1</v>
      </c>
    </row>
    <row r="271" spans="1:21">
      <c r="A271" t="s">
        <v>89</v>
      </c>
      <c r="B271" t="s">
        <v>90</v>
      </c>
      <c r="C271" t="s">
        <v>65</v>
      </c>
      <c r="D271" t="s">
        <v>98</v>
      </c>
      <c r="E271" t="s">
        <v>96</v>
      </c>
      <c r="F271" t="s">
        <v>92</v>
      </c>
      <c r="K271" t="s">
        <v>101</v>
      </c>
      <c r="M271" t="s">
        <v>773</v>
      </c>
      <c r="U271">
        <v>1</v>
      </c>
    </row>
    <row r="272" spans="1:21">
      <c r="A272" t="s">
        <v>89</v>
      </c>
      <c r="B272" t="s">
        <v>90</v>
      </c>
      <c r="C272" t="s">
        <v>65</v>
      </c>
      <c r="D272" t="s">
        <v>102</v>
      </c>
      <c r="E272" t="s">
        <v>17</v>
      </c>
      <c r="F272" t="s">
        <v>92</v>
      </c>
      <c r="K272" t="s">
        <v>103</v>
      </c>
      <c r="M272" t="s">
        <v>772</v>
      </c>
    </row>
    <row r="273" spans="1:21">
      <c r="A273" t="s">
        <v>89</v>
      </c>
      <c r="B273" t="s">
        <v>90</v>
      </c>
      <c r="C273" t="s">
        <v>65</v>
      </c>
      <c r="D273" t="s">
        <v>102</v>
      </c>
      <c r="E273" t="s">
        <v>94</v>
      </c>
      <c r="F273" t="s">
        <v>92</v>
      </c>
      <c r="K273" t="s">
        <v>104</v>
      </c>
      <c r="M273" t="s">
        <v>773</v>
      </c>
      <c r="U273">
        <v>1</v>
      </c>
    </row>
    <row r="274" spans="1:21">
      <c r="A274" t="s">
        <v>89</v>
      </c>
      <c r="B274" t="s">
        <v>90</v>
      </c>
      <c r="C274" t="s">
        <v>65</v>
      </c>
      <c r="D274" t="s">
        <v>102</v>
      </c>
      <c r="E274" t="s">
        <v>96</v>
      </c>
      <c r="F274" t="s">
        <v>92</v>
      </c>
      <c r="K274" t="s">
        <v>105</v>
      </c>
      <c r="M274" t="s">
        <v>773</v>
      </c>
      <c r="U274">
        <v>1</v>
      </c>
    </row>
    <row r="275" spans="1:21">
      <c r="A275" t="s">
        <v>89</v>
      </c>
      <c r="B275" t="s">
        <v>90</v>
      </c>
      <c r="C275" t="s">
        <v>65</v>
      </c>
      <c r="D275" t="s">
        <v>91</v>
      </c>
      <c r="E275" t="s">
        <v>17</v>
      </c>
      <c r="F275" t="s">
        <v>106</v>
      </c>
      <c r="K275" t="s">
        <v>107</v>
      </c>
      <c r="M275" t="s">
        <v>772</v>
      </c>
    </row>
    <row r="276" spans="1:21">
      <c r="A276" t="s">
        <v>89</v>
      </c>
      <c r="B276" t="s">
        <v>90</v>
      </c>
      <c r="C276" t="s">
        <v>65</v>
      </c>
      <c r="D276" t="s">
        <v>91</v>
      </c>
      <c r="E276" t="s">
        <v>94</v>
      </c>
      <c r="F276" t="s">
        <v>106</v>
      </c>
      <c r="K276" t="s">
        <v>108</v>
      </c>
      <c r="M276" t="s">
        <v>773</v>
      </c>
      <c r="U276">
        <v>1</v>
      </c>
    </row>
    <row r="277" spans="1:21">
      <c r="A277" t="s">
        <v>89</v>
      </c>
      <c r="B277" t="s">
        <v>90</v>
      </c>
      <c r="C277" t="s">
        <v>65</v>
      </c>
      <c r="D277" t="s">
        <v>91</v>
      </c>
      <c r="E277" t="s">
        <v>96</v>
      </c>
      <c r="F277" t="s">
        <v>106</v>
      </c>
      <c r="K277" t="s">
        <v>109</v>
      </c>
      <c r="M277" t="s">
        <v>773</v>
      </c>
      <c r="U277">
        <v>1</v>
      </c>
    </row>
    <row r="278" spans="1:21">
      <c r="A278" t="s">
        <v>89</v>
      </c>
      <c r="B278" t="s">
        <v>90</v>
      </c>
      <c r="C278" t="s">
        <v>65</v>
      </c>
      <c r="D278" t="s">
        <v>98</v>
      </c>
      <c r="E278" t="s">
        <v>17</v>
      </c>
      <c r="F278" t="s">
        <v>106</v>
      </c>
      <c r="K278" t="s">
        <v>110</v>
      </c>
      <c r="M278" t="s">
        <v>772</v>
      </c>
    </row>
    <row r="279" spans="1:21">
      <c r="A279" t="s">
        <v>89</v>
      </c>
      <c r="B279" t="s">
        <v>90</v>
      </c>
      <c r="C279" t="s">
        <v>65</v>
      </c>
      <c r="D279" t="s">
        <v>98</v>
      </c>
      <c r="E279" t="s">
        <v>94</v>
      </c>
      <c r="F279" t="s">
        <v>106</v>
      </c>
      <c r="K279" t="s">
        <v>111</v>
      </c>
      <c r="M279" t="s">
        <v>773</v>
      </c>
      <c r="U279">
        <v>1</v>
      </c>
    </row>
    <row r="280" spans="1:21">
      <c r="A280" t="s">
        <v>89</v>
      </c>
      <c r="B280" t="s">
        <v>90</v>
      </c>
      <c r="C280" t="s">
        <v>65</v>
      </c>
      <c r="D280" t="s">
        <v>98</v>
      </c>
      <c r="E280" t="s">
        <v>96</v>
      </c>
      <c r="F280" t="s">
        <v>106</v>
      </c>
      <c r="K280" t="s">
        <v>112</v>
      </c>
      <c r="M280" t="s">
        <v>773</v>
      </c>
      <c r="U280">
        <v>1</v>
      </c>
    </row>
    <row r="281" spans="1:21">
      <c r="A281" t="s">
        <v>89</v>
      </c>
      <c r="B281" t="s">
        <v>90</v>
      </c>
      <c r="C281" t="s">
        <v>65</v>
      </c>
      <c r="D281" t="s">
        <v>102</v>
      </c>
      <c r="E281" t="s">
        <v>17</v>
      </c>
      <c r="F281" t="s">
        <v>106</v>
      </c>
      <c r="K281" t="s">
        <v>113</v>
      </c>
      <c r="M281" t="s">
        <v>772</v>
      </c>
    </row>
    <row r="282" spans="1:21">
      <c r="A282" t="s">
        <v>89</v>
      </c>
      <c r="B282" t="s">
        <v>90</v>
      </c>
      <c r="C282" t="s">
        <v>65</v>
      </c>
      <c r="D282" t="s">
        <v>102</v>
      </c>
      <c r="E282" t="s">
        <v>94</v>
      </c>
      <c r="F282" t="s">
        <v>106</v>
      </c>
      <c r="K282" t="s">
        <v>114</v>
      </c>
      <c r="M282" t="s">
        <v>773</v>
      </c>
      <c r="U282">
        <v>1</v>
      </c>
    </row>
    <row r="283" spans="1:21">
      <c r="A283" t="s">
        <v>89</v>
      </c>
      <c r="B283" t="s">
        <v>90</v>
      </c>
      <c r="C283" t="s">
        <v>65</v>
      </c>
      <c r="D283" t="s">
        <v>102</v>
      </c>
      <c r="E283" t="s">
        <v>96</v>
      </c>
      <c r="F283" t="s">
        <v>106</v>
      </c>
      <c r="K283" t="s">
        <v>115</v>
      </c>
      <c r="M283" t="s">
        <v>773</v>
      </c>
      <c r="U283">
        <v>1</v>
      </c>
    </row>
    <row r="284" spans="1:21">
      <c r="A284" t="s">
        <v>364</v>
      </c>
      <c r="B284" t="s">
        <v>365</v>
      </c>
      <c r="C284" t="s">
        <v>65</v>
      </c>
      <c r="D284" t="s">
        <v>366</v>
      </c>
      <c r="E284" t="s">
        <v>17</v>
      </c>
      <c r="F284" t="s">
        <v>367</v>
      </c>
      <c r="K284" t="s">
        <v>368</v>
      </c>
      <c r="M284" t="s">
        <v>772</v>
      </c>
      <c r="P284" t="s">
        <v>772</v>
      </c>
      <c r="Q284" t="s">
        <v>772</v>
      </c>
    </row>
    <row r="285" spans="1:21">
      <c r="A285" t="s">
        <v>364</v>
      </c>
      <c r="B285" t="s">
        <v>365</v>
      </c>
      <c r="C285" t="s">
        <v>65</v>
      </c>
      <c r="D285" t="s">
        <v>366</v>
      </c>
      <c r="E285" t="s">
        <v>17</v>
      </c>
      <c r="F285" t="s">
        <v>369</v>
      </c>
      <c r="K285" t="s">
        <v>370</v>
      </c>
      <c r="M285" t="s">
        <v>772</v>
      </c>
      <c r="P285" t="s">
        <v>773</v>
      </c>
      <c r="Q285" t="s">
        <v>773</v>
      </c>
    </row>
    <row r="286" spans="1:21">
      <c r="A286" t="s">
        <v>364</v>
      </c>
      <c r="B286" t="s">
        <v>365</v>
      </c>
      <c r="C286" t="s">
        <v>65</v>
      </c>
      <c r="D286" t="s">
        <v>366</v>
      </c>
      <c r="E286" t="s">
        <v>371</v>
      </c>
      <c r="F286" t="s">
        <v>369</v>
      </c>
      <c r="K286" t="s">
        <v>372</v>
      </c>
      <c r="M286" t="s">
        <v>773</v>
      </c>
      <c r="P286" t="s">
        <v>773</v>
      </c>
      <c r="Q286" t="s">
        <v>773</v>
      </c>
      <c r="U286">
        <v>1</v>
      </c>
    </row>
    <row r="287" spans="1:21">
      <c r="A287" t="s">
        <v>364</v>
      </c>
      <c r="B287" t="s">
        <v>365</v>
      </c>
      <c r="C287" t="s">
        <v>65</v>
      </c>
      <c r="D287" t="s">
        <v>366</v>
      </c>
      <c r="E287" t="s">
        <v>373</v>
      </c>
      <c r="F287" t="s">
        <v>369</v>
      </c>
      <c r="K287" t="s">
        <v>374</v>
      </c>
      <c r="M287" t="s">
        <v>773</v>
      </c>
      <c r="P287" t="s">
        <v>773</v>
      </c>
      <c r="Q287" t="s">
        <v>773</v>
      </c>
      <c r="U287">
        <v>1</v>
      </c>
    </row>
    <row r="288" spans="1:21">
      <c r="A288" t="s">
        <v>364</v>
      </c>
      <c r="B288" t="s">
        <v>365</v>
      </c>
      <c r="C288" t="s">
        <v>65</v>
      </c>
      <c r="D288" t="s">
        <v>366</v>
      </c>
      <c r="E288" t="s">
        <v>17</v>
      </c>
      <c r="F288" t="s">
        <v>375</v>
      </c>
      <c r="K288" t="s">
        <v>376</v>
      </c>
      <c r="M288" t="s">
        <v>772</v>
      </c>
      <c r="P288" t="s">
        <v>773</v>
      </c>
      <c r="Q288" t="s">
        <v>773</v>
      </c>
    </row>
    <row r="289" spans="1:21">
      <c r="A289" t="s">
        <v>364</v>
      </c>
      <c r="B289" t="s">
        <v>365</v>
      </c>
      <c r="C289" t="s">
        <v>65</v>
      </c>
      <c r="D289" t="s">
        <v>366</v>
      </c>
      <c r="E289" t="s">
        <v>377</v>
      </c>
      <c r="F289" t="s">
        <v>375</v>
      </c>
      <c r="K289" t="s">
        <v>378</v>
      </c>
      <c r="M289" t="s">
        <v>773</v>
      </c>
      <c r="P289" t="s">
        <v>773</v>
      </c>
      <c r="Q289" t="s">
        <v>773</v>
      </c>
      <c r="U289">
        <v>1</v>
      </c>
    </row>
    <row r="290" spans="1:21">
      <c r="A290" t="s">
        <v>364</v>
      </c>
      <c r="B290" t="s">
        <v>365</v>
      </c>
      <c r="C290" t="s">
        <v>65</v>
      </c>
      <c r="D290" t="s">
        <v>366</v>
      </c>
      <c r="E290" t="s">
        <v>371</v>
      </c>
      <c r="F290" t="s">
        <v>379</v>
      </c>
      <c r="K290" t="s">
        <v>380</v>
      </c>
      <c r="M290" t="s">
        <v>773</v>
      </c>
      <c r="P290" t="s">
        <v>772</v>
      </c>
      <c r="Q290" t="s">
        <v>772</v>
      </c>
    </row>
    <row r="291" spans="1:21">
      <c r="A291" t="s">
        <v>364</v>
      </c>
      <c r="B291" t="s">
        <v>365</v>
      </c>
      <c r="C291" t="s">
        <v>65</v>
      </c>
      <c r="D291" t="s">
        <v>366</v>
      </c>
      <c r="E291" t="s">
        <v>282</v>
      </c>
      <c r="F291" t="s">
        <v>379</v>
      </c>
      <c r="K291" t="s">
        <v>381</v>
      </c>
      <c r="M291" t="s">
        <v>772</v>
      </c>
      <c r="P291" t="s">
        <v>772</v>
      </c>
      <c r="Q291" t="s">
        <v>772</v>
      </c>
    </row>
    <row r="292" spans="1:21">
      <c r="A292" t="s">
        <v>364</v>
      </c>
      <c r="B292" t="s">
        <v>365</v>
      </c>
      <c r="C292" t="s">
        <v>65</v>
      </c>
      <c r="D292" t="s">
        <v>382</v>
      </c>
      <c r="E292" t="s">
        <v>17</v>
      </c>
      <c r="F292" t="s">
        <v>367</v>
      </c>
      <c r="K292" t="s">
        <v>383</v>
      </c>
      <c r="M292" t="s">
        <v>772</v>
      </c>
      <c r="P292" t="s">
        <v>772</v>
      </c>
      <c r="Q292" t="s">
        <v>772</v>
      </c>
    </row>
    <row r="293" spans="1:21">
      <c r="A293" t="s">
        <v>364</v>
      </c>
      <c r="B293" t="s">
        <v>365</v>
      </c>
      <c r="C293" t="s">
        <v>65</v>
      </c>
      <c r="D293" t="s">
        <v>382</v>
      </c>
      <c r="E293" t="s">
        <v>17</v>
      </c>
      <c r="F293" t="s">
        <v>369</v>
      </c>
      <c r="K293" t="s">
        <v>384</v>
      </c>
      <c r="M293" t="s">
        <v>772</v>
      </c>
      <c r="P293" t="s">
        <v>773</v>
      </c>
      <c r="Q293" t="s">
        <v>773</v>
      </c>
    </row>
    <row r="294" spans="1:21">
      <c r="A294" t="s">
        <v>364</v>
      </c>
      <c r="B294" t="s">
        <v>365</v>
      </c>
      <c r="C294" t="s">
        <v>65</v>
      </c>
      <c r="D294" t="s">
        <v>382</v>
      </c>
      <c r="E294" t="s">
        <v>371</v>
      </c>
      <c r="F294" t="s">
        <v>369</v>
      </c>
      <c r="K294" t="s">
        <v>385</v>
      </c>
      <c r="M294" t="s">
        <v>773</v>
      </c>
      <c r="P294" t="s">
        <v>773</v>
      </c>
      <c r="Q294" t="s">
        <v>773</v>
      </c>
      <c r="U294">
        <v>1</v>
      </c>
    </row>
    <row r="295" spans="1:21">
      <c r="A295" t="s">
        <v>364</v>
      </c>
      <c r="B295" t="s">
        <v>365</v>
      </c>
      <c r="C295" t="s">
        <v>65</v>
      </c>
      <c r="D295" t="s">
        <v>382</v>
      </c>
      <c r="E295" t="s">
        <v>373</v>
      </c>
      <c r="F295" t="s">
        <v>369</v>
      </c>
      <c r="K295" t="s">
        <v>386</v>
      </c>
      <c r="M295" t="s">
        <v>773</v>
      </c>
      <c r="P295" t="s">
        <v>773</v>
      </c>
      <c r="Q295" t="s">
        <v>773</v>
      </c>
      <c r="U295">
        <v>1</v>
      </c>
    </row>
    <row r="296" spans="1:21">
      <c r="A296" t="s">
        <v>364</v>
      </c>
      <c r="B296" t="s">
        <v>365</v>
      </c>
      <c r="C296" t="s">
        <v>65</v>
      </c>
      <c r="D296" t="s">
        <v>382</v>
      </c>
      <c r="E296" t="s">
        <v>17</v>
      </c>
      <c r="F296" t="s">
        <v>375</v>
      </c>
      <c r="K296" t="s">
        <v>387</v>
      </c>
      <c r="M296" t="s">
        <v>772</v>
      </c>
      <c r="P296" t="s">
        <v>773</v>
      </c>
      <c r="Q296" t="s">
        <v>773</v>
      </c>
    </row>
    <row r="297" spans="1:21">
      <c r="A297" t="s">
        <v>364</v>
      </c>
      <c r="B297" t="s">
        <v>365</v>
      </c>
      <c r="C297" t="s">
        <v>65</v>
      </c>
      <c r="D297" t="s">
        <v>382</v>
      </c>
      <c r="E297" t="s">
        <v>377</v>
      </c>
      <c r="F297" t="s">
        <v>375</v>
      </c>
      <c r="K297" t="s">
        <v>388</v>
      </c>
      <c r="M297" t="s">
        <v>773</v>
      </c>
      <c r="P297" t="s">
        <v>773</v>
      </c>
      <c r="Q297" t="s">
        <v>773</v>
      </c>
      <c r="U297">
        <v>1</v>
      </c>
    </row>
    <row r="298" spans="1:21">
      <c r="A298" t="s">
        <v>364</v>
      </c>
      <c r="B298" t="s">
        <v>365</v>
      </c>
      <c r="C298" t="s">
        <v>65</v>
      </c>
      <c r="D298" t="s">
        <v>382</v>
      </c>
      <c r="E298" t="s">
        <v>371</v>
      </c>
      <c r="F298" t="s">
        <v>379</v>
      </c>
      <c r="K298" t="s">
        <v>389</v>
      </c>
      <c r="M298" t="s">
        <v>773</v>
      </c>
      <c r="P298" t="s">
        <v>772</v>
      </c>
      <c r="Q298" t="s">
        <v>772</v>
      </c>
    </row>
    <row r="299" spans="1:21">
      <c r="A299" t="s">
        <v>364</v>
      </c>
      <c r="B299" t="s">
        <v>365</v>
      </c>
      <c r="C299" t="s">
        <v>65</v>
      </c>
      <c r="D299" t="s">
        <v>382</v>
      </c>
      <c r="E299" t="s">
        <v>282</v>
      </c>
      <c r="F299" t="s">
        <v>379</v>
      </c>
      <c r="K299" t="s">
        <v>390</v>
      </c>
      <c r="M299" t="s">
        <v>772</v>
      </c>
      <c r="P299" t="s">
        <v>772</v>
      </c>
      <c r="Q299" t="s">
        <v>772</v>
      </c>
    </row>
    <row r="300" spans="1:21">
      <c r="A300" t="s">
        <v>1073</v>
      </c>
      <c r="B300" t="s">
        <v>218</v>
      </c>
      <c r="C300" t="s">
        <v>1073</v>
      </c>
      <c r="D300" t="s">
        <v>17</v>
      </c>
      <c r="K300" t="s">
        <v>17</v>
      </c>
      <c r="M300" t="s">
        <v>772</v>
      </c>
    </row>
    <row r="301" spans="1:21">
      <c r="A301" t="s">
        <v>1073</v>
      </c>
      <c r="B301" t="s">
        <v>218</v>
      </c>
      <c r="C301" t="s">
        <v>219</v>
      </c>
      <c r="D301" t="s">
        <v>17</v>
      </c>
      <c r="K301" t="s">
        <v>17</v>
      </c>
      <c r="M301" t="s">
        <v>772</v>
      </c>
    </row>
    <row r="302" spans="1:21">
      <c r="A302" t="s">
        <v>1073</v>
      </c>
      <c r="B302" t="s">
        <v>218</v>
      </c>
      <c r="C302" t="s">
        <v>219</v>
      </c>
      <c r="D302" t="s">
        <v>208</v>
      </c>
      <c r="K302" t="s">
        <v>208</v>
      </c>
      <c r="M302" t="s">
        <v>772</v>
      </c>
    </row>
    <row r="303" spans="1:21">
      <c r="A303" t="s">
        <v>1073</v>
      </c>
      <c r="B303" t="s">
        <v>218</v>
      </c>
      <c r="C303" t="s">
        <v>219</v>
      </c>
      <c r="D303" t="s">
        <v>220</v>
      </c>
      <c r="K303" t="s">
        <v>220</v>
      </c>
      <c r="M303" t="s">
        <v>772</v>
      </c>
    </row>
    <row r="304" spans="1:21">
      <c r="A304" t="s">
        <v>1073</v>
      </c>
      <c r="B304" t="s">
        <v>218</v>
      </c>
      <c r="C304" t="s">
        <v>219</v>
      </c>
      <c r="D304" t="s">
        <v>94</v>
      </c>
      <c r="K304" t="s">
        <v>94</v>
      </c>
      <c r="M304" t="s">
        <v>773</v>
      </c>
      <c r="U304">
        <v>1</v>
      </c>
    </row>
    <row r="305" spans="1:21">
      <c r="A305" t="s">
        <v>1073</v>
      </c>
      <c r="B305" t="s">
        <v>218</v>
      </c>
      <c r="C305" t="s">
        <v>219</v>
      </c>
      <c r="D305" t="s">
        <v>96</v>
      </c>
      <c r="K305" t="s">
        <v>96</v>
      </c>
      <c r="M305" t="s">
        <v>773</v>
      </c>
      <c r="U305">
        <v>1</v>
      </c>
    </row>
    <row r="306" spans="1:21">
      <c r="A306" t="s">
        <v>1073</v>
      </c>
      <c r="B306" t="s">
        <v>218</v>
      </c>
      <c r="C306" t="s">
        <v>219</v>
      </c>
      <c r="D306" t="s">
        <v>221</v>
      </c>
      <c r="K306" t="s">
        <v>221</v>
      </c>
      <c r="M306" t="s">
        <v>772</v>
      </c>
    </row>
    <row r="307" spans="1:21">
      <c r="A307" t="s">
        <v>308</v>
      </c>
      <c r="B307" t="s">
        <v>309</v>
      </c>
      <c r="C307" t="s">
        <v>310</v>
      </c>
      <c r="D307" t="s">
        <v>17</v>
      </c>
      <c r="E307" t="s">
        <v>162</v>
      </c>
      <c r="F307" t="s">
        <v>311</v>
      </c>
      <c r="K307" t="str">
        <f>CONCATENATE(D307, ", ", E307, ", ", F307)</f>
        <v>No till, 0 kg N ha-1, Residue harvest</v>
      </c>
      <c r="L307">
        <v>1</v>
      </c>
      <c r="M307" t="s">
        <v>772</v>
      </c>
      <c r="P307" t="s">
        <v>773</v>
      </c>
      <c r="Q307" t="s">
        <v>773</v>
      </c>
    </row>
    <row r="308" spans="1:21">
      <c r="A308" t="s">
        <v>308</v>
      </c>
      <c r="B308" t="s">
        <v>309</v>
      </c>
      <c r="C308" t="s">
        <v>310</v>
      </c>
      <c r="D308" t="s">
        <v>94</v>
      </c>
      <c r="E308" t="s">
        <v>162</v>
      </c>
      <c r="F308" t="s">
        <v>311</v>
      </c>
      <c r="K308" t="str">
        <f t="shared" ref="K308:K318" si="3">CONCATENATE(D308, ", ", E308, ", ", F308)</f>
        <v>Chisel plow, 0 kg N ha-1, Residue harvest</v>
      </c>
      <c r="L308">
        <v>2</v>
      </c>
      <c r="M308" t="s">
        <v>773</v>
      </c>
      <c r="P308" t="s">
        <v>773</v>
      </c>
      <c r="Q308" t="s">
        <v>773</v>
      </c>
      <c r="U308">
        <v>1</v>
      </c>
    </row>
    <row r="309" spans="1:21">
      <c r="A309" t="s">
        <v>308</v>
      </c>
      <c r="B309" t="s">
        <v>309</v>
      </c>
      <c r="C309" t="s">
        <v>310</v>
      </c>
      <c r="D309" t="s">
        <v>96</v>
      </c>
      <c r="E309" t="s">
        <v>162</v>
      </c>
      <c r="F309" t="s">
        <v>311</v>
      </c>
      <c r="K309" t="str">
        <f t="shared" si="3"/>
        <v>Moldboard plow, 0 kg N ha-1, Residue harvest</v>
      </c>
      <c r="L309">
        <v>3</v>
      </c>
      <c r="M309" t="s">
        <v>773</v>
      </c>
      <c r="P309" t="s">
        <v>773</v>
      </c>
      <c r="Q309" t="s">
        <v>773</v>
      </c>
      <c r="U309">
        <v>1</v>
      </c>
    </row>
    <row r="310" spans="1:21">
      <c r="A310" t="s">
        <v>308</v>
      </c>
      <c r="B310" t="s">
        <v>309</v>
      </c>
      <c r="C310" t="s">
        <v>310</v>
      </c>
      <c r="D310" t="s">
        <v>17</v>
      </c>
      <c r="E310" t="s">
        <v>162</v>
      </c>
      <c r="F310" t="s">
        <v>312</v>
      </c>
      <c r="K310" t="str">
        <f t="shared" si="3"/>
        <v>No till, 0 kg N ha-1, Residue return</v>
      </c>
      <c r="L310">
        <v>4</v>
      </c>
      <c r="M310" t="s">
        <v>772</v>
      </c>
      <c r="P310" t="s">
        <v>772</v>
      </c>
      <c r="Q310" t="s">
        <v>772</v>
      </c>
    </row>
    <row r="311" spans="1:21">
      <c r="A311" t="s">
        <v>308</v>
      </c>
      <c r="B311" t="s">
        <v>309</v>
      </c>
      <c r="C311" t="s">
        <v>310</v>
      </c>
      <c r="D311" t="s">
        <v>94</v>
      </c>
      <c r="E311" t="s">
        <v>162</v>
      </c>
      <c r="F311" t="s">
        <v>312</v>
      </c>
      <c r="K311" t="str">
        <f t="shared" si="3"/>
        <v>Chisel plow, 0 kg N ha-1, Residue return</v>
      </c>
      <c r="L311">
        <v>5</v>
      </c>
      <c r="M311" t="s">
        <v>773</v>
      </c>
      <c r="P311" t="s">
        <v>772</v>
      </c>
      <c r="Q311" t="s">
        <v>772</v>
      </c>
    </row>
    <row r="312" spans="1:21">
      <c r="A312" t="s">
        <v>308</v>
      </c>
      <c r="B312" t="s">
        <v>309</v>
      </c>
      <c r="C312" t="s">
        <v>310</v>
      </c>
      <c r="D312" t="s">
        <v>96</v>
      </c>
      <c r="E312" t="s">
        <v>162</v>
      </c>
      <c r="F312" t="s">
        <v>312</v>
      </c>
      <c r="K312" t="str">
        <f t="shared" si="3"/>
        <v>Moldboard plow, 0 kg N ha-1, Residue return</v>
      </c>
      <c r="L312">
        <v>6</v>
      </c>
      <c r="M312" t="s">
        <v>773</v>
      </c>
      <c r="P312" t="s">
        <v>772</v>
      </c>
      <c r="Q312" t="s">
        <v>772</v>
      </c>
    </row>
    <row r="313" spans="1:21">
      <c r="A313" t="s">
        <v>308</v>
      </c>
      <c r="B313" t="s">
        <v>309</v>
      </c>
      <c r="C313" t="s">
        <v>310</v>
      </c>
      <c r="D313" t="s">
        <v>17</v>
      </c>
      <c r="E313" t="s">
        <v>313</v>
      </c>
      <c r="F313" t="s">
        <v>311</v>
      </c>
      <c r="K313" t="str">
        <f t="shared" si="3"/>
        <v>No till, 200 kg N ha-1, Residue harvest</v>
      </c>
      <c r="L313">
        <v>7</v>
      </c>
      <c r="M313" t="s">
        <v>772</v>
      </c>
      <c r="P313" t="s">
        <v>773</v>
      </c>
      <c r="Q313" t="s">
        <v>773</v>
      </c>
    </row>
    <row r="314" spans="1:21">
      <c r="A314" t="s">
        <v>308</v>
      </c>
      <c r="B314" t="s">
        <v>309</v>
      </c>
      <c r="C314" t="s">
        <v>310</v>
      </c>
      <c r="D314" t="s">
        <v>94</v>
      </c>
      <c r="E314" t="s">
        <v>313</v>
      </c>
      <c r="F314" t="s">
        <v>311</v>
      </c>
      <c r="K314" t="str">
        <f t="shared" si="3"/>
        <v>Chisel plow, 200 kg N ha-1, Residue harvest</v>
      </c>
      <c r="L314">
        <v>8</v>
      </c>
      <c r="M314" t="s">
        <v>773</v>
      </c>
      <c r="P314" t="s">
        <v>773</v>
      </c>
      <c r="Q314" t="s">
        <v>773</v>
      </c>
      <c r="U314">
        <v>1</v>
      </c>
    </row>
    <row r="315" spans="1:21">
      <c r="A315" t="s">
        <v>308</v>
      </c>
      <c r="B315" t="s">
        <v>309</v>
      </c>
      <c r="C315" t="s">
        <v>310</v>
      </c>
      <c r="D315" t="s">
        <v>96</v>
      </c>
      <c r="E315" t="s">
        <v>313</v>
      </c>
      <c r="F315" t="s">
        <v>311</v>
      </c>
      <c r="K315" t="str">
        <f t="shared" si="3"/>
        <v>Moldboard plow, 200 kg N ha-1, Residue harvest</v>
      </c>
      <c r="L315">
        <v>9</v>
      </c>
      <c r="M315" t="s">
        <v>773</v>
      </c>
      <c r="P315" t="s">
        <v>773</v>
      </c>
      <c r="Q315" t="s">
        <v>773</v>
      </c>
      <c r="U315">
        <v>1</v>
      </c>
    </row>
    <row r="316" spans="1:21">
      <c r="A316" t="s">
        <v>308</v>
      </c>
      <c r="B316" t="s">
        <v>309</v>
      </c>
      <c r="C316" t="s">
        <v>310</v>
      </c>
      <c r="D316" t="s">
        <v>17</v>
      </c>
      <c r="E316" t="s">
        <v>313</v>
      </c>
      <c r="F316" t="s">
        <v>312</v>
      </c>
      <c r="K316" t="str">
        <f t="shared" si="3"/>
        <v>No till, 200 kg N ha-1, Residue return</v>
      </c>
      <c r="L316">
        <v>10</v>
      </c>
      <c r="M316" t="s">
        <v>772</v>
      </c>
      <c r="P316" t="s">
        <v>772</v>
      </c>
      <c r="Q316" t="s">
        <v>772</v>
      </c>
    </row>
    <row r="317" spans="1:21">
      <c r="A317" t="s">
        <v>308</v>
      </c>
      <c r="B317" t="s">
        <v>309</v>
      </c>
      <c r="C317" t="s">
        <v>310</v>
      </c>
      <c r="D317" t="s">
        <v>94</v>
      </c>
      <c r="E317" t="s">
        <v>313</v>
      </c>
      <c r="F317" t="s">
        <v>312</v>
      </c>
      <c r="K317" t="str">
        <f t="shared" si="3"/>
        <v>Chisel plow, 200 kg N ha-1, Residue return</v>
      </c>
      <c r="L317">
        <v>11</v>
      </c>
      <c r="M317" t="s">
        <v>773</v>
      </c>
      <c r="P317" t="s">
        <v>772</v>
      </c>
      <c r="Q317" t="s">
        <v>772</v>
      </c>
    </row>
    <row r="318" spans="1:21">
      <c r="A318" t="s">
        <v>308</v>
      </c>
      <c r="B318" t="s">
        <v>309</v>
      </c>
      <c r="C318" t="s">
        <v>310</v>
      </c>
      <c r="D318" t="s">
        <v>96</v>
      </c>
      <c r="E318" t="s">
        <v>313</v>
      </c>
      <c r="F318" t="s">
        <v>312</v>
      </c>
      <c r="K318" t="str">
        <f t="shared" si="3"/>
        <v>Moldboard plow, 200 kg N ha-1, Residue return</v>
      </c>
      <c r="L318">
        <v>12</v>
      </c>
      <c r="M318" t="s">
        <v>773</v>
      </c>
      <c r="P318" t="s">
        <v>772</v>
      </c>
      <c r="Q318" t="s">
        <v>772</v>
      </c>
    </row>
    <row r="319" spans="1:21">
      <c r="A319" t="s">
        <v>142</v>
      </c>
      <c r="B319" t="s">
        <v>143</v>
      </c>
      <c r="C319" t="s">
        <v>144</v>
      </c>
      <c r="D319" t="s">
        <v>17</v>
      </c>
      <c r="K319" t="s">
        <v>17</v>
      </c>
      <c r="M319" t="s">
        <v>772</v>
      </c>
    </row>
    <row r="320" spans="1:21">
      <c r="A320" t="s">
        <v>142</v>
      </c>
      <c r="B320" t="s">
        <v>143</v>
      </c>
      <c r="C320" t="s">
        <v>144</v>
      </c>
      <c r="D320" t="s">
        <v>14</v>
      </c>
      <c r="K320" t="s">
        <v>14</v>
      </c>
      <c r="M320" t="s">
        <v>773</v>
      </c>
      <c r="U320">
        <v>1</v>
      </c>
    </row>
    <row r="321" spans="1:21">
      <c r="A321" t="s">
        <v>580</v>
      </c>
      <c r="B321" t="s">
        <v>581</v>
      </c>
      <c r="C321" t="s">
        <v>65</v>
      </c>
      <c r="D321" t="s">
        <v>582</v>
      </c>
      <c r="K321" t="s">
        <v>582</v>
      </c>
      <c r="M321" t="s">
        <v>772</v>
      </c>
    </row>
    <row r="322" spans="1:21">
      <c r="A322" t="s">
        <v>580</v>
      </c>
      <c r="B322" t="s">
        <v>581</v>
      </c>
      <c r="C322" t="s">
        <v>65</v>
      </c>
      <c r="D322" t="s">
        <v>583</v>
      </c>
      <c r="K322" t="s">
        <v>583</v>
      </c>
      <c r="M322" t="s">
        <v>773</v>
      </c>
      <c r="U322">
        <v>1</v>
      </c>
    </row>
    <row r="323" spans="1:21">
      <c r="A323" t="s">
        <v>580</v>
      </c>
      <c r="B323" t="s">
        <v>581</v>
      </c>
      <c r="C323" t="s">
        <v>65</v>
      </c>
      <c r="D323" t="s">
        <v>584</v>
      </c>
      <c r="K323" t="s">
        <v>584</v>
      </c>
      <c r="M323" t="s">
        <v>773</v>
      </c>
      <c r="U323">
        <v>1</v>
      </c>
    </row>
    <row r="324" spans="1:21">
      <c r="A324" t="s">
        <v>580</v>
      </c>
      <c r="B324" t="s">
        <v>581</v>
      </c>
      <c r="C324" t="s">
        <v>65</v>
      </c>
      <c r="D324" t="s">
        <v>501</v>
      </c>
      <c r="K324" t="s">
        <v>501</v>
      </c>
      <c r="M324" t="s">
        <v>772</v>
      </c>
    </row>
    <row r="325" spans="1:21">
      <c r="A325" t="s">
        <v>580</v>
      </c>
      <c r="B325" t="s">
        <v>581</v>
      </c>
      <c r="C325" t="s">
        <v>65</v>
      </c>
      <c r="D325" t="s">
        <v>14</v>
      </c>
      <c r="K325" t="s">
        <v>14</v>
      </c>
      <c r="M325" t="s">
        <v>773</v>
      </c>
      <c r="U325">
        <v>1</v>
      </c>
    </row>
    <row r="326" spans="1:21">
      <c r="A326" t="s">
        <v>119</v>
      </c>
      <c r="B326" t="s">
        <v>120</v>
      </c>
      <c r="C326" t="s">
        <v>119</v>
      </c>
      <c r="D326" t="s">
        <v>121</v>
      </c>
      <c r="K326" t="s">
        <v>121</v>
      </c>
      <c r="T326" t="s">
        <v>772</v>
      </c>
    </row>
    <row r="327" spans="1:21">
      <c r="A327" t="s">
        <v>119</v>
      </c>
      <c r="B327" t="s">
        <v>120</v>
      </c>
      <c r="C327" t="s">
        <v>119</v>
      </c>
      <c r="D327" t="s">
        <v>122</v>
      </c>
      <c r="K327" t="s">
        <v>122</v>
      </c>
      <c r="T327" t="s">
        <v>772</v>
      </c>
    </row>
    <row r="328" spans="1:21">
      <c r="A328" t="s">
        <v>119</v>
      </c>
      <c r="B328" t="s">
        <v>120</v>
      </c>
      <c r="C328" t="s">
        <v>119</v>
      </c>
      <c r="D328" t="s">
        <v>123</v>
      </c>
      <c r="K328" t="s">
        <v>123</v>
      </c>
      <c r="T328" t="s">
        <v>772</v>
      </c>
    </row>
    <row r="329" spans="1:21">
      <c r="A329" t="s">
        <v>119</v>
      </c>
      <c r="B329" t="s">
        <v>120</v>
      </c>
      <c r="C329" t="s">
        <v>119</v>
      </c>
      <c r="D329" t="s">
        <v>124</v>
      </c>
      <c r="K329" t="s">
        <v>124</v>
      </c>
      <c r="T329" t="s">
        <v>772</v>
      </c>
    </row>
    <row r="330" spans="1:21">
      <c r="A330" t="s">
        <v>119</v>
      </c>
      <c r="B330" t="s">
        <v>120</v>
      </c>
      <c r="C330" t="s">
        <v>119</v>
      </c>
      <c r="D330" t="s">
        <v>125</v>
      </c>
      <c r="K330" t="s">
        <v>125</v>
      </c>
      <c r="T330" t="s">
        <v>772</v>
      </c>
    </row>
    <row r="331" spans="1:21">
      <c r="A331" t="s">
        <v>119</v>
      </c>
      <c r="B331" t="s">
        <v>120</v>
      </c>
      <c r="C331" t="s">
        <v>119</v>
      </c>
      <c r="D331" t="s">
        <v>126</v>
      </c>
      <c r="K331" t="s">
        <v>126</v>
      </c>
      <c r="T331" t="s">
        <v>772</v>
      </c>
    </row>
    <row r="332" spans="1:21">
      <c r="A332" t="s">
        <v>585</v>
      </c>
      <c r="B332" t="s">
        <v>586</v>
      </c>
      <c r="C332" t="s">
        <v>585</v>
      </c>
      <c r="D332" t="s">
        <v>14</v>
      </c>
      <c r="K332" t="s">
        <v>14</v>
      </c>
      <c r="M332" t="s">
        <v>773</v>
      </c>
      <c r="U332">
        <v>1</v>
      </c>
    </row>
    <row r="333" spans="1:21">
      <c r="A333" t="s">
        <v>585</v>
      </c>
      <c r="B333" t="s">
        <v>586</v>
      </c>
      <c r="C333" t="s">
        <v>585</v>
      </c>
      <c r="D333" t="s">
        <v>17</v>
      </c>
      <c r="K333" t="s">
        <v>17</v>
      </c>
      <c r="M333" t="s">
        <v>772</v>
      </c>
    </row>
    <row r="334" spans="1:21">
      <c r="A334" t="s">
        <v>761</v>
      </c>
      <c r="B334" t="s">
        <v>762</v>
      </c>
      <c r="C334" t="s">
        <v>763</v>
      </c>
      <c r="D334" t="s">
        <v>14</v>
      </c>
      <c r="E334" t="s">
        <v>645</v>
      </c>
      <c r="F334" t="s">
        <v>846</v>
      </c>
      <c r="K334" t="str">
        <f>CONCATENATE(D334, ", ", E334, ", ", F334)</f>
        <v>Conventional tillage, Continuous wheat rotation, Site placeholder</v>
      </c>
      <c r="M334" t="s">
        <v>773</v>
      </c>
      <c r="R334" t="s">
        <v>773</v>
      </c>
      <c r="U334">
        <v>1</v>
      </c>
    </row>
    <row r="335" spans="1:21">
      <c r="A335" t="s">
        <v>761</v>
      </c>
      <c r="B335" t="s">
        <v>762</v>
      </c>
      <c r="C335" t="s">
        <v>763</v>
      </c>
      <c r="D335" t="s">
        <v>17</v>
      </c>
      <c r="E335" t="s">
        <v>645</v>
      </c>
      <c r="F335" t="s">
        <v>846</v>
      </c>
      <c r="K335" t="str">
        <f t="shared" ref="K335:K342" si="4">CONCATENATE(D335, ", ", E335, ", ", F335)</f>
        <v>No till, Continuous wheat rotation, Site placeholder</v>
      </c>
      <c r="M335" t="s">
        <v>772</v>
      </c>
      <c r="R335" t="s">
        <v>773</v>
      </c>
    </row>
    <row r="336" spans="1:21">
      <c r="A336" t="s">
        <v>761</v>
      </c>
      <c r="B336" t="s">
        <v>762</v>
      </c>
      <c r="C336" t="s">
        <v>763</v>
      </c>
      <c r="D336" t="s">
        <v>14</v>
      </c>
      <c r="E336" t="s">
        <v>764</v>
      </c>
      <c r="F336" t="s">
        <v>846</v>
      </c>
      <c r="K336" t="str">
        <f t="shared" si="4"/>
        <v>Conventional tillage, Fallow-wheat rotation, Site placeholder</v>
      </c>
      <c r="M336" t="s">
        <v>773</v>
      </c>
      <c r="R336" t="s">
        <v>772</v>
      </c>
    </row>
    <row r="337" spans="1:21">
      <c r="A337" t="s">
        <v>761</v>
      </c>
      <c r="B337" t="s">
        <v>762</v>
      </c>
      <c r="C337" t="s">
        <v>763</v>
      </c>
      <c r="D337" t="s">
        <v>208</v>
      </c>
      <c r="E337" t="s">
        <v>764</v>
      </c>
      <c r="F337" t="s">
        <v>846</v>
      </c>
      <c r="K337" t="str">
        <f t="shared" si="4"/>
        <v>Minimum tillage, Fallow-wheat rotation, Site placeholder</v>
      </c>
      <c r="M337" t="s">
        <v>772</v>
      </c>
      <c r="R337" t="s">
        <v>772</v>
      </c>
    </row>
    <row r="338" spans="1:21">
      <c r="A338" t="s">
        <v>761</v>
      </c>
      <c r="B338" t="s">
        <v>762</v>
      </c>
      <c r="C338" t="s">
        <v>763</v>
      </c>
      <c r="D338" t="s">
        <v>17</v>
      </c>
      <c r="E338" t="s">
        <v>764</v>
      </c>
      <c r="F338" t="s">
        <v>846</v>
      </c>
      <c r="K338" t="str">
        <f t="shared" si="4"/>
        <v>No till, Fallow-wheat rotation, Site placeholder</v>
      </c>
      <c r="M338" t="s">
        <v>772</v>
      </c>
      <c r="R338" t="s">
        <v>772</v>
      </c>
    </row>
    <row r="339" spans="1:21">
      <c r="A339" t="s">
        <v>761</v>
      </c>
      <c r="B339" t="s">
        <v>762</v>
      </c>
      <c r="C339" t="s">
        <v>763</v>
      </c>
      <c r="D339" t="s">
        <v>14</v>
      </c>
      <c r="E339" t="s">
        <v>645</v>
      </c>
      <c r="F339" t="s">
        <v>847</v>
      </c>
      <c r="K339" t="str">
        <f t="shared" si="4"/>
        <v>Conventional tillage, Continuous wheat rotation, Anti-placeholder</v>
      </c>
      <c r="M339" t="s">
        <v>773</v>
      </c>
      <c r="R339" t="s">
        <v>773</v>
      </c>
      <c r="U339">
        <v>1</v>
      </c>
    </row>
    <row r="340" spans="1:21">
      <c r="A340" t="s">
        <v>761</v>
      </c>
      <c r="B340" t="s">
        <v>762</v>
      </c>
      <c r="C340" t="s">
        <v>763</v>
      </c>
      <c r="D340" t="s">
        <v>17</v>
      </c>
      <c r="E340" t="s">
        <v>645</v>
      </c>
      <c r="F340" t="s">
        <v>847</v>
      </c>
      <c r="K340" t="str">
        <f t="shared" si="4"/>
        <v>No till, Continuous wheat rotation, Anti-placeholder</v>
      </c>
      <c r="M340" t="s">
        <v>772</v>
      </c>
      <c r="R340" t="s">
        <v>773</v>
      </c>
    </row>
    <row r="341" spans="1:21">
      <c r="A341" t="s">
        <v>761</v>
      </c>
      <c r="B341" t="s">
        <v>762</v>
      </c>
      <c r="C341" t="s">
        <v>763</v>
      </c>
      <c r="D341" t="s">
        <v>208</v>
      </c>
      <c r="E341" t="s">
        <v>17</v>
      </c>
      <c r="F341" t="s">
        <v>847</v>
      </c>
      <c r="K341" t="str">
        <f t="shared" si="4"/>
        <v>Minimum tillage, No till, Anti-placeholder</v>
      </c>
      <c r="M341" t="s">
        <v>772</v>
      </c>
    </row>
    <row r="342" spans="1:21">
      <c r="A342" t="s">
        <v>761</v>
      </c>
      <c r="B342" t="s">
        <v>762</v>
      </c>
      <c r="C342" t="s">
        <v>763</v>
      </c>
      <c r="D342" t="s">
        <v>17</v>
      </c>
      <c r="E342" t="s">
        <v>17</v>
      </c>
      <c r="F342" t="s">
        <v>847</v>
      </c>
      <c r="K342" t="str">
        <f t="shared" si="4"/>
        <v>No till, No till, Anti-placeholder</v>
      </c>
      <c r="M342" t="s">
        <v>772</v>
      </c>
    </row>
    <row r="343" spans="1:21">
      <c r="A343" t="s">
        <v>767</v>
      </c>
      <c r="B343" t="s">
        <v>768</v>
      </c>
      <c r="C343" t="s">
        <v>65</v>
      </c>
      <c r="D343" t="s">
        <v>14</v>
      </c>
      <c r="K343" t="s">
        <v>14</v>
      </c>
      <c r="M343" t="s">
        <v>773</v>
      </c>
      <c r="U343">
        <v>1</v>
      </c>
    </row>
    <row r="344" spans="1:21">
      <c r="A344" t="s">
        <v>767</v>
      </c>
      <c r="B344" t="s">
        <v>768</v>
      </c>
      <c r="C344" t="s">
        <v>65</v>
      </c>
      <c r="D344" t="s">
        <v>630</v>
      </c>
      <c r="K344" t="s">
        <v>630</v>
      </c>
      <c r="M344" t="s">
        <v>772</v>
      </c>
    </row>
    <row r="345" spans="1:21">
      <c r="A345" t="s">
        <v>767</v>
      </c>
      <c r="B345" t="s">
        <v>768</v>
      </c>
      <c r="C345" t="s">
        <v>65</v>
      </c>
      <c r="D345" t="s">
        <v>769</v>
      </c>
      <c r="K345" t="s">
        <v>769</v>
      </c>
      <c r="N345" t="s">
        <v>772</v>
      </c>
    </row>
    <row r="346" spans="1:21">
      <c r="A346" t="s">
        <v>767</v>
      </c>
      <c r="B346" t="s">
        <v>768</v>
      </c>
      <c r="C346" t="s">
        <v>65</v>
      </c>
      <c r="D346" t="s">
        <v>770</v>
      </c>
      <c r="K346" t="s">
        <v>770</v>
      </c>
      <c r="N346" t="s">
        <v>772</v>
      </c>
    </row>
    <row r="347" spans="1:21">
      <c r="A347" t="s">
        <v>767</v>
      </c>
      <c r="B347" t="s">
        <v>768</v>
      </c>
      <c r="C347" t="s">
        <v>65</v>
      </c>
      <c r="D347" t="s">
        <v>231</v>
      </c>
      <c r="K347" t="s">
        <v>231</v>
      </c>
      <c r="N347" t="s">
        <v>772</v>
      </c>
    </row>
    <row r="348" spans="1:21">
      <c r="A348" t="s">
        <v>767</v>
      </c>
      <c r="B348" t="s">
        <v>768</v>
      </c>
      <c r="C348" t="s">
        <v>65</v>
      </c>
      <c r="D348" t="s">
        <v>771</v>
      </c>
      <c r="K348" t="s">
        <v>771</v>
      </c>
      <c r="N348" t="s">
        <v>772</v>
      </c>
    </row>
    <row r="349" spans="1:21">
      <c r="A349" t="s">
        <v>156</v>
      </c>
      <c r="B349" t="s">
        <v>157</v>
      </c>
      <c r="C349" t="s">
        <v>158</v>
      </c>
      <c r="D349" t="s">
        <v>96</v>
      </c>
      <c r="E349" t="s">
        <v>849</v>
      </c>
      <c r="K349" t="str">
        <f>CONCATENATE(D349, ", ", E349)</f>
        <v>Moldboard plow, Soybean</v>
      </c>
      <c r="L349">
        <v>1</v>
      </c>
      <c r="M349" t="s">
        <v>773</v>
      </c>
      <c r="U349">
        <v>1</v>
      </c>
    </row>
    <row r="350" spans="1:21">
      <c r="A350" t="s">
        <v>156</v>
      </c>
      <c r="B350" t="s">
        <v>157</v>
      </c>
      <c r="C350" t="s">
        <v>158</v>
      </c>
      <c r="D350" t="s">
        <v>17</v>
      </c>
      <c r="E350" t="s">
        <v>849</v>
      </c>
      <c r="K350" t="str">
        <f t="shared" ref="K350:K364" si="5">CONCATENATE(D350, ", ", E350)</f>
        <v>No till, Soybean</v>
      </c>
      <c r="L350">
        <v>2</v>
      </c>
      <c r="M350" t="s">
        <v>772</v>
      </c>
    </row>
    <row r="351" spans="1:21">
      <c r="A351" t="s">
        <v>156</v>
      </c>
      <c r="B351" t="s">
        <v>157</v>
      </c>
      <c r="C351" t="s">
        <v>158</v>
      </c>
      <c r="D351" t="s">
        <v>159</v>
      </c>
      <c r="E351" t="s">
        <v>849</v>
      </c>
      <c r="K351" t="str">
        <f t="shared" si="5"/>
        <v>0 kg P ha-1, Soybean</v>
      </c>
      <c r="O351" t="s">
        <v>773</v>
      </c>
      <c r="U351">
        <v>1</v>
      </c>
    </row>
    <row r="352" spans="1:21">
      <c r="A352" t="s">
        <v>156</v>
      </c>
      <c r="B352" t="s">
        <v>157</v>
      </c>
      <c r="C352" t="s">
        <v>158</v>
      </c>
      <c r="D352" t="s">
        <v>160</v>
      </c>
      <c r="E352" t="s">
        <v>849</v>
      </c>
      <c r="K352" t="str">
        <f t="shared" si="5"/>
        <v>17.5 kg P ha-1, Soybean</v>
      </c>
      <c r="O352" t="s">
        <v>772</v>
      </c>
    </row>
    <row r="353" spans="1:21">
      <c r="A353" t="s">
        <v>156</v>
      </c>
      <c r="B353" t="s">
        <v>157</v>
      </c>
      <c r="C353" t="s">
        <v>158</v>
      </c>
      <c r="D353" t="s">
        <v>161</v>
      </c>
      <c r="E353" t="s">
        <v>849</v>
      </c>
      <c r="K353" t="str">
        <f t="shared" si="5"/>
        <v>35 kg P ha-1, Soybean</v>
      </c>
      <c r="O353" t="s">
        <v>772</v>
      </c>
    </row>
    <row r="354" spans="1:21">
      <c r="A354" t="s">
        <v>156</v>
      </c>
      <c r="B354" t="s">
        <v>157</v>
      </c>
      <c r="C354" t="s">
        <v>158</v>
      </c>
      <c r="D354" t="s">
        <v>162</v>
      </c>
      <c r="E354" t="s">
        <v>849</v>
      </c>
      <c r="K354" t="str">
        <f t="shared" si="5"/>
        <v>0 kg N ha-1, Soybean</v>
      </c>
      <c r="O354" t="s">
        <v>773</v>
      </c>
      <c r="U354">
        <v>1</v>
      </c>
    </row>
    <row r="355" spans="1:21">
      <c r="A355" t="s">
        <v>156</v>
      </c>
      <c r="B355" t="s">
        <v>157</v>
      </c>
      <c r="C355" t="s">
        <v>158</v>
      </c>
      <c r="D355" t="s">
        <v>163</v>
      </c>
      <c r="E355" t="s">
        <v>849</v>
      </c>
      <c r="K355" t="str">
        <f t="shared" si="5"/>
        <v>80 kg N ha-1, Soybean</v>
      </c>
      <c r="O355" t="s">
        <v>772</v>
      </c>
    </row>
    <row r="356" spans="1:21">
      <c r="A356" t="s">
        <v>156</v>
      </c>
      <c r="B356" t="s">
        <v>157</v>
      </c>
      <c r="C356" t="s">
        <v>158</v>
      </c>
      <c r="D356" t="s">
        <v>164</v>
      </c>
      <c r="E356" t="s">
        <v>849</v>
      </c>
      <c r="K356" t="str">
        <f t="shared" si="5"/>
        <v>160 kg N ha-1, Soybean</v>
      </c>
      <c r="O356" t="s">
        <v>772</v>
      </c>
    </row>
    <row r="357" spans="1:21">
      <c r="A357" t="s">
        <v>156</v>
      </c>
      <c r="B357" t="s">
        <v>157</v>
      </c>
      <c r="C357" t="s">
        <v>158</v>
      </c>
      <c r="D357" t="s">
        <v>96</v>
      </c>
      <c r="E357" t="s">
        <v>848</v>
      </c>
      <c r="K357" t="str">
        <f t="shared" si="5"/>
        <v>Moldboard plow, Maize</v>
      </c>
      <c r="L357">
        <v>1</v>
      </c>
      <c r="M357" t="s">
        <v>773</v>
      </c>
      <c r="U357">
        <v>1</v>
      </c>
    </row>
    <row r="358" spans="1:21">
      <c r="A358" t="s">
        <v>156</v>
      </c>
      <c r="B358" t="s">
        <v>157</v>
      </c>
      <c r="C358" t="s">
        <v>158</v>
      </c>
      <c r="D358" t="s">
        <v>17</v>
      </c>
      <c r="E358" t="s">
        <v>848</v>
      </c>
      <c r="K358" t="str">
        <f t="shared" si="5"/>
        <v>No till, Maize</v>
      </c>
      <c r="L358">
        <v>2</v>
      </c>
      <c r="M358" t="s">
        <v>772</v>
      </c>
    </row>
    <row r="359" spans="1:21">
      <c r="A359" t="s">
        <v>156</v>
      </c>
      <c r="B359" t="s">
        <v>157</v>
      </c>
      <c r="C359" t="s">
        <v>158</v>
      </c>
      <c r="D359" t="s">
        <v>159</v>
      </c>
      <c r="E359" t="s">
        <v>848</v>
      </c>
      <c r="K359" t="str">
        <f t="shared" si="5"/>
        <v>0 kg P ha-1, Maize</v>
      </c>
      <c r="O359" t="s">
        <v>773</v>
      </c>
      <c r="U359">
        <v>1</v>
      </c>
    </row>
    <row r="360" spans="1:21">
      <c r="A360" t="s">
        <v>156</v>
      </c>
      <c r="B360" t="s">
        <v>157</v>
      </c>
      <c r="C360" t="s">
        <v>158</v>
      </c>
      <c r="D360" t="s">
        <v>160</v>
      </c>
      <c r="E360" t="s">
        <v>848</v>
      </c>
      <c r="K360" t="str">
        <f t="shared" si="5"/>
        <v>17.5 kg P ha-1, Maize</v>
      </c>
      <c r="O360" t="s">
        <v>772</v>
      </c>
    </row>
    <row r="361" spans="1:21">
      <c r="A361" t="s">
        <v>156</v>
      </c>
      <c r="B361" t="s">
        <v>157</v>
      </c>
      <c r="C361" t="s">
        <v>158</v>
      </c>
      <c r="D361" t="s">
        <v>161</v>
      </c>
      <c r="E361" t="s">
        <v>848</v>
      </c>
      <c r="K361" t="str">
        <f t="shared" si="5"/>
        <v>35 kg P ha-1, Maize</v>
      </c>
      <c r="O361" t="s">
        <v>772</v>
      </c>
    </row>
    <row r="362" spans="1:21">
      <c r="A362" t="s">
        <v>156</v>
      </c>
      <c r="B362" t="s">
        <v>157</v>
      </c>
      <c r="C362" t="s">
        <v>158</v>
      </c>
      <c r="D362" t="s">
        <v>162</v>
      </c>
      <c r="E362" t="s">
        <v>848</v>
      </c>
      <c r="K362" t="str">
        <f t="shared" si="5"/>
        <v>0 kg N ha-1, Maize</v>
      </c>
      <c r="O362" t="s">
        <v>773</v>
      </c>
      <c r="U362">
        <v>1</v>
      </c>
    </row>
    <row r="363" spans="1:21">
      <c r="A363" t="s">
        <v>156</v>
      </c>
      <c r="B363" t="s">
        <v>157</v>
      </c>
      <c r="C363" t="s">
        <v>158</v>
      </c>
      <c r="D363" t="s">
        <v>163</v>
      </c>
      <c r="E363" t="s">
        <v>848</v>
      </c>
      <c r="K363" t="str">
        <f t="shared" si="5"/>
        <v>80 kg N ha-1, Maize</v>
      </c>
      <c r="O363" t="s">
        <v>772</v>
      </c>
    </row>
    <row r="364" spans="1:21">
      <c r="A364" t="s">
        <v>156</v>
      </c>
      <c r="B364" t="s">
        <v>157</v>
      </c>
      <c r="C364" t="s">
        <v>158</v>
      </c>
      <c r="D364" t="s">
        <v>164</v>
      </c>
      <c r="E364" t="s">
        <v>848</v>
      </c>
      <c r="K364" t="str">
        <f t="shared" si="5"/>
        <v>160 kg N ha-1, Maize</v>
      </c>
      <c r="O364" t="s">
        <v>772</v>
      </c>
    </row>
    <row r="365" spans="1:21">
      <c r="A365" t="s">
        <v>601</v>
      </c>
      <c r="B365" t="s">
        <v>602</v>
      </c>
      <c r="C365" t="s">
        <v>603</v>
      </c>
      <c r="D365" t="s">
        <v>604</v>
      </c>
      <c r="K365" t="s">
        <v>604</v>
      </c>
      <c r="Q365" t="s">
        <v>773</v>
      </c>
      <c r="T365" t="s">
        <v>772</v>
      </c>
      <c r="U365">
        <v>1</v>
      </c>
    </row>
    <row r="366" spans="1:21">
      <c r="A366" t="s">
        <v>601</v>
      </c>
      <c r="B366" t="s">
        <v>602</v>
      </c>
      <c r="C366" t="s">
        <v>603</v>
      </c>
      <c r="D366" t="s">
        <v>605</v>
      </c>
      <c r="K366" t="s">
        <v>605</v>
      </c>
      <c r="Q366" t="s">
        <v>772</v>
      </c>
      <c r="T366" t="s">
        <v>772</v>
      </c>
    </row>
    <row r="367" spans="1:21">
      <c r="A367" t="s">
        <v>601</v>
      </c>
      <c r="B367" t="s">
        <v>602</v>
      </c>
      <c r="C367" t="s">
        <v>603</v>
      </c>
      <c r="D367" t="s">
        <v>606</v>
      </c>
      <c r="K367" t="s">
        <v>606</v>
      </c>
      <c r="Q367" t="s">
        <v>772</v>
      </c>
      <c r="T367" t="s">
        <v>772</v>
      </c>
    </row>
    <row r="368" spans="1:21">
      <c r="A368" t="s">
        <v>601</v>
      </c>
      <c r="B368" t="s">
        <v>602</v>
      </c>
      <c r="C368" t="s">
        <v>603</v>
      </c>
      <c r="D368" t="s">
        <v>162</v>
      </c>
      <c r="K368" t="s">
        <v>162</v>
      </c>
      <c r="O368" t="s">
        <v>773</v>
      </c>
      <c r="T368" t="s">
        <v>772</v>
      </c>
      <c r="U368">
        <v>1</v>
      </c>
    </row>
    <row r="369" spans="1:21">
      <c r="A369" t="s">
        <v>601</v>
      </c>
      <c r="B369" t="s">
        <v>602</v>
      </c>
      <c r="C369" t="s">
        <v>603</v>
      </c>
      <c r="D369" t="s">
        <v>607</v>
      </c>
      <c r="K369" t="s">
        <v>607</v>
      </c>
      <c r="O369" t="s">
        <v>772</v>
      </c>
      <c r="T369" t="s">
        <v>772</v>
      </c>
    </row>
    <row r="370" spans="1:21">
      <c r="A370" t="s">
        <v>601</v>
      </c>
      <c r="B370" t="s">
        <v>602</v>
      </c>
      <c r="C370" t="s">
        <v>603</v>
      </c>
      <c r="D370" t="s">
        <v>608</v>
      </c>
      <c r="K370" t="s">
        <v>608</v>
      </c>
      <c r="O370" t="s">
        <v>772</v>
      </c>
      <c r="T370" t="s">
        <v>772</v>
      </c>
    </row>
    <row r="371" spans="1:21">
      <c r="A371" t="s">
        <v>601</v>
      </c>
      <c r="B371" t="s">
        <v>602</v>
      </c>
      <c r="C371" t="s">
        <v>603</v>
      </c>
      <c r="D371" t="s">
        <v>609</v>
      </c>
      <c r="K371" t="s">
        <v>609</v>
      </c>
      <c r="O371" t="s">
        <v>772</v>
      </c>
      <c r="T371" t="s">
        <v>772</v>
      </c>
    </row>
    <row r="372" spans="1:21">
      <c r="A372" t="s">
        <v>601</v>
      </c>
      <c r="B372" t="s">
        <v>602</v>
      </c>
      <c r="C372" t="s">
        <v>603</v>
      </c>
      <c r="D372" t="s">
        <v>224</v>
      </c>
      <c r="K372" t="s">
        <v>224</v>
      </c>
      <c r="L372">
        <v>1</v>
      </c>
      <c r="O372" t="s">
        <v>773</v>
      </c>
      <c r="Q372" t="s">
        <v>773</v>
      </c>
      <c r="T372" t="s">
        <v>772</v>
      </c>
      <c r="U372">
        <v>1</v>
      </c>
    </row>
    <row r="373" spans="1:21">
      <c r="A373" t="s">
        <v>601</v>
      </c>
      <c r="B373" t="s">
        <v>602</v>
      </c>
      <c r="C373" t="s">
        <v>603</v>
      </c>
      <c r="D373" t="s">
        <v>604</v>
      </c>
      <c r="E373" t="s">
        <v>607</v>
      </c>
      <c r="K373" t="s">
        <v>610</v>
      </c>
      <c r="O373" t="s">
        <v>772</v>
      </c>
      <c r="Q373" t="s">
        <v>773</v>
      </c>
      <c r="T373" t="s">
        <v>772</v>
      </c>
    </row>
    <row r="374" spans="1:21">
      <c r="A374" t="s">
        <v>601</v>
      </c>
      <c r="B374" t="s">
        <v>602</v>
      </c>
      <c r="C374" t="s">
        <v>603</v>
      </c>
      <c r="D374" t="s">
        <v>605</v>
      </c>
      <c r="E374" t="s">
        <v>607</v>
      </c>
      <c r="K374" t="s">
        <v>611</v>
      </c>
      <c r="O374" t="s">
        <v>772</v>
      </c>
      <c r="Q374" t="s">
        <v>772</v>
      </c>
      <c r="T374" t="s">
        <v>772</v>
      </c>
    </row>
    <row r="375" spans="1:21">
      <c r="A375" t="s">
        <v>601</v>
      </c>
      <c r="B375" t="s">
        <v>602</v>
      </c>
      <c r="C375" t="s">
        <v>603</v>
      </c>
      <c r="D375" t="s">
        <v>606</v>
      </c>
      <c r="E375" t="s">
        <v>607</v>
      </c>
      <c r="K375" t="s">
        <v>612</v>
      </c>
      <c r="O375" t="s">
        <v>772</v>
      </c>
      <c r="Q375" t="s">
        <v>772</v>
      </c>
      <c r="T375" t="s">
        <v>772</v>
      </c>
    </row>
    <row r="376" spans="1:21">
      <c r="A376" t="s">
        <v>601</v>
      </c>
      <c r="B376" t="s">
        <v>602</v>
      </c>
      <c r="C376" t="s">
        <v>603</v>
      </c>
      <c r="D376" t="s">
        <v>604</v>
      </c>
      <c r="E376" t="s">
        <v>608</v>
      </c>
      <c r="K376" t="s">
        <v>613</v>
      </c>
      <c r="L376">
        <v>6</v>
      </c>
      <c r="O376" t="s">
        <v>772</v>
      </c>
      <c r="Q376" t="s">
        <v>773</v>
      </c>
      <c r="T376" t="s">
        <v>772</v>
      </c>
    </row>
    <row r="377" spans="1:21">
      <c r="A377" t="s">
        <v>601</v>
      </c>
      <c r="B377" t="s">
        <v>602</v>
      </c>
      <c r="C377" t="s">
        <v>603</v>
      </c>
      <c r="D377" t="s">
        <v>605</v>
      </c>
      <c r="E377" t="s">
        <v>608</v>
      </c>
      <c r="K377" t="s">
        <v>614</v>
      </c>
      <c r="L377">
        <v>2</v>
      </c>
      <c r="O377" t="s">
        <v>772</v>
      </c>
      <c r="Q377" t="s">
        <v>772</v>
      </c>
      <c r="T377" t="s">
        <v>772</v>
      </c>
    </row>
    <row r="378" spans="1:21">
      <c r="A378" t="s">
        <v>601</v>
      </c>
      <c r="B378" t="s">
        <v>602</v>
      </c>
      <c r="C378" t="s">
        <v>603</v>
      </c>
      <c r="D378" t="s">
        <v>606</v>
      </c>
      <c r="E378" t="s">
        <v>608</v>
      </c>
      <c r="K378" t="s">
        <v>615</v>
      </c>
      <c r="L378">
        <v>4</v>
      </c>
      <c r="O378" t="s">
        <v>772</v>
      </c>
      <c r="Q378" t="s">
        <v>772</v>
      </c>
      <c r="T378" t="s">
        <v>772</v>
      </c>
    </row>
    <row r="379" spans="1:21">
      <c r="A379" t="s">
        <v>601</v>
      </c>
      <c r="B379" t="s">
        <v>602</v>
      </c>
      <c r="C379" t="s">
        <v>603</v>
      </c>
      <c r="D379" t="s">
        <v>604</v>
      </c>
      <c r="E379" t="s">
        <v>609</v>
      </c>
      <c r="K379" t="s">
        <v>616</v>
      </c>
      <c r="L379">
        <v>7</v>
      </c>
      <c r="O379" t="s">
        <v>772</v>
      </c>
      <c r="Q379" t="s">
        <v>773</v>
      </c>
      <c r="T379" t="s">
        <v>772</v>
      </c>
    </row>
    <row r="380" spans="1:21">
      <c r="A380" t="s">
        <v>601</v>
      </c>
      <c r="B380" t="s">
        <v>602</v>
      </c>
      <c r="C380" t="s">
        <v>603</v>
      </c>
      <c r="D380" t="s">
        <v>605</v>
      </c>
      <c r="E380" t="s">
        <v>609</v>
      </c>
      <c r="K380" t="s">
        <v>617</v>
      </c>
      <c r="L380">
        <v>3</v>
      </c>
      <c r="O380" t="s">
        <v>772</v>
      </c>
      <c r="Q380" t="s">
        <v>772</v>
      </c>
      <c r="T380" t="s">
        <v>772</v>
      </c>
    </row>
    <row r="381" spans="1:21">
      <c r="A381" t="s">
        <v>601</v>
      </c>
      <c r="B381" t="s">
        <v>602</v>
      </c>
      <c r="C381" t="s">
        <v>603</v>
      </c>
      <c r="D381" t="s">
        <v>606</v>
      </c>
      <c r="E381" t="s">
        <v>609</v>
      </c>
      <c r="K381" t="s">
        <v>618</v>
      </c>
      <c r="L381">
        <v>5</v>
      </c>
      <c r="O381" t="s">
        <v>772</v>
      </c>
      <c r="Q381" t="s">
        <v>772</v>
      </c>
      <c r="T381" t="s">
        <v>772</v>
      </c>
    </row>
    <row r="382" spans="1:21">
      <c r="A382" t="s">
        <v>502</v>
      </c>
      <c r="B382" t="s">
        <v>503</v>
      </c>
      <c r="C382" t="s">
        <v>65</v>
      </c>
      <c r="D382" t="s">
        <v>96</v>
      </c>
      <c r="K382" t="s">
        <v>96</v>
      </c>
      <c r="M382" t="s">
        <v>773</v>
      </c>
      <c r="U382">
        <v>1</v>
      </c>
    </row>
    <row r="383" spans="1:21">
      <c r="A383" t="s">
        <v>502</v>
      </c>
      <c r="B383" t="s">
        <v>503</v>
      </c>
      <c r="C383" t="s">
        <v>65</v>
      </c>
      <c r="D383" t="s">
        <v>504</v>
      </c>
      <c r="K383" t="s">
        <v>504</v>
      </c>
      <c r="M383" t="s">
        <v>773</v>
      </c>
      <c r="U383">
        <v>1</v>
      </c>
    </row>
    <row r="384" spans="1:21">
      <c r="A384" t="s">
        <v>209</v>
      </c>
      <c r="B384" t="s">
        <v>210</v>
      </c>
      <c r="C384" t="s">
        <v>211</v>
      </c>
      <c r="D384" t="s">
        <v>14</v>
      </c>
      <c r="K384" t="s">
        <v>14</v>
      </c>
      <c r="M384" t="s">
        <v>773</v>
      </c>
      <c r="U384">
        <v>1</v>
      </c>
    </row>
    <row r="385" spans="1:21">
      <c r="A385" t="s">
        <v>209</v>
      </c>
      <c r="B385" t="s">
        <v>210</v>
      </c>
      <c r="C385" t="s">
        <v>211</v>
      </c>
      <c r="D385" t="s">
        <v>186</v>
      </c>
      <c r="K385" t="s">
        <v>186</v>
      </c>
      <c r="M385" t="s">
        <v>772</v>
      </c>
    </row>
    <row r="386" spans="1:21">
      <c r="A386" t="s">
        <v>209</v>
      </c>
      <c r="B386" t="s">
        <v>210</v>
      </c>
      <c r="C386" t="s">
        <v>211</v>
      </c>
      <c r="D386" t="s">
        <v>14</v>
      </c>
      <c r="E386" t="s">
        <v>212</v>
      </c>
      <c r="K386" t="s">
        <v>213</v>
      </c>
      <c r="M386" t="s">
        <v>773</v>
      </c>
      <c r="U386">
        <v>1</v>
      </c>
    </row>
    <row r="387" spans="1:21">
      <c r="A387" t="s">
        <v>209</v>
      </c>
      <c r="B387" t="s">
        <v>210</v>
      </c>
      <c r="C387" t="s">
        <v>211</v>
      </c>
      <c r="D387" t="s">
        <v>14</v>
      </c>
      <c r="E387" t="s">
        <v>214</v>
      </c>
      <c r="K387" t="s">
        <v>215</v>
      </c>
      <c r="M387" t="s">
        <v>773</v>
      </c>
      <c r="U387">
        <v>1</v>
      </c>
    </row>
    <row r="388" spans="1:21">
      <c r="A388" t="s">
        <v>209</v>
      </c>
      <c r="B388" t="s">
        <v>210</v>
      </c>
      <c r="C388" t="s">
        <v>211</v>
      </c>
      <c r="D388" t="s">
        <v>186</v>
      </c>
      <c r="E388" t="s">
        <v>212</v>
      </c>
      <c r="K388" t="s">
        <v>216</v>
      </c>
      <c r="M388" t="s">
        <v>772</v>
      </c>
    </row>
    <row r="389" spans="1:21">
      <c r="A389" t="s">
        <v>209</v>
      </c>
      <c r="B389" t="s">
        <v>210</v>
      </c>
      <c r="C389" t="s">
        <v>211</v>
      </c>
      <c r="D389" t="s">
        <v>186</v>
      </c>
      <c r="E389" t="s">
        <v>214</v>
      </c>
      <c r="K389" t="s">
        <v>217</v>
      </c>
      <c r="M389" t="s">
        <v>772</v>
      </c>
    </row>
    <row r="390" spans="1:21">
      <c r="A390" t="s">
        <v>314</v>
      </c>
      <c r="B390" t="s">
        <v>315</v>
      </c>
      <c r="C390" t="s">
        <v>314</v>
      </c>
      <c r="D390" t="s">
        <v>316</v>
      </c>
      <c r="K390" t="s">
        <v>316</v>
      </c>
      <c r="L390">
        <v>2</v>
      </c>
      <c r="M390" t="s">
        <v>772</v>
      </c>
    </row>
    <row r="391" spans="1:21">
      <c r="A391" t="s">
        <v>314</v>
      </c>
      <c r="B391" t="s">
        <v>315</v>
      </c>
      <c r="C391" t="s">
        <v>314</v>
      </c>
      <c r="D391" t="s">
        <v>14</v>
      </c>
      <c r="K391" t="s">
        <v>14</v>
      </c>
      <c r="L391">
        <v>1</v>
      </c>
      <c r="M391" t="s">
        <v>773</v>
      </c>
      <c r="U391">
        <v>1</v>
      </c>
    </row>
    <row r="392" spans="1:21">
      <c r="A392" t="s">
        <v>314</v>
      </c>
      <c r="B392" t="s">
        <v>315</v>
      </c>
      <c r="C392" t="s">
        <v>314</v>
      </c>
      <c r="D392" t="s">
        <v>317</v>
      </c>
      <c r="K392" t="s">
        <v>317</v>
      </c>
      <c r="L392">
        <v>3</v>
      </c>
      <c r="O392" t="s">
        <v>772</v>
      </c>
    </row>
    <row r="393" spans="1:21">
      <c r="A393" t="s">
        <v>314</v>
      </c>
      <c r="B393" t="s">
        <v>315</v>
      </c>
      <c r="C393" t="s">
        <v>314</v>
      </c>
      <c r="D393" t="s">
        <v>318</v>
      </c>
      <c r="K393" t="s">
        <v>318</v>
      </c>
      <c r="L393">
        <v>4</v>
      </c>
      <c r="O393" t="s">
        <v>772</v>
      </c>
    </row>
    <row r="394" spans="1:21">
      <c r="A394" t="s">
        <v>314</v>
      </c>
      <c r="B394" t="s">
        <v>315</v>
      </c>
      <c r="C394" t="s">
        <v>314</v>
      </c>
      <c r="D394" t="s">
        <v>48</v>
      </c>
      <c r="K394" t="s">
        <v>48</v>
      </c>
      <c r="L394">
        <v>5</v>
      </c>
      <c r="O394" t="s">
        <v>773</v>
      </c>
      <c r="U394">
        <v>1</v>
      </c>
    </row>
    <row r="395" spans="1:21">
      <c r="A395" t="s">
        <v>632</v>
      </c>
      <c r="B395" t="s">
        <v>633</v>
      </c>
      <c r="C395" t="s">
        <v>65</v>
      </c>
      <c r="D395" t="s">
        <v>14</v>
      </c>
      <c r="E395" t="s">
        <v>634</v>
      </c>
      <c r="K395" t="s">
        <v>635</v>
      </c>
      <c r="M395" t="s">
        <v>773</v>
      </c>
      <c r="U395">
        <v>1</v>
      </c>
    </row>
    <row r="396" spans="1:21">
      <c r="A396" t="s">
        <v>632</v>
      </c>
      <c r="B396" t="s">
        <v>633</v>
      </c>
      <c r="C396" t="s">
        <v>65</v>
      </c>
      <c r="D396" t="s">
        <v>17</v>
      </c>
      <c r="E396" t="s">
        <v>636</v>
      </c>
      <c r="K396" t="s">
        <v>637</v>
      </c>
      <c r="M396" t="s">
        <v>772</v>
      </c>
    </row>
    <row r="397" spans="1:21">
      <c r="A397" t="s">
        <v>632</v>
      </c>
      <c r="B397" t="s">
        <v>633</v>
      </c>
      <c r="C397" t="s">
        <v>65</v>
      </c>
      <c r="D397" t="s">
        <v>17</v>
      </c>
      <c r="E397" t="s">
        <v>634</v>
      </c>
      <c r="K397" t="s">
        <v>638</v>
      </c>
      <c r="M397" t="s">
        <v>772</v>
      </c>
    </row>
    <row r="398" spans="1:21">
      <c r="A398" t="s">
        <v>632</v>
      </c>
      <c r="B398" t="s">
        <v>633</v>
      </c>
      <c r="C398" t="s">
        <v>65</v>
      </c>
      <c r="D398" t="s">
        <v>14</v>
      </c>
      <c r="E398" t="s">
        <v>636</v>
      </c>
      <c r="K398" t="s">
        <v>639</v>
      </c>
      <c r="M398" t="s">
        <v>773</v>
      </c>
      <c r="U398">
        <v>1</v>
      </c>
    </row>
    <row r="399" spans="1:21">
      <c r="A399" t="s">
        <v>36</v>
      </c>
      <c r="B399" t="s">
        <v>37</v>
      </c>
      <c r="C399" t="s">
        <v>36</v>
      </c>
      <c r="D399" t="s">
        <v>38</v>
      </c>
      <c r="K399" t="str">
        <f>CONCATENATE(D399)</f>
        <v>100 kg N ha-1</v>
      </c>
      <c r="L399">
        <v>1</v>
      </c>
      <c r="O399" t="s">
        <v>772</v>
      </c>
      <c r="Q399" t="s">
        <v>773</v>
      </c>
      <c r="T399" t="s">
        <v>772</v>
      </c>
    </row>
    <row r="400" spans="1:21">
      <c r="A400" t="s">
        <v>36</v>
      </c>
      <c r="B400" t="s">
        <v>37</v>
      </c>
      <c r="C400" t="s">
        <v>36</v>
      </c>
      <c r="D400" t="s">
        <v>38</v>
      </c>
      <c r="E400" t="s">
        <v>39</v>
      </c>
      <c r="K400" t="str">
        <f>CONCATENATE(D400, ", ", E400)</f>
        <v>100 kg N ha-1, 26 kg P ha-1</v>
      </c>
      <c r="L400">
        <v>2</v>
      </c>
      <c r="O400" t="s">
        <v>772</v>
      </c>
      <c r="Q400" t="s">
        <v>773</v>
      </c>
      <c r="T400" t="s">
        <v>772</v>
      </c>
    </row>
    <row r="401" spans="1:21">
      <c r="A401" t="s">
        <v>36</v>
      </c>
      <c r="B401" t="s">
        <v>37</v>
      </c>
      <c r="C401" t="s">
        <v>36</v>
      </c>
      <c r="D401" t="s">
        <v>38</v>
      </c>
      <c r="E401" t="s">
        <v>40</v>
      </c>
      <c r="K401" t="str">
        <f>CONCATENATE(D401, ", ", E401)</f>
        <v>100 kg N ha-1, 23 kg N ha-1 green manure</v>
      </c>
      <c r="L401">
        <v>3</v>
      </c>
      <c r="O401" t="s">
        <v>772</v>
      </c>
      <c r="Q401" t="s">
        <v>772</v>
      </c>
      <c r="T401" t="s">
        <v>772</v>
      </c>
    </row>
    <row r="402" spans="1:21">
      <c r="A402" t="s">
        <v>36</v>
      </c>
      <c r="B402" t="s">
        <v>37</v>
      </c>
      <c r="C402" t="s">
        <v>36</v>
      </c>
      <c r="D402" t="s">
        <v>38</v>
      </c>
      <c r="E402" t="s">
        <v>41</v>
      </c>
      <c r="F402" t="s">
        <v>39</v>
      </c>
      <c r="K402" t="str">
        <f t="shared" ref="K402:K404" si="6">CONCATENATE(D402, ", ", E402, ", ", F402)</f>
        <v>100 kg N ha-1, 42 kg N ha-1 green manure, 26 kg P ha-1</v>
      </c>
      <c r="L402">
        <v>4</v>
      </c>
      <c r="O402" t="s">
        <v>772</v>
      </c>
      <c r="Q402" t="s">
        <v>772</v>
      </c>
      <c r="T402" t="s">
        <v>772</v>
      </c>
    </row>
    <row r="403" spans="1:21">
      <c r="A403" t="s">
        <v>36</v>
      </c>
      <c r="B403" t="s">
        <v>37</v>
      </c>
      <c r="C403" t="s">
        <v>36</v>
      </c>
      <c r="D403" t="s">
        <v>38</v>
      </c>
      <c r="E403" t="s">
        <v>42</v>
      </c>
      <c r="K403" t="str">
        <f>CONCATENATE(D403, ", ", E403)</f>
        <v>100 kg N ha-1, 80 kg N ha-1 farmyard manure</v>
      </c>
      <c r="L403">
        <v>2</v>
      </c>
      <c r="O403" t="s">
        <v>772</v>
      </c>
      <c r="Q403" t="s">
        <v>773</v>
      </c>
      <c r="T403" t="s">
        <v>772</v>
      </c>
    </row>
    <row r="404" spans="1:21">
      <c r="A404" t="s">
        <v>36</v>
      </c>
      <c r="B404" t="s">
        <v>37</v>
      </c>
      <c r="C404" t="s">
        <v>36</v>
      </c>
      <c r="D404" t="s">
        <v>38</v>
      </c>
      <c r="E404" t="s">
        <v>42</v>
      </c>
      <c r="F404" t="s">
        <v>39</v>
      </c>
      <c r="K404" t="str">
        <f t="shared" si="6"/>
        <v>100 kg N ha-1, 80 kg N ha-1 farmyard manure, 26 kg P ha-1</v>
      </c>
      <c r="L404">
        <v>5</v>
      </c>
      <c r="O404" t="s">
        <v>772</v>
      </c>
      <c r="Q404" t="s">
        <v>772</v>
      </c>
      <c r="T404" t="s">
        <v>772</v>
      </c>
    </row>
    <row r="405" spans="1:21">
      <c r="A405" t="s">
        <v>36</v>
      </c>
      <c r="B405" t="s">
        <v>37</v>
      </c>
      <c r="C405" t="s">
        <v>36</v>
      </c>
      <c r="D405" t="s">
        <v>43</v>
      </c>
      <c r="K405" t="str">
        <f>CONCATENATE(D405)</f>
        <v>0 kg K ha-1</v>
      </c>
      <c r="O405" t="s">
        <v>773</v>
      </c>
      <c r="Q405" t="s">
        <v>772</v>
      </c>
      <c r="T405" t="s">
        <v>772</v>
      </c>
    </row>
    <row r="406" spans="1:21">
      <c r="A406" t="s">
        <v>36</v>
      </c>
      <c r="B406" t="s">
        <v>37</v>
      </c>
      <c r="C406" t="s">
        <v>36</v>
      </c>
      <c r="D406" t="s">
        <v>44</v>
      </c>
      <c r="K406" t="str">
        <f t="shared" ref="K406:K407" si="7">CONCATENATE(D406)</f>
        <v>42 kg K ha-1</v>
      </c>
      <c r="O406" t="s">
        <v>772</v>
      </c>
      <c r="Q406" t="s">
        <v>772</v>
      </c>
      <c r="T406" t="s">
        <v>772</v>
      </c>
    </row>
    <row r="407" spans="1:21">
      <c r="A407" t="s">
        <v>36</v>
      </c>
      <c r="B407" t="s">
        <v>37</v>
      </c>
      <c r="C407" t="s">
        <v>36</v>
      </c>
      <c r="D407" t="s">
        <v>45</v>
      </c>
      <c r="K407" t="str">
        <f t="shared" si="7"/>
        <v>84 kg K ha-1</v>
      </c>
      <c r="O407" t="s">
        <v>772</v>
      </c>
      <c r="Q407" t="s">
        <v>772</v>
      </c>
      <c r="T407" t="s">
        <v>772</v>
      </c>
    </row>
    <row r="408" spans="1:21">
      <c r="A408" t="s">
        <v>742</v>
      </c>
      <c r="B408" t="s">
        <v>743</v>
      </c>
      <c r="C408" t="s">
        <v>744</v>
      </c>
      <c r="D408" t="s">
        <v>745</v>
      </c>
      <c r="E408" t="s">
        <v>746</v>
      </c>
      <c r="K408" t="s">
        <v>747</v>
      </c>
    </row>
    <row r="409" spans="1:21">
      <c r="A409" t="s">
        <v>742</v>
      </c>
      <c r="B409" t="s">
        <v>743</v>
      </c>
      <c r="C409" t="s">
        <v>744</v>
      </c>
      <c r="D409" t="s">
        <v>748</v>
      </c>
      <c r="E409" t="s">
        <v>749</v>
      </c>
      <c r="K409" t="s">
        <v>750</v>
      </c>
    </row>
    <row r="410" spans="1:21">
      <c r="A410" t="s">
        <v>742</v>
      </c>
      <c r="B410" t="s">
        <v>743</v>
      </c>
      <c r="C410" t="s">
        <v>744</v>
      </c>
      <c r="D410" t="s">
        <v>751</v>
      </c>
      <c r="E410" t="s">
        <v>749</v>
      </c>
      <c r="F410" t="s">
        <v>752</v>
      </c>
      <c r="K410" t="s">
        <v>753</v>
      </c>
    </row>
    <row r="411" spans="1:21">
      <c r="A411" t="s">
        <v>742</v>
      </c>
      <c r="B411" t="s">
        <v>743</v>
      </c>
      <c r="C411" t="s">
        <v>744</v>
      </c>
      <c r="D411" t="s">
        <v>751</v>
      </c>
      <c r="E411" t="s">
        <v>749</v>
      </c>
      <c r="F411" t="s">
        <v>754</v>
      </c>
      <c r="K411" t="s">
        <v>755</v>
      </c>
    </row>
    <row r="412" spans="1:21">
      <c r="A412" t="s">
        <v>742</v>
      </c>
      <c r="B412" t="s">
        <v>743</v>
      </c>
      <c r="C412" t="s">
        <v>744</v>
      </c>
      <c r="D412" t="s">
        <v>756</v>
      </c>
      <c r="E412" t="s">
        <v>749</v>
      </c>
      <c r="F412" t="s">
        <v>752</v>
      </c>
      <c r="K412" t="s">
        <v>757</v>
      </c>
    </row>
    <row r="413" spans="1:21">
      <c r="A413" t="s">
        <v>742</v>
      </c>
      <c r="B413" t="s">
        <v>743</v>
      </c>
      <c r="C413" t="s">
        <v>744</v>
      </c>
      <c r="D413" t="s">
        <v>756</v>
      </c>
      <c r="E413" t="s">
        <v>749</v>
      </c>
      <c r="F413" t="s">
        <v>754</v>
      </c>
      <c r="K413" t="s">
        <v>758</v>
      </c>
    </row>
    <row r="414" spans="1:21">
      <c r="A414" t="s">
        <v>742</v>
      </c>
      <c r="B414" t="s">
        <v>743</v>
      </c>
      <c r="C414" t="s">
        <v>744</v>
      </c>
      <c r="D414" t="s">
        <v>759</v>
      </c>
      <c r="E414" t="s">
        <v>749</v>
      </c>
      <c r="F414" t="s">
        <v>754</v>
      </c>
      <c r="K414" t="s">
        <v>760</v>
      </c>
    </row>
    <row r="415" spans="1:21">
      <c r="A415" t="s">
        <v>709</v>
      </c>
      <c r="B415" t="s">
        <v>710</v>
      </c>
      <c r="C415" t="s">
        <v>709</v>
      </c>
      <c r="D415" t="s">
        <v>711</v>
      </c>
      <c r="K415" t="s">
        <v>711</v>
      </c>
      <c r="L415">
        <v>1</v>
      </c>
      <c r="R415" t="s">
        <v>773</v>
      </c>
      <c r="U415">
        <v>1</v>
      </c>
    </row>
    <row r="416" spans="1:21">
      <c r="A416" t="s">
        <v>709</v>
      </c>
      <c r="B416" t="s">
        <v>710</v>
      </c>
      <c r="C416" t="s">
        <v>712</v>
      </c>
      <c r="D416" t="s">
        <v>711</v>
      </c>
      <c r="K416" t="s">
        <v>711</v>
      </c>
      <c r="L416">
        <v>1</v>
      </c>
      <c r="R416" t="s">
        <v>773</v>
      </c>
      <c r="U416">
        <v>1</v>
      </c>
    </row>
    <row r="417" spans="1:21">
      <c r="A417" t="s">
        <v>709</v>
      </c>
      <c r="B417" t="s">
        <v>710</v>
      </c>
      <c r="C417" t="s">
        <v>712</v>
      </c>
      <c r="D417" t="s">
        <v>567</v>
      </c>
      <c r="K417" t="s">
        <v>567</v>
      </c>
      <c r="L417">
        <v>2</v>
      </c>
      <c r="R417" t="s">
        <v>772</v>
      </c>
    </row>
    <row r="418" spans="1:21">
      <c r="A418" t="s">
        <v>709</v>
      </c>
      <c r="B418" t="s">
        <v>710</v>
      </c>
      <c r="C418" t="s">
        <v>712</v>
      </c>
      <c r="D418" t="s">
        <v>713</v>
      </c>
      <c r="K418" t="s">
        <v>713</v>
      </c>
      <c r="L418">
        <v>3</v>
      </c>
      <c r="R418" t="s">
        <v>772</v>
      </c>
    </row>
    <row r="419" spans="1:21">
      <c r="A419" t="s">
        <v>709</v>
      </c>
      <c r="B419" t="s">
        <v>710</v>
      </c>
      <c r="C419" t="s">
        <v>712</v>
      </c>
      <c r="D419" t="s">
        <v>850</v>
      </c>
      <c r="K419" t="s">
        <v>850</v>
      </c>
      <c r="L419">
        <v>4</v>
      </c>
      <c r="S419" t="s">
        <v>773</v>
      </c>
      <c r="U419">
        <v>1</v>
      </c>
    </row>
    <row r="420" spans="1:21">
      <c r="A420" t="s">
        <v>709</v>
      </c>
      <c r="B420" t="s">
        <v>710</v>
      </c>
      <c r="C420" t="s">
        <v>712</v>
      </c>
      <c r="D420" t="s">
        <v>851</v>
      </c>
      <c r="K420" t="s">
        <v>851</v>
      </c>
      <c r="L420">
        <v>5</v>
      </c>
      <c r="S420" t="s">
        <v>773</v>
      </c>
      <c r="U420">
        <v>1</v>
      </c>
    </row>
    <row r="421" spans="1:21">
      <c r="A421" t="s">
        <v>709</v>
      </c>
      <c r="B421" t="s">
        <v>710</v>
      </c>
      <c r="C421" t="s">
        <v>712</v>
      </c>
      <c r="D421" t="s">
        <v>852</v>
      </c>
      <c r="K421" t="s">
        <v>852</v>
      </c>
      <c r="L421">
        <v>6</v>
      </c>
      <c r="S421" t="s">
        <v>772</v>
      </c>
    </row>
    <row r="422" spans="1:21">
      <c r="A422" t="s">
        <v>555</v>
      </c>
      <c r="B422" t="s">
        <v>556</v>
      </c>
      <c r="C422" t="s">
        <v>555</v>
      </c>
      <c r="D422" t="s">
        <v>557</v>
      </c>
      <c r="E422" t="s">
        <v>17</v>
      </c>
      <c r="K422" t="s">
        <v>558</v>
      </c>
      <c r="M422" t="s">
        <v>772</v>
      </c>
      <c r="R422" t="s">
        <v>773</v>
      </c>
    </row>
    <row r="423" spans="1:21">
      <c r="A423" t="s">
        <v>555</v>
      </c>
      <c r="B423" t="s">
        <v>556</v>
      </c>
      <c r="C423" t="s">
        <v>555</v>
      </c>
      <c r="D423" t="s">
        <v>557</v>
      </c>
      <c r="E423" t="s">
        <v>559</v>
      </c>
      <c r="K423" t="s">
        <v>560</v>
      </c>
      <c r="M423" t="s">
        <v>773</v>
      </c>
      <c r="R423" t="s">
        <v>773</v>
      </c>
      <c r="U423">
        <v>1</v>
      </c>
    </row>
    <row r="424" spans="1:21">
      <c r="A424" t="s">
        <v>555</v>
      </c>
      <c r="B424" t="s">
        <v>556</v>
      </c>
      <c r="C424" t="s">
        <v>555</v>
      </c>
      <c r="D424" t="s">
        <v>557</v>
      </c>
      <c r="E424" t="s">
        <v>561</v>
      </c>
      <c r="K424" t="s">
        <v>562</v>
      </c>
      <c r="M424" t="s">
        <v>773</v>
      </c>
      <c r="R424" t="s">
        <v>773</v>
      </c>
      <c r="U424">
        <v>1</v>
      </c>
    </row>
    <row r="425" spans="1:21">
      <c r="A425" t="s">
        <v>555</v>
      </c>
      <c r="B425" t="s">
        <v>556</v>
      </c>
      <c r="C425" t="s">
        <v>555</v>
      </c>
      <c r="D425" t="s">
        <v>563</v>
      </c>
      <c r="E425" t="s">
        <v>561</v>
      </c>
      <c r="K425" t="s">
        <v>564</v>
      </c>
      <c r="M425" t="s">
        <v>773</v>
      </c>
      <c r="R425" t="s">
        <v>772</v>
      </c>
    </row>
    <row r="426" spans="1:21">
      <c r="A426" t="s">
        <v>555</v>
      </c>
      <c r="B426" t="s">
        <v>556</v>
      </c>
      <c r="C426" t="s">
        <v>555</v>
      </c>
      <c r="D426" t="s">
        <v>565</v>
      </c>
      <c r="E426" t="s">
        <v>561</v>
      </c>
      <c r="K426" t="s">
        <v>566</v>
      </c>
      <c r="M426" t="s">
        <v>773</v>
      </c>
      <c r="R426" t="s">
        <v>772</v>
      </c>
    </row>
    <row r="427" spans="1:21">
      <c r="A427" t="s">
        <v>555</v>
      </c>
      <c r="B427" t="s">
        <v>556</v>
      </c>
      <c r="C427" t="s">
        <v>555</v>
      </c>
      <c r="D427" t="s">
        <v>567</v>
      </c>
      <c r="E427" t="s">
        <v>559</v>
      </c>
      <c r="K427" t="s">
        <v>568</v>
      </c>
      <c r="M427" t="s">
        <v>773</v>
      </c>
      <c r="R427" t="s">
        <v>772</v>
      </c>
    </row>
    <row r="428" spans="1:21">
      <c r="A428" t="s">
        <v>448</v>
      </c>
      <c r="B428" t="s">
        <v>449</v>
      </c>
      <c r="C428" t="s">
        <v>65</v>
      </c>
      <c r="D428" t="s">
        <v>14</v>
      </c>
      <c r="K428" t="s">
        <v>14</v>
      </c>
      <c r="M428" t="s">
        <v>773</v>
      </c>
    </row>
    <row r="429" spans="1:21">
      <c r="A429" t="s">
        <v>448</v>
      </c>
      <c r="B429" t="s">
        <v>449</v>
      </c>
      <c r="C429" t="s">
        <v>65</v>
      </c>
      <c r="D429" t="s">
        <v>450</v>
      </c>
      <c r="K429" t="s">
        <v>450</v>
      </c>
      <c r="M429" t="s">
        <v>772</v>
      </c>
    </row>
    <row r="430" spans="1:21">
      <c r="A430" t="s">
        <v>448</v>
      </c>
      <c r="B430" t="s">
        <v>449</v>
      </c>
      <c r="C430" t="s">
        <v>65</v>
      </c>
      <c r="D430" t="s">
        <v>451</v>
      </c>
      <c r="K430" t="s">
        <v>451</v>
      </c>
      <c r="M430" t="s">
        <v>772</v>
      </c>
    </row>
    <row r="431" spans="1:21">
      <c r="A431" t="s">
        <v>448</v>
      </c>
      <c r="B431" t="s">
        <v>449</v>
      </c>
      <c r="C431" t="s">
        <v>65</v>
      </c>
      <c r="D431" t="s">
        <v>452</v>
      </c>
      <c r="K431" t="s">
        <v>452</v>
      </c>
      <c r="O431" t="s">
        <v>773</v>
      </c>
      <c r="Q431" t="s">
        <v>772</v>
      </c>
    </row>
    <row r="432" spans="1:21">
      <c r="A432" t="s">
        <v>448</v>
      </c>
      <c r="B432" t="s">
        <v>449</v>
      </c>
      <c r="C432" t="s">
        <v>65</v>
      </c>
      <c r="D432" t="s">
        <v>453</v>
      </c>
      <c r="K432" t="s">
        <v>453</v>
      </c>
      <c r="O432" t="s">
        <v>772</v>
      </c>
      <c r="Q432" t="s">
        <v>772</v>
      </c>
    </row>
    <row r="433" spans="1:21">
      <c r="A433" t="s">
        <v>448</v>
      </c>
      <c r="B433" t="s">
        <v>449</v>
      </c>
      <c r="C433" t="s">
        <v>65</v>
      </c>
      <c r="D433" t="s">
        <v>454</v>
      </c>
      <c r="K433" t="s">
        <v>454</v>
      </c>
      <c r="O433" t="s">
        <v>772</v>
      </c>
      <c r="Q433" t="s">
        <v>773</v>
      </c>
    </row>
    <row r="434" spans="1:21">
      <c r="A434" t="s">
        <v>728</v>
      </c>
      <c r="B434" t="s">
        <v>729</v>
      </c>
      <c r="C434" t="s">
        <v>730</v>
      </c>
      <c r="D434" t="s">
        <v>731</v>
      </c>
      <c r="K434" t="s">
        <v>731</v>
      </c>
      <c r="M434" t="s">
        <v>773</v>
      </c>
      <c r="U434">
        <v>1</v>
      </c>
    </row>
    <row r="435" spans="1:21">
      <c r="A435" t="s">
        <v>728</v>
      </c>
      <c r="B435" t="s">
        <v>729</v>
      </c>
      <c r="C435" t="s">
        <v>732</v>
      </c>
      <c r="D435" t="s">
        <v>731</v>
      </c>
      <c r="K435" t="s">
        <v>731</v>
      </c>
      <c r="M435" t="s">
        <v>773</v>
      </c>
      <c r="U435">
        <v>1</v>
      </c>
    </row>
    <row r="436" spans="1:21">
      <c r="A436" t="s">
        <v>728</v>
      </c>
      <c r="B436" t="s">
        <v>729</v>
      </c>
      <c r="C436" t="s">
        <v>732</v>
      </c>
      <c r="D436" t="s">
        <v>733</v>
      </c>
      <c r="K436" t="s">
        <v>733</v>
      </c>
      <c r="M436" t="s">
        <v>773</v>
      </c>
      <c r="U436">
        <v>1</v>
      </c>
    </row>
    <row r="437" spans="1:21">
      <c r="A437" t="s">
        <v>728</v>
      </c>
      <c r="B437" t="s">
        <v>729</v>
      </c>
      <c r="C437" t="s">
        <v>732</v>
      </c>
      <c r="D437" t="s">
        <v>17</v>
      </c>
      <c r="K437" t="s">
        <v>17</v>
      </c>
      <c r="M437" t="s">
        <v>772</v>
      </c>
    </row>
    <row r="438" spans="1:21">
      <c r="A438" t="s">
        <v>717</v>
      </c>
      <c r="B438" t="s">
        <v>718</v>
      </c>
      <c r="C438" t="s">
        <v>717</v>
      </c>
      <c r="D438" t="s">
        <v>14</v>
      </c>
      <c r="E438" t="s">
        <v>719</v>
      </c>
      <c r="K438" t="s">
        <v>720</v>
      </c>
      <c r="L438">
        <v>2</v>
      </c>
      <c r="M438" t="s">
        <v>773</v>
      </c>
      <c r="P438" t="s">
        <v>772</v>
      </c>
      <c r="Q438" t="s">
        <v>772</v>
      </c>
      <c r="T438" t="s">
        <v>772</v>
      </c>
    </row>
    <row r="439" spans="1:21">
      <c r="A439" t="s">
        <v>717</v>
      </c>
      <c r="B439" t="s">
        <v>718</v>
      </c>
      <c r="C439" t="s">
        <v>717</v>
      </c>
      <c r="D439" t="s">
        <v>14</v>
      </c>
      <c r="E439" t="s">
        <v>721</v>
      </c>
      <c r="K439" t="s">
        <v>722</v>
      </c>
      <c r="L439">
        <v>3</v>
      </c>
      <c r="M439" t="s">
        <v>773</v>
      </c>
      <c r="P439" t="s">
        <v>773</v>
      </c>
      <c r="Q439" t="s">
        <v>773</v>
      </c>
      <c r="T439" t="s">
        <v>772</v>
      </c>
      <c r="U439">
        <v>1</v>
      </c>
    </row>
    <row r="440" spans="1:21">
      <c r="A440" t="s">
        <v>717</v>
      </c>
      <c r="B440" t="s">
        <v>718</v>
      </c>
      <c r="C440" t="s">
        <v>717</v>
      </c>
      <c r="D440" t="s">
        <v>14</v>
      </c>
      <c r="E440" t="s">
        <v>723</v>
      </c>
      <c r="K440" t="s">
        <v>724</v>
      </c>
      <c r="L440">
        <v>1</v>
      </c>
      <c r="M440" t="s">
        <v>773</v>
      </c>
      <c r="P440" t="s">
        <v>773</v>
      </c>
      <c r="Q440" t="s">
        <v>773</v>
      </c>
      <c r="T440" t="s">
        <v>772</v>
      </c>
      <c r="U440">
        <v>1</v>
      </c>
    </row>
    <row r="441" spans="1:21">
      <c r="A441" t="s">
        <v>717</v>
      </c>
      <c r="B441" t="s">
        <v>718</v>
      </c>
      <c r="C441" t="s">
        <v>717</v>
      </c>
      <c r="D441" t="s">
        <v>17</v>
      </c>
      <c r="E441" t="s">
        <v>719</v>
      </c>
      <c r="K441" t="s">
        <v>725</v>
      </c>
      <c r="L441">
        <v>4</v>
      </c>
      <c r="M441" t="s">
        <v>772</v>
      </c>
      <c r="P441" t="s">
        <v>772</v>
      </c>
      <c r="Q441" t="s">
        <v>772</v>
      </c>
      <c r="T441" t="s">
        <v>772</v>
      </c>
    </row>
    <row r="442" spans="1:21">
      <c r="A442" t="s">
        <v>717</v>
      </c>
      <c r="B442" t="s">
        <v>718</v>
      </c>
      <c r="C442" t="s">
        <v>717</v>
      </c>
      <c r="D442" t="s">
        <v>17</v>
      </c>
      <c r="E442" t="s">
        <v>721</v>
      </c>
      <c r="K442" t="s">
        <v>726</v>
      </c>
      <c r="L442">
        <v>5</v>
      </c>
      <c r="M442" t="s">
        <v>772</v>
      </c>
      <c r="P442" t="s">
        <v>773</v>
      </c>
      <c r="Q442" t="s">
        <v>773</v>
      </c>
      <c r="T442" t="s">
        <v>772</v>
      </c>
    </row>
    <row r="443" spans="1:21">
      <c r="A443" t="s">
        <v>717</v>
      </c>
      <c r="B443" t="s">
        <v>718</v>
      </c>
      <c r="C443" t="s">
        <v>717</v>
      </c>
      <c r="D443" t="s">
        <v>17</v>
      </c>
      <c r="E443" t="s">
        <v>723</v>
      </c>
      <c r="K443" t="s">
        <v>727</v>
      </c>
      <c r="L443">
        <v>6</v>
      </c>
      <c r="M443" t="s">
        <v>772</v>
      </c>
      <c r="P443" t="s">
        <v>773</v>
      </c>
      <c r="Q443" t="s">
        <v>773</v>
      </c>
      <c r="T443" t="s">
        <v>772</v>
      </c>
    </row>
    <row r="444" spans="1:21">
      <c r="A444" t="s">
        <v>679</v>
      </c>
      <c r="B444" t="s">
        <v>680</v>
      </c>
      <c r="C444" t="s">
        <v>65</v>
      </c>
      <c r="D444" t="s">
        <v>681</v>
      </c>
      <c r="E444" t="s">
        <v>682</v>
      </c>
      <c r="K444" t="s">
        <v>683</v>
      </c>
      <c r="M444" t="s">
        <v>772</v>
      </c>
    </row>
    <row r="445" spans="1:21">
      <c r="A445" t="s">
        <v>679</v>
      </c>
      <c r="B445" t="s">
        <v>680</v>
      </c>
      <c r="C445" t="s">
        <v>65</v>
      </c>
      <c r="D445" t="s">
        <v>681</v>
      </c>
      <c r="E445" t="s">
        <v>261</v>
      </c>
      <c r="K445" t="s">
        <v>684</v>
      </c>
      <c r="M445" t="s">
        <v>773</v>
      </c>
      <c r="U445">
        <v>1</v>
      </c>
    </row>
    <row r="446" spans="1:21">
      <c r="A446" t="s">
        <v>679</v>
      </c>
      <c r="B446" t="s">
        <v>680</v>
      </c>
      <c r="C446" t="s">
        <v>65</v>
      </c>
      <c r="D446" t="s">
        <v>681</v>
      </c>
      <c r="E446" t="s">
        <v>685</v>
      </c>
      <c r="K446" t="s">
        <v>686</v>
      </c>
      <c r="M446" t="s">
        <v>773</v>
      </c>
      <c r="U446">
        <v>1</v>
      </c>
    </row>
    <row r="447" spans="1:21">
      <c r="A447" t="s">
        <v>679</v>
      </c>
      <c r="B447" t="s">
        <v>680</v>
      </c>
      <c r="C447" t="s">
        <v>65</v>
      </c>
      <c r="D447" t="s">
        <v>687</v>
      </c>
      <c r="E447" t="s">
        <v>682</v>
      </c>
      <c r="K447" t="s">
        <v>688</v>
      </c>
      <c r="M447" t="s">
        <v>772</v>
      </c>
    </row>
    <row r="448" spans="1:21">
      <c r="A448" t="s">
        <v>679</v>
      </c>
      <c r="B448" t="s">
        <v>680</v>
      </c>
      <c r="C448" t="s">
        <v>65</v>
      </c>
      <c r="D448" t="s">
        <v>687</v>
      </c>
      <c r="E448" t="s">
        <v>261</v>
      </c>
      <c r="K448" t="s">
        <v>689</v>
      </c>
      <c r="M448" t="s">
        <v>773</v>
      </c>
      <c r="U448">
        <v>1</v>
      </c>
    </row>
    <row r="449" spans="1:21">
      <c r="A449" t="s">
        <v>679</v>
      </c>
      <c r="B449" t="s">
        <v>680</v>
      </c>
      <c r="C449" t="s">
        <v>65</v>
      </c>
      <c r="D449" t="s">
        <v>687</v>
      </c>
      <c r="E449" t="s">
        <v>685</v>
      </c>
      <c r="K449" t="s">
        <v>690</v>
      </c>
      <c r="M449" t="s">
        <v>773</v>
      </c>
      <c r="U449">
        <v>1</v>
      </c>
    </row>
    <row r="450" spans="1:21">
      <c r="A450" t="s">
        <v>679</v>
      </c>
      <c r="B450" t="s">
        <v>680</v>
      </c>
      <c r="C450" t="s">
        <v>65</v>
      </c>
      <c r="D450" t="s">
        <v>691</v>
      </c>
      <c r="E450" t="s">
        <v>685</v>
      </c>
      <c r="K450" t="s">
        <v>692</v>
      </c>
      <c r="M450" t="s">
        <v>772</v>
      </c>
    </row>
    <row r="451" spans="1:21">
      <c r="A451" t="s">
        <v>679</v>
      </c>
      <c r="B451" t="s">
        <v>680</v>
      </c>
      <c r="C451" t="s">
        <v>65</v>
      </c>
      <c r="D451" t="s">
        <v>14</v>
      </c>
      <c r="E451" t="s">
        <v>685</v>
      </c>
      <c r="K451" t="s">
        <v>693</v>
      </c>
      <c r="M451" t="s">
        <v>773</v>
      </c>
      <c r="U451">
        <v>1</v>
      </c>
    </row>
    <row r="452" spans="1:21">
      <c r="A452" t="s">
        <v>283</v>
      </c>
      <c r="B452" t="s">
        <v>284</v>
      </c>
      <c r="C452" t="s">
        <v>283</v>
      </c>
      <c r="D452" t="s">
        <v>285</v>
      </c>
      <c r="E452" t="s">
        <v>14</v>
      </c>
      <c r="K452" t="s">
        <v>286</v>
      </c>
      <c r="L452">
        <v>1</v>
      </c>
      <c r="M452" t="s">
        <v>773</v>
      </c>
      <c r="R452" t="s">
        <v>773</v>
      </c>
      <c r="T452" t="s">
        <v>772</v>
      </c>
      <c r="U452">
        <v>1</v>
      </c>
    </row>
    <row r="453" spans="1:21">
      <c r="A453" t="s">
        <v>283</v>
      </c>
      <c r="B453" t="s">
        <v>284</v>
      </c>
      <c r="C453" t="s">
        <v>283</v>
      </c>
      <c r="D453" t="s">
        <v>285</v>
      </c>
      <c r="E453" t="s">
        <v>208</v>
      </c>
      <c r="K453" t="s">
        <v>287</v>
      </c>
      <c r="L453">
        <v>2</v>
      </c>
      <c r="M453" t="s">
        <v>772</v>
      </c>
      <c r="R453" t="s">
        <v>773</v>
      </c>
      <c r="T453" t="s">
        <v>772</v>
      </c>
    </row>
    <row r="454" spans="1:21">
      <c r="A454" t="s">
        <v>283</v>
      </c>
      <c r="B454" t="s">
        <v>284</v>
      </c>
      <c r="C454" t="s">
        <v>283</v>
      </c>
      <c r="D454" t="s">
        <v>288</v>
      </c>
      <c r="E454" t="s">
        <v>208</v>
      </c>
      <c r="K454" t="s">
        <v>289</v>
      </c>
      <c r="L454">
        <v>3</v>
      </c>
      <c r="M454" t="s">
        <v>772</v>
      </c>
      <c r="R454" t="s">
        <v>772</v>
      </c>
      <c r="T454" t="s">
        <v>772</v>
      </c>
    </row>
    <row r="455" spans="1:21">
      <c r="A455" t="s">
        <v>424</v>
      </c>
      <c r="B455" t="s">
        <v>425</v>
      </c>
      <c r="C455" t="s">
        <v>65</v>
      </c>
      <c r="D455" t="s">
        <v>224</v>
      </c>
      <c r="K455" t="s">
        <v>224</v>
      </c>
      <c r="O455" t="s">
        <v>773</v>
      </c>
      <c r="Q455" t="s">
        <v>773</v>
      </c>
      <c r="U455">
        <v>1</v>
      </c>
    </row>
    <row r="456" spans="1:21">
      <c r="A456" t="s">
        <v>424</v>
      </c>
      <c r="B456" t="s">
        <v>425</v>
      </c>
      <c r="C456" t="s">
        <v>65</v>
      </c>
      <c r="D456" t="s">
        <v>426</v>
      </c>
      <c r="K456" t="s">
        <v>426</v>
      </c>
      <c r="O456" t="s">
        <v>772</v>
      </c>
      <c r="Q456" t="s">
        <v>773</v>
      </c>
    </row>
    <row r="457" spans="1:21">
      <c r="A457" t="s">
        <v>424</v>
      </c>
      <c r="B457" t="s">
        <v>425</v>
      </c>
      <c r="C457" t="s">
        <v>65</v>
      </c>
      <c r="D457" t="s">
        <v>427</v>
      </c>
      <c r="K457" t="s">
        <v>427</v>
      </c>
      <c r="O457" t="s">
        <v>772</v>
      </c>
      <c r="Q457" t="s">
        <v>773</v>
      </c>
    </row>
    <row r="458" spans="1:21">
      <c r="A458" t="s">
        <v>424</v>
      </c>
      <c r="B458" t="s">
        <v>425</v>
      </c>
      <c r="C458" t="s">
        <v>65</v>
      </c>
      <c r="D458" t="s">
        <v>428</v>
      </c>
      <c r="K458" t="s">
        <v>428</v>
      </c>
      <c r="O458" t="s">
        <v>772</v>
      </c>
      <c r="Q458" t="s">
        <v>772</v>
      </c>
    </row>
    <row r="459" spans="1:21">
      <c r="A459" t="s">
        <v>424</v>
      </c>
      <c r="B459" t="s">
        <v>425</v>
      </c>
      <c r="C459" t="s">
        <v>65</v>
      </c>
      <c r="D459" t="s">
        <v>429</v>
      </c>
      <c r="K459" t="s">
        <v>429</v>
      </c>
      <c r="O459" t="s">
        <v>772</v>
      </c>
      <c r="Q459" t="s">
        <v>772</v>
      </c>
    </row>
    <row r="460" spans="1:21">
      <c r="A460" t="s">
        <v>263</v>
      </c>
      <c r="B460" t="s">
        <v>264</v>
      </c>
      <c r="C460" t="s">
        <v>263</v>
      </c>
      <c r="D460" t="s">
        <v>14</v>
      </c>
      <c r="K460" t="s">
        <v>14</v>
      </c>
      <c r="L460">
        <v>1</v>
      </c>
      <c r="M460" t="s">
        <v>773</v>
      </c>
      <c r="U460">
        <v>1</v>
      </c>
    </row>
    <row r="461" spans="1:21">
      <c r="A461" t="s">
        <v>263</v>
      </c>
      <c r="B461" t="s">
        <v>264</v>
      </c>
      <c r="C461" t="s">
        <v>263</v>
      </c>
      <c r="D461" t="s">
        <v>17</v>
      </c>
      <c r="K461" t="s">
        <v>17</v>
      </c>
      <c r="L461">
        <v>2</v>
      </c>
      <c r="M461" t="s">
        <v>772</v>
      </c>
    </row>
    <row r="462" spans="1:21">
      <c r="A462" t="s">
        <v>235</v>
      </c>
      <c r="B462" t="s">
        <v>236</v>
      </c>
      <c r="C462" t="s">
        <v>65</v>
      </c>
      <c r="D462" t="s">
        <v>1068</v>
      </c>
      <c r="E462" t="s">
        <v>1070</v>
      </c>
      <c r="F462" t="s">
        <v>237</v>
      </c>
      <c r="K462" t="str">
        <f>CONCATENATE(D462, ", ", E462, ", ", F462)</f>
        <v>Kulumsa site, Mechanized, Stubble burned</v>
      </c>
      <c r="P462" t="s">
        <v>773</v>
      </c>
      <c r="Q462" t="s">
        <v>773</v>
      </c>
      <c r="U462">
        <v>1</v>
      </c>
    </row>
    <row r="463" spans="1:21">
      <c r="A463" t="s">
        <v>235</v>
      </c>
      <c r="B463" t="s">
        <v>236</v>
      </c>
      <c r="C463" t="s">
        <v>65</v>
      </c>
      <c r="D463" t="s">
        <v>1068</v>
      </c>
      <c r="E463" t="s">
        <v>1070</v>
      </c>
      <c r="F463" t="s">
        <v>238</v>
      </c>
      <c r="K463" t="str">
        <f t="shared" ref="K463:K487" si="8">CONCATENATE(D463, ", ", E463, ", ", F463)</f>
        <v>Kulumsa site, Mechanized, Stubble partially removed (50%)</v>
      </c>
      <c r="P463" t="s">
        <v>773</v>
      </c>
      <c r="Q463" t="s">
        <v>773</v>
      </c>
      <c r="U463">
        <v>1</v>
      </c>
    </row>
    <row r="464" spans="1:21">
      <c r="A464" t="s">
        <v>235</v>
      </c>
      <c r="B464" t="s">
        <v>236</v>
      </c>
      <c r="C464" t="s">
        <v>65</v>
      </c>
      <c r="D464" t="s">
        <v>1068</v>
      </c>
      <c r="E464" t="s">
        <v>1070</v>
      </c>
      <c r="F464" t="s">
        <v>239</v>
      </c>
      <c r="K464" t="str">
        <f t="shared" si="8"/>
        <v>Kulumsa site, Mechanized, Stubble retained</v>
      </c>
      <c r="P464" t="s">
        <v>772</v>
      </c>
      <c r="Q464" t="s">
        <v>772</v>
      </c>
    </row>
    <row r="465" spans="1:21">
      <c r="A465" t="s">
        <v>235</v>
      </c>
      <c r="B465" t="s">
        <v>236</v>
      </c>
      <c r="C465" t="s">
        <v>65</v>
      </c>
      <c r="D465" t="s">
        <v>1068</v>
      </c>
      <c r="E465" t="s">
        <v>1071</v>
      </c>
      <c r="F465" t="s">
        <v>237</v>
      </c>
      <c r="K465" t="str">
        <f t="shared" si="8"/>
        <v>Kulumsa site, Ox-plow, Stubble burned</v>
      </c>
      <c r="P465" t="s">
        <v>773</v>
      </c>
      <c r="Q465" t="s">
        <v>773</v>
      </c>
      <c r="U465">
        <v>1</v>
      </c>
    </row>
    <row r="466" spans="1:21">
      <c r="A466" t="s">
        <v>235</v>
      </c>
      <c r="B466" t="s">
        <v>236</v>
      </c>
      <c r="C466" t="s">
        <v>65</v>
      </c>
      <c r="D466" t="s">
        <v>1068</v>
      </c>
      <c r="E466" t="s">
        <v>1071</v>
      </c>
      <c r="F466" t="s">
        <v>238</v>
      </c>
      <c r="K466" t="str">
        <f t="shared" si="8"/>
        <v>Kulumsa site, Ox-plow, Stubble partially removed (50%)</v>
      </c>
      <c r="P466" t="s">
        <v>773</v>
      </c>
      <c r="Q466" t="s">
        <v>773</v>
      </c>
      <c r="U466">
        <v>1</v>
      </c>
    </row>
    <row r="467" spans="1:21">
      <c r="A467" t="s">
        <v>235</v>
      </c>
      <c r="B467" t="s">
        <v>236</v>
      </c>
      <c r="C467" t="s">
        <v>65</v>
      </c>
      <c r="D467" t="s">
        <v>1069</v>
      </c>
      <c r="E467" t="s">
        <v>1070</v>
      </c>
      <c r="F467" t="s">
        <v>237</v>
      </c>
      <c r="K467" t="str">
        <f t="shared" si="8"/>
        <v>Asasa site, Mechanized, Stubble burned</v>
      </c>
      <c r="P467" t="s">
        <v>773</v>
      </c>
      <c r="Q467" t="s">
        <v>773</v>
      </c>
      <c r="U467">
        <v>1</v>
      </c>
    </row>
    <row r="468" spans="1:21">
      <c r="A468" t="s">
        <v>235</v>
      </c>
      <c r="B468" t="s">
        <v>236</v>
      </c>
      <c r="C468" t="s">
        <v>65</v>
      </c>
      <c r="D468" t="s">
        <v>1069</v>
      </c>
      <c r="E468" t="s">
        <v>1070</v>
      </c>
      <c r="F468" t="s">
        <v>238</v>
      </c>
      <c r="K468" t="str">
        <f t="shared" si="8"/>
        <v>Asasa site, Mechanized, Stubble partially removed (50%)</v>
      </c>
      <c r="P468" t="s">
        <v>773</v>
      </c>
      <c r="Q468" t="s">
        <v>773</v>
      </c>
      <c r="U468">
        <v>1</v>
      </c>
    </row>
    <row r="469" spans="1:21">
      <c r="A469" t="s">
        <v>235</v>
      </c>
      <c r="B469" t="s">
        <v>236</v>
      </c>
      <c r="C469" t="s">
        <v>65</v>
      </c>
      <c r="D469" t="s">
        <v>1069</v>
      </c>
      <c r="E469" t="s">
        <v>1070</v>
      </c>
      <c r="F469" t="s">
        <v>239</v>
      </c>
      <c r="K469" t="str">
        <f t="shared" si="8"/>
        <v>Asasa site, Mechanized, Stubble retained</v>
      </c>
      <c r="P469" t="s">
        <v>772</v>
      </c>
      <c r="Q469" t="s">
        <v>772</v>
      </c>
    </row>
    <row r="470" spans="1:21">
      <c r="A470" t="s">
        <v>235</v>
      </c>
      <c r="B470" t="s">
        <v>236</v>
      </c>
      <c r="C470" t="s">
        <v>65</v>
      </c>
      <c r="D470" t="s">
        <v>1069</v>
      </c>
      <c r="E470" t="s">
        <v>1071</v>
      </c>
      <c r="F470" t="s">
        <v>237</v>
      </c>
      <c r="K470" t="str">
        <f t="shared" si="8"/>
        <v>Asasa site, Ox-plow, Stubble burned</v>
      </c>
      <c r="P470" t="s">
        <v>773</v>
      </c>
      <c r="Q470" t="s">
        <v>773</v>
      </c>
      <c r="U470">
        <v>1</v>
      </c>
    </row>
    <row r="471" spans="1:21">
      <c r="A471" t="s">
        <v>235</v>
      </c>
      <c r="B471" t="s">
        <v>236</v>
      </c>
      <c r="C471" t="s">
        <v>65</v>
      </c>
      <c r="D471" t="s">
        <v>1069</v>
      </c>
      <c r="E471" t="s">
        <v>1071</v>
      </c>
      <c r="F471" t="s">
        <v>238</v>
      </c>
      <c r="K471" t="str">
        <f t="shared" si="8"/>
        <v>Asasa site, Ox-plow, Stubble partially removed (50%)</v>
      </c>
      <c r="P471" t="s">
        <v>773</v>
      </c>
      <c r="Q471" t="s">
        <v>773</v>
      </c>
      <c r="U471">
        <v>1</v>
      </c>
    </row>
    <row r="472" spans="1:21">
      <c r="A472" t="s">
        <v>235</v>
      </c>
      <c r="B472" t="s">
        <v>236</v>
      </c>
      <c r="C472" t="s">
        <v>65</v>
      </c>
      <c r="D472" t="s">
        <v>1068</v>
      </c>
      <c r="E472" t="s">
        <v>1070</v>
      </c>
      <c r="F472" t="s">
        <v>14</v>
      </c>
      <c r="K472" t="str">
        <f t="shared" si="8"/>
        <v>Kulumsa site, Mechanized, Conventional tillage</v>
      </c>
      <c r="M472" t="s">
        <v>773</v>
      </c>
      <c r="U472">
        <v>1</v>
      </c>
    </row>
    <row r="473" spans="1:21">
      <c r="A473" t="s">
        <v>235</v>
      </c>
      <c r="B473" t="s">
        <v>236</v>
      </c>
      <c r="C473" t="s">
        <v>65</v>
      </c>
      <c r="D473" t="s">
        <v>1068</v>
      </c>
      <c r="E473" t="s">
        <v>1070</v>
      </c>
      <c r="F473" t="s">
        <v>17</v>
      </c>
      <c r="K473" t="str">
        <f t="shared" si="8"/>
        <v>Kulumsa site, Mechanized, No till</v>
      </c>
      <c r="M473" t="s">
        <v>772</v>
      </c>
    </row>
    <row r="474" spans="1:21">
      <c r="A474" t="s">
        <v>235</v>
      </c>
      <c r="B474" t="s">
        <v>236</v>
      </c>
      <c r="C474" t="s">
        <v>65</v>
      </c>
      <c r="D474" t="s">
        <v>1068</v>
      </c>
      <c r="E474" t="s">
        <v>1071</v>
      </c>
      <c r="F474" t="s">
        <v>14</v>
      </c>
      <c r="K474" t="str">
        <f t="shared" si="8"/>
        <v>Kulumsa site, Ox-plow, Conventional tillage</v>
      </c>
      <c r="M474" t="s">
        <v>773</v>
      </c>
      <c r="U474">
        <v>1</v>
      </c>
    </row>
    <row r="475" spans="1:21">
      <c r="A475" t="s">
        <v>235</v>
      </c>
      <c r="B475" t="s">
        <v>236</v>
      </c>
      <c r="C475" t="s">
        <v>65</v>
      </c>
      <c r="D475" t="s">
        <v>1068</v>
      </c>
      <c r="E475" t="s">
        <v>1071</v>
      </c>
      <c r="F475" t="s">
        <v>208</v>
      </c>
      <c r="K475" t="str">
        <f t="shared" si="8"/>
        <v>Kulumsa site, Ox-plow, Minimum tillage</v>
      </c>
      <c r="M475" t="s">
        <v>772</v>
      </c>
    </row>
    <row r="476" spans="1:21">
      <c r="A476" t="s">
        <v>235</v>
      </c>
      <c r="B476" t="s">
        <v>236</v>
      </c>
      <c r="C476" t="s">
        <v>65</v>
      </c>
      <c r="D476" t="s">
        <v>1069</v>
      </c>
      <c r="E476" t="s">
        <v>1070</v>
      </c>
      <c r="F476" t="s">
        <v>14</v>
      </c>
      <c r="K476" t="str">
        <f t="shared" si="8"/>
        <v>Asasa site, Mechanized, Conventional tillage</v>
      </c>
      <c r="M476" t="s">
        <v>773</v>
      </c>
      <c r="U476">
        <v>1</v>
      </c>
    </row>
    <row r="477" spans="1:21">
      <c r="A477" t="s">
        <v>235</v>
      </c>
      <c r="B477" t="s">
        <v>236</v>
      </c>
      <c r="C477" t="s">
        <v>65</v>
      </c>
      <c r="D477" t="s">
        <v>1069</v>
      </c>
      <c r="E477" t="s">
        <v>1070</v>
      </c>
      <c r="F477" t="s">
        <v>208</v>
      </c>
      <c r="K477" t="str">
        <f t="shared" si="8"/>
        <v>Asasa site, Mechanized, Minimum tillage</v>
      </c>
      <c r="M477" t="s">
        <v>772</v>
      </c>
    </row>
    <row r="478" spans="1:21">
      <c r="A478" t="s">
        <v>235</v>
      </c>
      <c r="B478" t="s">
        <v>236</v>
      </c>
      <c r="C478" t="s">
        <v>65</v>
      </c>
      <c r="D478" t="s">
        <v>1069</v>
      </c>
      <c r="E478" t="s">
        <v>1071</v>
      </c>
      <c r="F478" t="s">
        <v>14</v>
      </c>
      <c r="K478" t="str">
        <f t="shared" si="8"/>
        <v>Asasa site, Ox-plow, Conventional tillage</v>
      </c>
      <c r="M478" t="s">
        <v>773</v>
      </c>
      <c r="U478">
        <v>1</v>
      </c>
    </row>
    <row r="479" spans="1:21">
      <c r="A479" t="s">
        <v>235</v>
      </c>
      <c r="B479" t="s">
        <v>236</v>
      </c>
      <c r="C479" t="s">
        <v>65</v>
      </c>
      <c r="D479" t="s">
        <v>1069</v>
      </c>
      <c r="E479" t="s">
        <v>1071</v>
      </c>
      <c r="F479" t="s">
        <v>208</v>
      </c>
      <c r="K479" t="str">
        <f t="shared" si="8"/>
        <v>Asasa site, Ox-plow, Minimum tillage</v>
      </c>
      <c r="M479" t="s">
        <v>772</v>
      </c>
    </row>
    <row r="480" spans="1:21">
      <c r="A480" t="s">
        <v>235</v>
      </c>
      <c r="B480" t="s">
        <v>236</v>
      </c>
      <c r="C480" t="s">
        <v>65</v>
      </c>
      <c r="D480" t="s">
        <v>1068</v>
      </c>
      <c r="E480" t="s">
        <v>1070</v>
      </c>
      <c r="F480" t="s">
        <v>240</v>
      </c>
      <c r="K480" t="str">
        <f t="shared" si="8"/>
        <v>Kulumsa site, Mechanized, Wheat-faba bean crop rotation (2 years wheat, 1 year faba bean)</v>
      </c>
      <c r="R480" t="s">
        <v>772</v>
      </c>
    </row>
    <row r="481" spans="1:21">
      <c r="A481" t="s">
        <v>235</v>
      </c>
      <c r="B481" t="s">
        <v>236</v>
      </c>
      <c r="C481" t="s">
        <v>65</v>
      </c>
      <c r="D481" t="s">
        <v>1068</v>
      </c>
      <c r="E481" t="s">
        <v>1070</v>
      </c>
      <c r="F481" t="s">
        <v>241</v>
      </c>
      <c r="K481" t="str">
        <f t="shared" si="8"/>
        <v>Kulumsa site, Mechanized, Continuous wheat</v>
      </c>
      <c r="R481" t="s">
        <v>773</v>
      </c>
      <c r="U481">
        <v>1</v>
      </c>
    </row>
    <row r="482" spans="1:21">
      <c r="A482" t="s">
        <v>235</v>
      </c>
      <c r="B482" t="s">
        <v>236</v>
      </c>
      <c r="C482" t="s">
        <v>65</v>
      </c>
      <c r="D482" t="s">
        <v>1068</v>
      </c>
      <c r="E482" t="s">
        <v>1071</v>
      </c>
      <c r="F482" t="s">
        <v>240</v>
      </c>
      <c r="K482" t="str">
        <f t="shared" si="8"/>
        <v>Kulumsa site, Ox-plow, Wheat-faba bean crop rotation (2 years wheat, 1 year faba bean)</v>
      </c>
      <c r="R482" t="s">
        <v>772</v>
      </c>
    </row>
    <row r="483" spans="1:21">
      <c r="A483" t="s">
        <v>235</v>
      </c>
      <c r="B483" t="s">
        <v>236</v>
      </c>
      <c r="C483" t="s">
        <v>65</v>
      </c>
      <c r="D483" t="s">
        <v>1068</v>
      </c>
      <c r="E483" t="s">
        <v>1071</v>
      </c>
      <c r="F483" t="s">
        <v>241</v>
      </c>
      <c r="K483" t="str">
        <f t="shared" si="8"/>
        <v>Kulumsa site, Ox-plow, Continuous wheat</v>
      </c>
      <c r="R483" t="s">
        <v>773</v>
      </c>
      <c r="U483">
        <v>1</v>
      </c>
    </row>
    <row r="484" spans="1:21">
      <c r="A484" t="s">
        <v>235</v>
      </c>
      <c r="B484" t="s">
        <v>236</v>
      </c>
      <c r="C484" t="s">
        <v>65</v>
      </c>
      <c r="D484" t="s">
        <v>1069</v>
      </c>
      <c r="E484" t="s">
        <v>1070</v>
      </c>
      <c r="F484" t="s">
        <v>240</v>
      </c>
      <c r="K484" t="str">
        <f t="shared" si="8"/>
        <v>Asasa site, Mechanized, Wheat-faba bean crop rotation (2 years wheat, 1 year faba bean)</v>
      </c>
      <c r="R484" t="s">
        <v>772</v>
      </c>
    </row>
    <row r="485" spans="1:21">
      <c r="A485" t="s">
        <v>235</v>
      </c>
      <c r="B485" t="s">
        <v>236</v>
      </c>
      <c r="C485" t="s">
        <v>65</v>
      </c>
      <c r="D485" t="s">
        <v>1069</v>
      </c>
      <c r="E485" t="s">
        <v>1070</v>
      </c>
      <c r="F485" t="s">
        <v>241</v>
      </c>
      <c r="K485" t="str">
        <f t="shared" si="8"/>
        <v>Asasa site, Mechanized, Continuous wheat</v>
      </c>
      <c r="R485" t="s">
        <v>773</v>
      </c>
      <c r="U485">
        <v>1</v>
      </c>
    </row>
    <row r="486" spans="1:21">
      <c r="A486" t="s">
        <v>235</v>
      </c>
      <c r="B486" t="s">
        <v>236</v>
      </c>
      <c r="C486" t="s">
        <v>65</v>
      </c>
      <c r="D486" t="s">
        <v>1069</v>
      </c>
      <c r="E486" t="s">
        <v>1071</v>
      </c>
      <c r="F486" t="s">
        <v>240</v>
      </c>
      <c r="K486" t="str">
        <f t="shared" si="8"/>
        <v>Asasa site, Ox-plow, Wheat-faba bean crop rotation (2 years wheat, 1 year faba bean)</v>
      </c>
      <c r="R486" t="s">
        <v>772</v>
      </c>
    </row>
    <row r="487" spans="1:21">
      <c r="A487" t="s">
        <v>235</v>
      </c>
      <c r="B487" t="s">
        <v>236</v>
      </c>
      <c r="C487" t="s">
        <v>65</v>
      </c>
      <c r="D487" t="s">
        <v>1069</v>
      </c>
      <c r="E487" t="s">
        <v>1071</v>
      </c>
      <c r="F487" t="s">
        <v>241</v>
      </c>
      <c r="K487" t="str">
        <f t="shared" si="8"/>
        <v>Asasa site, Ox-plow, Continuous wheat</v>
      </c>
      <c r="R487" t="s">
        <v>773</v>
      </c>
      <c r="U487">
        <v>1</v>
      </c>
    </row>
    <row r="488" spans="1:21">
      <c r="A488" t="s">
        <v>493</v>
      </c>
      <c r="B488" t="s">
        <v>494</v>
      </c>
      <c r="C488" t="s">
        <v>493</v>
      </c>
      <c r="D488" t="s">
        <v>14</v>
      </c>
      <c r="K488" t="s">
        <v>14</v>
      </c>
      <c r="L488">
        <v>1</v>
      </c>
      <c r="M488" t="s">
        <v>773</v>
      </c>
      <c r="U488">
        <v>1</v>
      </c>
    </row>
    <row r="489" spans="1:21">
      <c r="A489" t="s">
        <v>493</v>
      </c>
      <c r="B489" t="s">
        <v>494</v>
      </c>
      <c r="C489" t="s">
        <v>493</v>
      </c>
      <c r="D489" t="s">
        <v>17</v>
      </c>
      <c r="K489" t="s">
        <v>17</v>
      </c>
      <c r="L489">
        <v>2</v>
      </c>
      <c r="M489" t="s">
        <v>772</v>
      </c>
    </row>
    <row r="490" spans="1:21">
      <c r="A490" t="s">
        <v>493</v>
      </c>
      <c r="B490" t="s">
        <v>494</v>
      </c>
      <c r="C490" t="s">
        <v>493</v>
      </c>
      <c r="D490" t="s">
        <v>495</v>
      </c>
      <c r="K490" t="s">
        <v>495</v>
      </c>
      <c r="L490">
        <v>3</v>
      </c>
      <c r="P490" t="s">
        <v>772</v>
      </c>
      <c r="Q490" t="s">
        <v>772</v>
      </c>
    </row>
    <row r="491" spans="1:21">
      <c r="A491" t="s">
        <v>493</v>
      </c>
      <c r="B491" t="s">
        <v>494</v>
      </c>
      <c r="C491" t="s">
        <v>493</v>
      </c>
      <c r="D491" t="s">
        <v>496</v>
      </c>
      <c r="K491" t="s">
        <v>496</v>
      </c>
      <c r="L491">
        <v>4</v>
      </c>
      <c r="P491" t="s">
        <v>773</v>
      </c>
      <c r="Q491" t="s">
        <v>773</v>
      </c>
      <c r="U491">
        <v>1</v>
      </c>
    </row>
    <row r="492" spans="1:21">
      <c r="A492" t="s">
        <v>493</v>
      </c>
      <c r="B492" t="s">
        <v>494</v>
      </c>
      <c r="C492" t="s">
        <v>493</v>
      </c>
      <c r="D492" t="s">
        <v>497</v>
      </c>
      <c r="K492" t="s">
        <v>497</v>
      </c>
      <c r="L492">
        <v>5</v>
      </c>
    </row>
    <row r="493" spans="1:21">
      <c r="A493" t="s">
        <v>493</v>
      </c>
      <c r="B493" t="s">
        <v>494</v>
      </c>
      <c r="C493" t="s">
        <v>493</v>
      </c>
      <c r="D493" t="s">
        <v>498</v>
      </c>
      <c r="K493" t="s">
        <v>498</v>
      </c>
      <c r="L493">
        <v>6</v>
      </c>
    </row>
    <row r="494" spans="1:21">
      <c r="A494" t="s">
        <v>538</v>
      </c>
      <c r="B494" t="s">
        <v>539</v>
      </c>
      <c r="C494" t="s">
        <v>538</v>
      </c>
      <c r="D494" t="s">
        <v>540</v>
      </c>
      <c r="E494" t="s">
        <v>541</v>
      </c>
      <c r="K494" t="s">
        <v>542</v>
      </c>
      <c r="L494">
        <v>1</v>
      </c>
      <c r="M494" t="s">
        <v>773</v>
      </c>
      <c r="U494">
        <v>1</v>
      </c>
    </row>
    <row r="495" spans="1:21">
      <c r="A495" t="s">
        <v>538</v>
      </c>
      <c r="B495" t="s">
        <v>539</v>
      </c>
      <c r="C495" t="s">
        <v>538</v>
      </c>
      <c r="D495" t="s">
        <v>540</v>
      </c>
      <c r="E495" t="s">
        <v>543</v>
      </c>
      <c r="K495" t="s">
        <v>544</v>
      </c>
      <c r="L495">
        <v>2</v>
      </c>
      <c r="M495" t="s">
        <v>772</v>
      </c>
    </row>
    <row r="496" spans="1:21">
      <c r="A496" t="s">
        <v>538</v>
      </c>
      <c r="B496" t="s">
        <v>539</v>
      </c>
      <c r="C496" t="s">
        <v>538</v>
      </c>
      <c r="D496" t="s">
        <v>540</v>
      </c>
      <c r="E496" t="s">
        <v>545</v>
      </c>
      <c r="K496" t="s">
        <v>546</v>
      </c>
      <c r="L496">
        <v>3</v>
      </c>
      <c r="M496" t="s">
        <v>772</v>
      </c>
    </row>
    <row r="497" spans="1:21">
      <c r="A497" t="s">
        <v>538</v>
      </c>
      <c r="B497" t="s">
        <v>539</v>
      </c>
      <c r="C497" t="s">
        <v>538</v>
      </c>
      <c r="D497" t="s">
        <v>547</v>
      </c>
      <c r="E497" t="s">
        <v>541</v>
      </c>
      <c r="K497" t="s">
        <v>548</v>
      </c>
      <c r="L497">
        <v>1</v>
      </c>
      <c r="M497" t="s">
        <v>773</v>
      </c>
      <c r="U497">
        <v>1</v>
      </c>
    </row>
    <row r="498" spans="1:21">
      <c r="A498" t="s">
        <v>538</v>
      </c>
      <c r="B498" t="s">
        <v>539</v>
      </c>
      <c r="C498" t="s">
        <v>538</v>
      </c>
      <c r="D498" t="s">
        <v>547</v>
      </c>
      <c r="E498" t="s">
        <v>543</v>
      </c>
      <c r="K498" t="s">
        <v>549</v>
      </c>
      <c r="L498">
        <v>2</v>
      </c>
      <c r="M498" t="s">
        <v>772</v>
      </c>
    </row>
    <row r="499" spans="1:21">
      <c r="A499" t="s">
        <v>538</v>
      </c>
      <c r="B499" t="s">
        <v>539</v>
      </c>
      <c r="C499" t="s">
        <v>538</v>
      </c>
      <c r="D499" t="s">
        <v>547</v>
      </c>
      <c r="E499" t="s">
        <v>545</v>
      </c>
      <c r="K499" t="s">
        <v>550</v>
      </c>
      <c r="L499">
        <v>3</v>
      </c>
      <c r="M499" t="s">
        <v>772</v>
      </c>
    </row>
    <row r="500" spans="1:21">
      <c r="A500" t="s">
        <v>538</v>
      </c>
      <c r="B500" t="s">
        <v>539</v>
      </c>
      <c r="C500" t="s">
        <v>538</v>
      </c>
      <c r="D500" t="s">
        <v>551</v>
      </c>
      <c r="E500" t="s">
        <v>541</v>
      </c>
      <c r="K500" t="s">
        <v>552</v>
      </c>
      <c r="L500">
        <v>1</v>
      </c>
      <c r="M500" t="s">
        <v>773</v>
      </c>
      <c r="U500">
        <v>1</v>
      </c>
    </row>
    <row r="501" spans="1:21">
      <c r="A501" t="s">
        <v>538</v>
      </c>
      <c r="B501" t="s">
        <v>539</v>
      </c>
      <c r="C501" t="s">
        <v>538</v>
      </c>
      <c r="D501" t="s">
        <v>551</v>
      </c>
      <c r="E501" t="s">
        <v>543</v>
      </c>
      <c r="K501" t="s">
        <v>553</v>
      </c>
      <c r="L501">
        <v>2</v>
      </c>
      <c r="M501" t="s">
        <v>772</v>
      </c>
    </row>
    <row r="502" spans="1:21">
      <c r="A502" t="s">
        <v>538</v>
      </c>
      <c r="B502" t="s">
        <v>539</v>
      </c>
      <c r="C502" t="s">
        <v>538</v>
      </c>
      <c r="D502" t="s">
        <v>551</v>
      </c>
      <c r="E502" t="s">
        <v>545</v>
      </c>
      <c r="K502" t="s">
        <v>554</v>
      </c>
      <c r="L502">
        <v>3</v>
      </c>
      <c r="M502" t="s">
        <v>772</v>
      </c>
    </row>
    <row r="503" spans="1:21">
      <c r="A503" t="s">
        <v>290</v>
      </c>
      <c r="B503" t="s">
        <v>291</v>
      </c>
      <c r="C503" t="s">
        <v>290</v>
      </c>
      <c r="D503" t="s">
        <v>292</v>
      </c>
      <c r="K503" t="s">
        <v>292</v>
      </c>
      <c r="L503">
        <v>1</v>
      </c>
      <c r="M503" t="s">
        <v>773</v>
      </c>
      <c r="T503" t="s">
        <v>772</v>
      </c>
      <c r="U503">
        <v>1</v>
      </c>
    </row>
    <row r="504" spans="1:21">
      <c r="A504" t="s">
        <v>290</v>
      </c>
      <c r="B504" t="s">
        <v>291</v>
      </c>
      <c r="C504" t="s">
        <v>290</v>
      </c>
      <c r="D504" t="s">
        <v>293</v>
      </c>
      <c r="K504" t="s">
        <v>293</v>
      </c>
      <c r="L504">
        <v>2</v>
      </c>
      <c r="M504" t="s">
        <v>773</v>
      </c>
      <c r="T504" t="s">
        <v>772</v>
      </c>
      <c r="U504">
        <v>1</v>
      </c>
    </row>
    <row r="505" spans="1:21">
      <c r="A505" t="s">
        <v>290</v>
      </c>
      <c r="B505" t="s">
        <v>291</v>
      </c>
      <c r="C505" t="s">
        <v>290</v>
      </c>
      <c r="D505" t="s">
        <v>17</v>
      </c>
      <c r="K505" t="s">
        <v>17</v>
      </c>
      <c r="L505">
        <v>3</v>
      </c>
      <c r="M505" t="s">
        <v>772</v>
      </c>
      <c r="T505" t="s">
        <v>772</v>
      </c>
    </row>
    <row r="506" spans="1:21">
      <c r="A506" t="s">
        <v>290</v>
      </c>
      <c r="B506" t="s">
        <v>291</v>
      </c>
      <c r="C506" t="s">
        <v>290</v>
      </c>
      <c r="D506" t="s">
        <v>294</v>
      </c>
      <c r="K506" t="s">
        <v>294</v>
      </c>
      <c r="L506">
        <v>4</v>
      </c>
      <c r="M506" t="s">
        <v>773</v>
      </c>
      <c r="T506" t="s">
        <v>772</v>
      </c>
      <c r="U506">
        <v>1</v>
      </c>
    </row>
    <row r="507" spans="1:21">
      <c r="A507" t="s">
        <v>290</v>
      </c>
      <c r="B507" t="s">
        <v>291</v>
      </c>
      <c r="C507" t="s">
        <v>290</v>
      </c>
      <c r="D507" t="s">
        <v>295</v>
      </c>
      <c r="K507" t="s">
        <v>295</v>
      </c>
      <c r="L507">
        <v>5</v>
      </c>
      <c r="M507" t="s">
        <v>773</v>
      </c>
      <c r="T507" t="s">
        <v>772</v>
      </c>
      <c r="U507">
        <v>1</v>
      </c>
    </row>
    <row r="508" spans="1:21">
      <c r="A508" t="s">
        <v>290</v>
      </c>
      <c r="B508" t="s">
        <v>291</v>
      </c>
      <c r="C508" t="s">
        <v>290</v>
      </c>
      <c r="D508" t="s">
        <v>296</v>
      </c>
      <c r="K508" t="s">
        <v>296</v>
      </c>
      <c r="L508">
        <v>6</v>
      </c>
      <c r="M508" t="s">
        <v>773</v>
      </c>
      <c r="T508" t="s">
        <v>772</v>
      </c>
      <c r="U508">
        <v>1</v>
      </c>
    </row>
    <row r="509" spans="1:21">
      <c r="A509" t="s">
        <v>253</v>
      </c>
      <c r="B509" t="s">
        <v>254</v>
      </c>
      <c r="C509" t="s">
        <v>65</v>
      </c>
      <c r="D509" t="s">
        <v>17</v>
      </c>
      <c r="K509" t="s">
        <v>17</v>
      </c>
      <c r="M509" t="s">
        <v>772</v>
      </c>
    </row>
    <row r="510" spans="1:21">
      <c r="A510" t="s">
        <v>253</v>
      </c>
      <c r="B510" t="s">
        <v>254</v>
      </c>
      <c r="C510" t="s">
        <v>65</v>
      </c>
      <c r="D510" t="s">
        <v>62</v>
      </c>
      <c r="K510" t="s">
        <v>62</v>
      </c>
      <c r="M510" t="s">
        <v>772</v>
      </c>
    </row>
    <row r="511" spans="1:21">
      <c r="A511" t="s">
        <v>253</v>
      </c>
      <c r="B511" t="s">
        <v>254</v>
      </c>
      <c r="C511" t="s">
        <v>65</v>
      </c>
      <c r="D511" t="s">
        <v>14</v>
      </c>
      <c r="K511" t="s">
        <v>14</v>
      </c>
      <c r="M511" t="s">
        <v>773</v>
      </c>
      <c r="U511">
        <v>1</v>
      </c>
    </row>
    <row r="512" spans="1:21">
      <c r="A512" t="s">
        <v>253</v>
      </c>
      <c r="B512" t="s">
        <v>254</v>
      </c>
      <c r="C512" t="s">
        <v>65</v>
      </c>
      <c r="D512" t="s">
        <v>255</v>
      </c>
      <c r="K512" t="s">
        <v>255</v>
      </c>
      <c r="Q512" t="s">
        <v>772</v>
      </c>
    </row>
    <row r="513" spans="1:21">
      <c r="A513" t="s">
        <v>253</v>
      </c>
      <c r="B513" t="s">
        <v>254</v>
      </c>
      <c r="C513" t="s">
        <v>65</v>
      </c>
      <c r="D513" t="s">
        <v>256</v>
      </c>
      <c r="K513" t="s">
        <v>256</v>
      </c>
      <c r="Q513" t="s">
        <v>773</v>
      </c>
      <c r="U513">
        <v>1</v>
      </c>
    </row>
    <row r="514" spans="1:21">
      <c r="A514" t="s">
        <v>253</v>
      </c>
      <c r="B514" t="s">
        <v>254</v>
      </c>
      <c r="C514" t="s">
        <v>65</v>
      </c>
      <c r="D514" t="s">
        <v>257</v>
      </c>
      <c r="K514" t="s">
        <v>257</v>
      </c>
      <c r="O514" t="s">
        <v>772</v>
      </c>
    </row>
    <row r="515" spans="1:21">
      <c r="A515" t="s">
        <v>253</v>
      </c>
      <c r="B515" t="s">
        <v>254</v>
      </c>
      <c r="C515" t="s">
        <v>65</v>
      </c>
      <c r="D515" t="s">
        <v>258</v>
      </c>
      <c r="K515" t="s">
        <v>258</v>
      </c>
      <c r="O515" t="s">
        <v>773</v>
      </c>
      <c r="U515">
        <v>1</v>
      </c>
    </row>
    <row r="516" spans="1:21">
      <c r="A516" t="s">
        <v>321</v>
      </c>
      <c r="B516" t="s">
        <v>322</v>
      </c>
      <c r="C516" t="s">
        <v>321</v>
      </c>
      <c r="D516" t="s">
        <v>323</v>
      </c>
      <c r="E516" t="s">
        <v>324</v>
      </c>
      <c r="K516" t="s">
        <v>325</v>
      </c>
      <c r="L516">
        <v>1</v>
      </c>
    </row>
    <row r="517" spans="1:21">
      <c r="A517" t="s">
        <v>321</v>
      </c>
      <c r="B517" t="s">
        <v>322</v>
      </c>
      <c r="C517" t="s">
        <v>321</v>
      </c>
      <c r="D517" t="s">
        <v>323</v>
      </c>
      <c r="E517" t="s">
        <v>326</v>
      </c>
      <c r="K517" t="s">
        <v>327</v>
      </c>
      <c r="L517">
        <v>2</v>
      </c>
    </row>
    <row r="518" spans="1:21">
      <c r="A518" t="s">
        <v>321</v>
      </c>
      <c r="B518" t="s">
        <v>322</v>
      </c>
      <c r="C518" t="s">
        <v>321</v>
      </c>
      <c r="D518" t="s">
        <v>323</v>
      </c>
      <c r="E518" t="s">
        <v>328</v>
      </c>
      <c r="K518" t="s">
        <v>329</v>
      </c>
      <c r="L518">
        <v>3</v>
      </c>
    </row>
    <row r="519" spans="1:21">
      <c r="A519" t="s">
        <v>321</v>
      </c>
      <c r="B519" t="s">
        <v>322</v>
      </c>
      <c r="C519" t="s">
        <v>321</v>
      </c>
      <c r="D519" t="s">
        <v>330</v>
      </c>
      <c r="E519" t="s">
        <v>324</v>
      </c>
      <c r="K519" t="s">
        <v>331</v>
      </c>
      <c r="L519">
        <v>1</v>
      </c>
    </row>
    <row r="520" spans="1:21">
      <c r="A520" t="s">
        <v>321</v>
      </c>
      <c r="B520" t="s">
        <v>322</v>
      </c>
      <c r="C520" t="s">
        <v>321</v>
      </c>
      <c r="D520" t="s">
        <v>330</v>
      </c>
      <c r="E520" t="s">
        <v>326</v>
      </c>
      <c r="K520" t="s">
        <v>332</v>
      </c>
      <c r="L520">
        <v>2</v>
      </c>
    </row>
    <row r="521" spans="1:21">
      <c r="A521" t="s">
        <v>321</v>
      </c>
      <c r="B521" t="s">
        <v>322</v>
      </c>
      <c r="C521" t="s">
        <v>321</v>
      </c>
      <c r="D521" t="s">
        <v>330</v>
      </c>
      <c r="E521" t="s">
        <v>328</v>
      </c>
      <c r="K521" t="s">
        <v>333</v>
      </c>
      <c r="L521">
        <v>3</v>
      </c>
    </row>
    <row r="522" spans="1:21">
      <c r="A522" t="s">
        <v>321</v>
      </c>
      <c r="B522" t="s">
        <v>322</v>
      </c>
      <c r="C522" t="s">
        <v>321</v>
      </c>
      <c r="D522" t="s">
        <v>334</v>
      </c>
      <c r="E522" t="s">
        <v>324</v>
      </c>
      <c r="K522" t="s">
        <v>335</v>
      </c>
      <c r="L522">
        <v>1</v>
      </c>
    </row>
    <row r="523" spans="1:21">
      <c r="A523" t="s">
        <v>321</v>
      </c>
      <c r="B523" t="s">
        <v>322</v>
      </c>
      <c r="C523" t="s">
        <v>321</v>
      </c>
      <c r="D523" t="s">
        <v>334</v>
      </c>
      <c r="E523" t="s">
        <v>326</v>
      </c>
      <c r="K523" t="s">
        <v>336</v>
      </c>
      <c r="L523">
        <v>2</v>
      </c>
    </row>
    <row r="524" spans="1:21">
      <c r="A524" t="s">
        <v>321</v>
      </c>
      <c r="B524" t="s">
        <v>322</v>
      </c>
      <c r="C524" t="s">
        <v>321</v>
      </c>
      <c r="D524" t="s">
        <v>334</v>
      </c>
      <c r="E524" t="s">
        <v>328</v>
      </c>
      <c r="K524" t="s">
        <v>337</v>
      </c>
      <c r="L524">
        <v>3</v>
      </c>
    </row>
    <row r="525" spans="1:21">
      <c r="A525" t="s">
        <v>321</v>
      </c>
      <c r="B525" t="s">
        <v>322</v>
      </c>
      <c r="C525" t="s">
        <v>321</v>
      </c>
      <c r="D525" t="s">
        <v>338</v>
      </c>
      <c r="E525" t="s">
        <v>324</v>
      </c>
      <c r="K525" t="s">
        <v>339</v>
      </c>
      <c r="L525">
        <v>1</v>
      </c>
    </row>
    <row r="526" spans="1:21">
      <c r="A526" t="s">
        <v>321</v>
      </c>
      <c r="B526" t="s">
        <v>322</v>
      </c>
      <c r="C526" t="s">
        <v>321</v>
      </c>
      <c r="D526" t="s">
        <v>338</v>
      </c>
      <c r="E526" t="s">
        <v>326</v>
      </c>
      <c r="K526" t="s">
        <v>340</v>
      </c>
      <c r="L526">
        <v>2</v>
      </c>
    </row>
    <row r="527" spans="1:21">
      <c r="A527" t="s">
        <v>321</v>
      </c>
      <c r="B527" t="s">
        <v>322</v>
      </c>
      <c r="C527" t="s">
        <v>321</v>
      </c>
      <c r="D527" t="s">
        <v>338</v>
      </c>
      <c r="E527" t="s">
        <v>328</v>
      </c>
      <c r="K527" t="s">
        <v>341</v>
      </c>
      <c r="L527">
        <v>3</v>
      </c>
    </row>
    <row r="528" spans="1:21">
      <c r="A528" t="s">
        <v>321</v>
      </c>
      <c r="B528" t="s">
        <v>322</v>
      </c>
      <c r="C528" t="s">
        <v>321</v>
      </c>
      <c r="D528" t="s">
        <v>342</v>
      </c>
      <c r="E528" t="s">
        <v>324</v>
      </c>
      <c r="K528" t="s">
        <v>343</v>
      </c>
      <c r="L528">
        <v>1</v>
      </c>
    </row>
    <row r="529" spans="1:21">
      <c r="A529" t="s">
        <v>321</v>
      </c>
      <c r="B529" t="s">
        <v>322</v>
      </c>
      <c r="C529" t="s">
        <v>321</v>
      </c>
      <c r="D529" t="s">
        <v>342</v>
      </c>
      <c r="E529" t="s">
        <v>326</v>
      </c>
      <c r="K529" t="s">
        <v>344</v>
      </c>
      <c r="L529">
        <v>2</v>
      </c>
    </row>
    <row r="530" spans="1:21">
      <c r="A530" t="s">
        <v>321</v>
      </c>
      <c r="B530" t="s">
        <v>322</v>
      </c>
      <c r="C530" t="s">
        <v>321</v>
      </c>
      <c r="D530" t="s">
        <v>342</v>
      </c>
      <c r="E530" t="s">
        <v>328</v>
      </c>
      <c r="K530" t="s">
        <v>345</v>
      </c>
      <c r="L530">
        <v>3</v>
      </c>
    </row>
    <row r="531" spans="1:21">
      <c r="A531" t="s">
        <v>321</v>
      </c>
      <c r="B531" t="s">
        <v>322</v>
      </c>
      <c r="C531" t="s">
        <v>321</v>
      </c>
      <c r="D531" t="s">
        <v>346</v>
      </c>
      <c r="E531" t="s">
        <v>324</v>
      </c>
      <c r="K531" t="s">
        <v>347</v>
      </c>
      <c r="L531">
        <v>1</v>
      </c>
    </row>
    <row r="532" spans="1:21">
      <c r="A532" t="s">
        <v>321</v>
      </c>
      <c r="B532" t="s">
        <v>322</v>
      </c>
      <c r="C532" t="s">
        <v>321</v>
      </c>
      <c r="D532" t="s">
        <v>346</v>
      </c>
      <c r="E532" t="s">
        <v>326</v>
      </c>
      <c r="K532" t="s">
        <v>348</v>
      </c>
      <c r="L532">
        <v>2</v>
      </c>
    </row>
    <row r="533" spans="1:21">
      <c r="A533" t="s">
        <v>321</v>
      </c>
      <c r="B533" t="s">
        <v>322</v>
      </c>
      <c r="C533" t="s">
        <v>321</v>
      </c>
      <c r="D533" t="s">
        <v>346</v>
      </c>
      <c r="E533" t="s">
        <v>328</v>
      </c>
      <c r="K533" t="s">
        <v>349</v>
      </c>
      <c r="L533">
        <v>3</v>
      </c>
    </row>
    <row r="534" spans="1:21">
      <c r="A534" t="s">
        <v>350</v>
      </c>
      <c r="B534" t="s">
        <v>322</v>
      </c>
      <c r="C534" t="s">
        <v>350</v>
      </c>
      <c r="D534" t="s">
        <v>351</v>
      </c>
      <c r="E534" t="s">
        <v>14</v>
      </c>
      <c r="K534" t="s">
        <v>352</v>
      </c>
      <c r="L534">
        <v>1</v>
      </c>
      <c r="M534" t="s">
        <v>773</v>
      </c>
      <c r="R534" t="s">
        <v>773</v>
      </c>
      <c r="U534">
        <v>1</v>
      </c>
    </row>
    <row r="535" spans="1:21">
      <c r="A535" t="s">
        <v>350</v>
      </c>
      <c r="B535" t="s">
        <v>322</v>
      </c>
      <c r="C535" t="s">
        <v>350</v>
      </c>
      <c r="D535" t="s">
        <v>351</v>
      </c>
      <c r="E535" t="s">
        <v>208</v>
      </c>
      <c r="K535" t="s">
        <v>353</v>
      </c>
      <c r="L535">
        <v>2</v>
      </c>
      <c r="M535" t="s">
        <v>772</v>
      </c>
      <c r="R535" t="s">
        <v>773</v>
      </c>
    </row>
    <row r="536" spans="1:21">
      <c r="A536" t="s">
        <v>350</v>
      </c>
      <c r="B536" t="s">
        <v>322</v>
      </c>
      <c r="C536" t="s">
        <v>350</v>
      </c>
      <c r="D536" t="s">
        <v>351</v>
      </c>
      <c r="E536" t="s">
        <v>17</v>
      </c>
      <c r="K536" t="s">
        <v>354</v>
      </c>
      <c r="L536">
        <v>3</v>
      </c>
      <c r="M536" t="s">
        <v>772</v>
      </c>
      <c r="R536" t="s">
        <v>773</v>
      </c>
    </row>
    <row r="537" spans="1:21">
      <c r="A537" t="s">
        <v>350</v>
      </c>
      <c r="B537" t="s">
        <v>322</v>
      </c>
      <c r="C537" t="s">
        <v>350</v>
      </c>
      <c r="D537" t="s">
        <v>268</v>
      </c>
      <c r="E537" t="s">
        <v>14</v>
      </c>
      <c r="K537" t="s">
        <v>355</v>
      </c>
      <c r="L537">
        <v>4</v>
      </c>
      <c r="M537" t="s">
        <v>773</v>
      </c>
      <c r="R537" t="s">
        <v>772</v>
      </c>
    </row>
    <row r="538" spans="1:21">
      <c r="A538" t="s">
        <v>350</v>
      </c>
      <c r="B538" t="s">
        <v>322</v>
      </c>
      <c r="C538" t="s">
        <v>350</v>
      </c>
      <c r="D538" t="s">
        <v>268</v>
      </c>
      <c r="E538" t="s">
        <v>208</v>
      </c>
      <c r="K538" t="s">
        <v>356</v>
      </c>
      <c r="L538">
        <v>5</v>
      </c>
      <c r="M538" t="s">
        <v>772</v>
      </c>
      <c r="R538" t="s">
        <v>772</v>
      </c>
    </row>
    <row r="539" spans="1:21">
      <c r="A539" t="s">
        <v>350</v>
      </c>
      <c r="B539" t="s">
        <v>322</v>
      </c>
      <c r="C539" t="s">
        <v>350</v>
      </c>
      <c r="D539" t="s">
        <v>268</v>
      </c>
      <c r="E539" t="s">
        <v>17</v>
      </c>
      <c r="K539" t="s">
        <v>269</v>
      </c>
      <c r="L539">
        <v>6</v>
      </c>
      <c r="M539" t="s">
        <v>772</v>
      </c>
      <c r="R539" t="s">
        <v>772</v>
      </c>
    </row>
    <row r="540" spans="1:21">
      <c r="A540" t="s">
        <v>350</v>
      </c>
      <c r="B540" t="s">
        <v>322</v>
      </c>
      <c r="C540" t="s">
        <v>350</v>
      </c>
      <c r="D540" t="s">
        <v>357</v>
      </c>
      <c r="E540" t="s">
        <v>14</v>
      </c>
      <c r="K540" t="s">
        <v>358</v>
      </c>
      <c r="L540">
        <v>7</v>
      </c>
      <c r="M540" t="s">
        <v>773</v>
      </c>
      <c r="R540" t="s">
        <v>772</v>
      </c>
    </row>
    <row r="541" spans="1:21">
      <c r="A541" t="s">
        <v>350</v>
      </c>
      <c r="B541" t="s">
        <v>322</v>
      </c>
      <c r="C541" t="s">
        <v>350</v>
      </c>
      <c r="D541" t="s">
        <v>357</v>
      </c>
      <c r="E541" t="s">
        <v>208</v>
      </c>
      <c r="K541" t="s">
        <v>359</v>
      </c>
      <c r="L541">
        <v>8</v>
      </c>
      <c r="M541" t="s">
        <v>772</v>
      </c>
      <c r="R541" t="s">
        <v>772</v>
      </c>
    </row>
    <row r="542" spans="1:21">
      <c r="A542" t="s">
        <v>350</v>
      </c>
      <c r="B542" t="s">
        <v>322</v>
      </c>
      <c r="C542" t="s">
        <v>350</v>
      </c>
      <c r="D542" t="s">
        <v>357</v>
      </c>
      <c r="E542" t="s">
        <v>17</v>
      </c>
      <c r="K542" t="s">
        <v>360</v>
      </c>
      <c r="L542">
        <v>9</v>
      </c>
      <c r="M542" t="s">
        <v>772</v>
      </c>
      <c r="R542" t="s">
        <v>772</v>
      </c>
    </row>
    <row r="543" spans="1:21">
      <c r="A543" t="s">
        <v>350</v>
      </c>
      <c r="B543" t="s">
        <v>322</v>
      </c>
      <c r="C543" t="s">
        <v>350</v>
      </c>
      <c r="D543" t="s">
        <v>14</v>
      </c>
      <c r="E543" t="s">
        <v>17</v>
      </c>
      <c r="K543" t="s">
        <v>361</v>
      </c>
    </row>
    <row r="544" spans="1:21">
      <c r="A544" t="s">
        <v>350</v>
      </c>
      <c r="B544" t="s">
        <v>322</v>
      </c>
      <c r="C544" t="s">
        <v>350</v>
      </c>
      <c r="D544" t="s">
        <v>208</v>
      </c>
      <c r="E544" t="s">
        <v>17</v>
      </c>
      <c r="K544" t="s">
        <v>362</v>
      </c>
    </row>
    <row r="545" spans="1:21">
      <c r="A545" t="s">
        <v>350</v>
      </c>
      <c r="B545" t="s">
        <v>322</v>
      </c>
      <c r="C545" t="s">
        <v>350</v>
      </c>
      <c r="D545" t="s">
        <v>17</v>
      </c>
      <c r="E545" t="s">
        <v>17</v>
      </c>
      <c r="K545" t="s">
        <v>363</v>
      </c>
    </row>
    <row r="546" spans="1:21">
      <c r="A546" t="s">
        <v>56</v>
      </c>
      <c r="B546" t="s">
        <v>57</v>
      </c>
      <c r="C546" t="s">
        <v>58</v>
      </c>
      <c r="D546" t="s">
        <v>186</v>
      </c>
      <c r="E546" t="s">
        <v>853</v>
      </c>
      <c r="K546" t="str">
        <f xml:space="preserve"> CONCATENATE(D546, ", ", E546)</f>
        <v>Zero till, Crop residue retained</v>
      </c>
      <c r="M546" t="s">
        <v>772</v>
      </c>
      <c r="P546" t="s">
        <v>772</v>
      </c>
      <c r="Q546" t="s">
        <v>772</v>
      </c>
    </row>
    <row r="547" spans="1:21">
      <c r="A547" t="s">
        <v>56</v>
      </c>
      <c r="B547" t="s">
        <v>57</v>
      </c>
      <c r="C547" t="s">
        <v>58</v>
      </c>
      <c r="D547" t="s">
        <v>186</v>
      </c>
      <c r="E547" t="s">
        <v>854</v>
      </c>
      <c r="K547" t="str">
        <f t="shared" ref="K547:K556" si="9" xml:space="preserve"> CONCATENATE(D547, ", ", E547)</f>
        <v>Zero till, Crop residue retained and 25 cm wheat stubble</v>
      </c>
      <c r="M547" t="s">
        <v>772</v>
      </c>
      <c r="P547" t="s">
        <v>772</v>
      </c>
      <c r="Q547" t="s">
        <v>772</v>
      </c>
    </row>
    <row r="548" spans="1:21">
      <c r="A548" t="s">
        <v>56</v>
      </c>
      <c r="B548" t="s">
        <v>57</v>
      </c>
      <c r="C548" t="s">
        <v>58</v>
      </c>
      <c r="D548" t="s">
        <v>186</v>
      </c>
      <c r="E548" t="s">
        <v>855</v>
      </c>
      <c r="K548" t="str">
        <f t="shared" si="9"/>
        <v>Zero till, Crop residue retained until below ear and 25 cm wheat stubble</v>
      </c>
      <c r="M548" t="s">
        <v>772</v>
      </c>
      <c r="P548" t="s">
        <v>772</v>
      </c>
      <c r="Q548" t="s">
        <v>772</v>
      </c>
    </row>
    <row r="549" spans="1:21">
      <c r="A549" t="s">
        <v>56</v>
      </c>
      <c r="B549" t="s">
        <v>57</v>
      </c>
      <c r="C549" t="s">
        <v>58</v>
      </c>
      <c r="D549" t="s">
        <v>186</v>
      </c>
      <c r="E549" t="s">
        <v>856</v>
      </c>
      <c r="K549" t="str">
        <f t="shared" si="9"/>
        <v>Zero till, Crop residue removed</v>
      </c>
      <c r="M549" t="s">
        <v>772</v>
      </c>
      <c r="P549" t="s">
        <v>773</v>
      </c>
      <c r="Q549" t="s">
        <v>773</v>
      </c>
    </row>
    <row r="550" spans="1:21">
      <c r="A550" t="s">
        <v>56</v>
      </c>
      <c r="B550" t="s">
        <v>57</v>
      </c>
      <c r="C550" t="s">
        <v>58</v>
      </c>
      <c r="D550" t="s">
        <v>14</v>
      </c>
      <c r="E550" t="s">
        <v>853</v>
      </c>
      <c r="K550" t="str">
        <f t="shared" si="9"/>
        <v>Conventional tillage, Crop residue retained</v>
      </c>
      <c r="M550" t="s">
        <v>773</v>
      </c>
      <c r="P550" t="s">
        <v>772</v>
      </c>
      <c r="Q550" t="s">
        <v>772</v>
      </c>
    </row>
    <row r="551" spans="1:21">
      <c r="A551" t="s">
        <v>56</v>
      </c>
      <c r="B551" t="s">
        <v>57</v>
      </c>
      <c r="C551" t="s">
        <v>58</v>
      </c>
      <c r="D551" t="s">
        <v>14</v>
      </c>
      <c r="E551" t="s">
        <v>856</v>
      </c>
      <c r="K551" t="str">
        <f t="shared" si="9"/>
        <v>Conventional tillage, Crop residue removed</v>
      </c>
      <c r="M551" t="s">
        <v>773</v>
      </c>
      <c r="P551" t="s">
        <v>773</v>
      </c>
      <c r="Q551" t="s">
        <v>773</v>
      </c>
      <c r="U551">
        <v>1</v>
      </c>
    </row>
    <row r="552" spans="1:21">
      <c r="A552" t="s">
        <v>56</v>
      </c>
      <c r="B552" t="s">
        <v>148</v>
      </c>
      <c r="C552" t="s">
        <v>56</v>
      </c>
      <c r="D552" t="s">
        <v>149</v>
      </c>
      <c r="E552" t="s">
        <v>150</v>
      </c>
      <c r="K552" t="str">
        <f t="shared" si="9"/>
        <v>Conventionally tilled raised beds, Wheat and maize residues incorporated</v>
      </c>
      <c r="L552">
        <v>1</v>
      </c>
      <c r="M552" t="s">
        <v>773</v>
      </c>
      <c r="P552" t="s">
        <v>772</v>
      </c>
      <c r="Q552" t="s">
        <v>772</v>
      </c>
      <c r="T552" t="s">
        <v>772</v>
      </c>
    </row>
    <row r="553" spans="1:21">
      <c r="A553" t="s">
        <v>56</v>
      </c>
      <c r="B553" t="s">
        <v>148</v>
      </c>
      <c r="C553" t="s">
        <v>56</v>
      </c>
      <c r="D553" t="s">
        <v>151</v>
      </c>
      <c r="E553" t="s">
        <v>152</v>
      </c>
      <c r="K553" t="str">
        <f t="shared" si="9"/>
        <v>Permanent raised beds (no till), Wheat and maize residues burned</v>
      </c>
      <c r="L553">
        <v>2</v>
      </c>
      <c r="M553" t="s">
        <v>772</v>
      </c>
      <c r="P553" t="s">
        <v>773</v>
      </c>
      <c r="Q553" t="s">
        <v>773</v>
      </c>
      <c r="T553" t="s">
        <v>772</v>
      </c>
    </row>
    <row r="554" spans="1:21">
      <c r="A554" t="s">
        <v>56</v>
      </c>
      <c r="B554" t="s">
        <v>148</v>
      </c>
      <c r="C554" t="s">
        <v>56</v>
      </c>
      <c r="D554" t="s">
        <v>151</v>
      </c>
      <c r="E554" t="s">
        <v>153</v>
      </c>
      <c r="K554" t="str">
        <f t="shared" si="9"/>
        <v>Permanent raised beds (no till), Wheat and maize residues removed</v>
      </c>
      <c r="L554">
        <v>3</v>
      </c>
      <c r="M554" t="s">
        <v>772</v>
      </c>
      <c r="P554" t="s">
        <v>773</v>
      </c>
      <c r="Q554" t="s">
        <v>773</v>
      </c>
      <c r="T554" t="s">
        <v>772</v>
      </c>
    </row>
    <row r="555" spans="1:21">
      <c r="A555" t="s">
        <v>56</v>
      </c>
      <c r="B555" t="s">
        <v>148</v>
      </c>
      <c r="C555" t="s">
        <v>56</v>
      </c>
      <c r="D555" t="s">
        <v>151</v>
      </c>
      <c r="E555" t="s">
        <v>154</v>
      </c>
      <c r="K555" t="str">
        <f t="shared" si="9"/>
        <v>Permanent raised beds (no till), Maize residues removed, wheat straw retained on soil surface</v>
      </c>
      <c r="L555">
        <v>4</v>
      </c>
      <c r="M555" t="s">
        <v>772</v>
      </c>
      <c r="P555" t="s">
        <v>772</v>
      </c>
      <c r="Q555" t="s">
        <v>772</v>
      </c>
      <c r="T555" t="s">
        <v>772</v>
      </c>
    </row>
    <row r="556" spans="1:21">
      <c r="A556" t="s">
        <v>56</v>
      </c>
      <c r="B556" t="s">
        <v>148</v>
      </c>
      <c r="C556" t="s">
        <v>56</v>
      </c>
      <c r="D556" t="s">
        <v>151</v>
      </c>
      <c r="E556" t="s">
        <v>155</v>
      </c>
      <c r="K556" t="str">
        <f t="shared" si="9"/>
        <v>Permanent raised beds (no till), Maize and wheat residues retained on soil surface</v>
      </c>
      <c r="L556">
        <v>5</v>
      </c>
      <c r="M556" t="s">
        <v>772</v>
      </c>
      <c r="P556" t="s">
        <v>772</v>
      </c>
      <c r="Q556" t="s">
        <v>772</v>
      </c>
      <c r="T556" t="s">
        <v>772</v>
      </c>
    </row>
    <row r="557" spans="1:21">
      <c r="A557" t="s">
        <v>592</v>
      </c>
      <c r="B557" t="s">
        <v>593</v>
      </c>
      <c r="C557" t="s">
        <v>592</v>
      </c>
      <c r="D557" t="s">
        <v>594</v>
      </c>
      <c r="K557" t="s">
        <v>594</v>
      </c>
      <c r="L557">
        <v>3</v>
      </c>
      <c r="P557" t="s">
        <v>772</v>
      </c>
      <c r="Q557" t="s">
        <v>772</v>
      </c>
      <c r="T557" t="s">
        <v>772</v>
      </c>
    </row>
    <row r="558" spans="1:21">
      <c r="A558" t="s">
        <v>592</v>
      </c>
      <c r="B558" t="s">
        <v>593</v>
      </c>
      <c r="C558" t="s">
        <v>592</v>
      </c>
      <c r="D558" t="s">
        <v>595</v>
      </c>
      <c r="K558" t="s">
        <v>595</v>
      </c>
      <c r="L558">
        <v>4</v>
      </c>
      <c r="P558" t="s">
        <v>772</v>
      </c>
      <c r="Q558" t="s">
        <v>772</v>
      </c>
      <c r="T558" t="s">
        <v>772</v>
      </c>
    </row>
    <row r="559" spans="1:21">
      <c r="A559" t="s">
        <v>592</v>
      </c>
      <c r="B559" t="s">
        <v>593</v>
      </c>
      <c r="C559" t="s">
        <v>592</v>
      </c>
      <c r="D559" t="s">
        <v>596</v>
      </c>
      <c r="K559" t="s">
        <v>596</v>
      </c>
      <c r="L559">
        <v>7</v>
      </c>
      <c r="P559" t="s">
        <v>772</v>
      </c>
      <c r="Q559" t="s">
        <v>772</v>
      </c>
      <c r="T559" t="s">
        <v>772</v>
      </c>
    </row>
    <row r="560" spans="1:21">
      <c r="A560" t="s">
        <v>592</v>
      </c>
      <c r="B560" t="s">
        <v>593</v>
      </c>
      <c r="C560" t="s">
        <v>592</v>
      </c>
      <c r="D560" t="s">
        <v>597</v>
      </c>
      <c r="K560" t="s">
        <v>597</v>
      </c>
      <c r="L560">
        <v>1</v>
      </c>
      <c r="P560" t="s">
        <v>773</v>
      </c>
      <c r="Q560" t="s">
        <v>773</v>
      </c>
      <c r="T560" t="s">
        <v>772</v>
      </c>
      <c r="U560">
        <v>1</v>
      </c>
    </row>
    <row r="561" spans="1:21">
      <c r="A561" t="s">
        <v>592</v>
      </c>
      <c r="B561" t="s">
        <v>593</v>
      </c>
      <c r="C561" t="s">
        <v>592</v>
      </c>
      <c r="D561" t="s">
        <v>598</v>
      </c>
      <c r="K561" t="s">
        <v>598</v>
      </c>
      <c r="L561">
        <v>2</v>
      </c>
      <c r="T561" t="s">
        <v>772</v>
      </c>
    </row>
    <row r="562" spans="1:21">
      <c r="A562" t="s">
        <v>592</v>
      </c>
      <c r="B562" t="s">
        <v>593</v>
      </c>
      <c r="C562" t="s">
        <v>592</v>
      </c>
      <c r="D562" t="s">
        <v>599</v>
      </c>
      <c r="K562" t="s">
        <v>599</v>
      </c>
      <c r="L562">
        <v>5</v>
      </c>
      <c r="T562" t="s">
        <v>772</v>
      </c>
    </row>
    <row r="563" spans="1:21">
      <c r="A563" t="s">
        <v>592</v>
      </c>
      <c r="B563" t="s">
        <v>593</v>
      </c>
      <c r="C563" t="s">
        <v>592</v>
      </c>
      <c r="D563" t="s">
        <v>600</v>
      </c>
      <c r="K563" t="s">
        <v>600</v>
      </c>
      <c r="L563">
        <v>6</v>
      </c>
      <c r="T563" t="s">
        <v>772</v>
      </c>
    </row>
    <row r="564" spans="1:21">
      <c r="A564" t="s">
        <v>626</v>
      </c>
      <c r="B564" t="s">
        <v>627</v>
      </c>
      <c r="C564" t="s">
        <v>628</v>
      </c>
      <c r="D564" t="s">
        <v>845</v>
      </c>
      <c r="E564" t="s">
        <v>17</v>
      </c>
      <c r="F564" t="s">
        <v>1072</v>
      </c>
      <c r="K564" t="str">
        <f>CONCATENATE(D564, ", ", E564, ", ", F564)</f>
        <v>Continuous maize, No till, Poultry litter fertilizer</v>
      </c>
      <c r="M564" t="s">
        <v>772</v>
      </c>
      <c r="O564" t="s">
        <v>773</v>
      </c>
      <c r="Q564" t="s">
        <v>772</v>
      </c>
      <c r="R564" t="s">
        <v>773</v>
      </c>
    </row>
    <row r="565" spans="1:21">
      <c r="A565" t="s">
        <v>626</v>
      </c>
      <c r="B565" t="s">
        <v>627</v>
      </c>
      <c r="C565" t="s">
        <v>628</v>
      </c>
      <c r="D565" t="s">
        <v>845</v>
      </c>
      <c r="E565" t="s">
        <v>17</v>
      </c>
      <c r="F565" t="s">
        <v>629</v>
      </c>
      <c r="K565" t="str">
        <f t="shared" ref="K565:K587" si="10">CONCATENATE(D565, ", ", E565, ", ", F565)</f>
        <v>Continuous maize, No till, Inorganic fertilizer</v>
      </c>
      <c r="M565" t="s">
        <v>772</v>
      </c>
      <c r="O565" t="s">
        <v>772</v>
      </c>
      <c r="Q565" t="s">
        <v>773</v>
      </c>
      <c r="R565" t="s">
        <v>773</v>
      </c>
    </row>
    <row r="566" spans="1:21">
      <c r="A566" t="s">
        <v>626</v>
      </c>
      <c r="B566" t="s">
        <v>627</v>
      </c>
      <c r="C566" t="s">
        <v>628</v>
      </c>
      <c r="D566" t="s">
        <v>845</v>
      </c>
      <c r="E566" t="s">
        <v>630</v>
      </c>
      <c r="F566" t="s">
        <v>1072</v>
      </c>
      <c r="K566" t="str">
        <f t="shared" si="10"/>
        <v>Continuous maize, Strip tillage, Poultry litter fertilizer</v>
      </c>
      <c r="M566" t="s">
        <v>772</v>
      </c>
      <c r="O566" t="s">
        <v>773</v>
      </c>
      <c r="Q566" t="s">
        <v>772</v>
      </c>
      <c r="R566" t="s">
        <v>773</v>
      </c>
    </row>
    <row r="567" spans="1:21">
      <c r="A567" t="s">
        <v>626</v>
      </c>
      <c r="B567" t="s">
        <v>627</v>
      </c>
      <c r="C567" t="s">
        <v>628</v>
      </c>
      <c r="D567" t="s">
        <v>845</v>
      </c>
      <c r="E567" t="s">
        <v>630</v>
      </c>
      <c r="F567" t="s">
        <v>629</v>
      </c>
      <c r="K567" t="str">
        <f t="shared" si="10"/>
        <v>Continuous maize, Strip tillage, Inorganic fertilizer</v>
      </c>
      <c r="M567" t="s">
        <v>772</v>
      </c>
      <c r="O567" t="s">
        <v>772</v>
      </c>
      <c r="Q567" t="s">
        <v>773</v>
      </c>
      <c r="R567" t="s">
        <v>773</v>
      </c>
    </row>
    <row r="568" spans="1:21">
      <c r="A568" t="s">
        <v>626</v>
      </c>
      <c r="B568" t="s">
        <v>627</v>
      </c>
      <c r="C568" t="s">
        <v>628</v>
      </c>
      <c r="D568" t="s">
        <v>845</v>
      </c>
      <c r="E568" t="s">
        <v>14</v>
      </c>
      <c r="F568" t="s">
        <v>1072</v>
      </c>
      <c r="K568" t="str">
        <f t="shared" si="10"/>
        <v>Continuous maize, Conventional tillage, Poultry litter fertilizer</v>
      </c>
      <c r="M568" t="s">
        <v>773</v>
      </c>
      <c r="O568" t="s">
        <v>773</v>
      </c>
      <c r="Q568" t="s">
        <v>772</v>
      </c>
      <c r="R568" t="s">
        <v>773</v>
      </c>
      <c r="U568">
        <v>1</v>
      </c>
    </row>
    <row r="569" spans="1:21">
      <c r="A569" t="s">
        <v>626</v>
      </c>
      <c r="B569" t="s">
        <v>627</v>
      </c>
      <c r="C569" t="s">
        <v>628</v>
      </c>
      <c r="D569" t="s">
        <v>845</v>
      </c>
      <c r="E569" t="s">
        <v>14</v>
      </c>
      <c r="F569" t="s">
        <v>629</v>
      </c>
      <c r="K569" t="str">
        <f t="shared" si="10"/>
        <v>Continuous maize, Conventional tillage, Inorganic fertilizer</v>
      </c>
      <c r="M569" t="s">
        <v>773</v>
      </c>
      <c r="O569" t="s">
        <v>772</v>
      </c>
      <c r="Q569" t="s">
        <v>773</v>
      </c>
      <c r="R569" t="s">
        <v>773</v>
      </c>
      <c r="U569">
        <v>1</v>
      </c>
    </row>
    <row r="570" spans="1:21">
      <c r="A570" t="s">
        <v>626</v>
      </c>
      <c r="B570" t="s">
        <v>627</v>
      </c>
      <c r="C570" t="s">
        <v>628</v>
      </c>
      <c r="D570" t="s">
        <v>268</v>
      </c>
      <c r="E570" t="s">
        <v>17</v>
      </c>
      <c r="F570" t="s">
        <v>1072</v>
      </c>
      <c r="K570" t="str">
        <f t="shared" si="10"/>
        <v>Maize-soybean rotation, No till, Poultry litter fertilizer</v>
      </c>
      <c r="M570" t="s">
        <v>772</v>
      </c>
      <c r="O570" t="s">
        <v>773</v>
      </c>
      <c r="Q570" t="s">
        <v>772</v>
      </c>
      <c r="R570" t="s">
        <v>772</v>
      </c>
    </row>
    <row r="571" spans="1:21">
      <c r="A571" t="s">
        <v>626</v>
      </c>
      <c r="B571" t="s">
        <v>627</v>
      </c>
      <c r="C571" t="s">
        <v>628</v>
      </c>
      <c r="D571" t="s">
        <v>268</v>
      </c>
      <c r="E571" t="s">
        <v>17</v>
      </c>
      <c r="F571" t="s">
        <v>629</v>
      </c>
      <c r="K571" t="str">
        <f t="shared" si="10"/>
        <v>Maize-soybean rotation, No till, Inorganic fertilizer</v>
      </c>
      <c r="M571" t="s">
        <v>772</v>
      </c>
      <c r="O571" t="s">
        <v>772</v>
      </c>
      <c r="Q571" t="s">
        <v>773</v>
      </c>
      <c r="R571" t="s">
        <v>772</v>
      </c>
    </row>
    <row r="572" spans="1:21">
      <c r="A572" t="s">
        <v>626</v>
      </c>
      <c r="B572" t="s">
        <v>627</v>
      </c>
      <c r="C572" t="s">
        <v>628</v>
      </c>
      <c r="D572" t="s">
        <v>268</v>
      </c>
      <c r="E572" t="s">
        <v>630</v>
      </c>
      <c r="F572" t="s">
        <v>1072</v>
      </c>
      <c r="K572" t="str">
        <f t="shared" si="10"/>
        <v>Maize-soybean rotation, Strip tillage, Poultry litter fertilizer</v>
      </c>
      <c r="M572" t="s">
        <v>772</v>
      </c>
      <c r="O572" t="s">
        <v>773</v>
      </c>
      <c r="Q572" t="s">
        <v>772</v>
      </c>
      <c r="R572" t="s">
        <v>772</v>
      </c>
    </row>
    <row r="573" spans="1:21">
      <c r="A573" t="s">
        <v>626</v>
      </c>
      <c r="B573" t="s">
        <v>627</v>
      </c>
      <c r="C573" t="s">
        <v>628</v>
      </c>
      <c r="D573" t="s">
        <v>268</v>
      </c>
      <c r="E573" t="s">
        <v>630</v>
      </c>
      <c r="F573" t="s">
        <v>629</v>
      </c>
      <c r="K573" t="str">
        <f t="shared" si="10"/>
        <v>Maize-soybean rotation, Strip tillage, Inorganic fertilizer</v>
      </c>
      <c r="M573" t="s">
        <v>772</v>
      </c>
      <c r="O573" t="s">
        <v>772</v>
      </c>
      <c r="Q573" t="s">
        <v>773</v>
      </c>
      <c r="R573" t="s">
        <v>772</v>
      </c>
    </row>
    <row r="574" spans="1:21">
      <c r="A574" t="s">
        <v>626</v>
      </c>
      <c r="B574" t="s">
        <v>627</v>
      </c>
      <c r="C574" t="s">
        <v>628</v>
      </c>
      <c r="D574" t="s">
        <v>268</v>
      </c>
      <c r="E574" t="s">
        <v>14</v>
      </c>
      <c r="F574" t="s">
        <v>1072</v>
      </c>
      <c r="K574" t="str">
        <f t="shared" si="10"/>
        <v>Maize-soybean rotation, Conventional tillage, Poultry litter fertilizer</v>
      </c>
      <c r="M574" t="s">
        <v>773</v>
      </c>
      <c r="O574" t="s">
        <v>773</v>
      </c>
      <c r="Q574" t="s">
        <v>772</v>
      </c>
      <c r="R574" t="s">
        <v>772</v>
      </c>
    </row>
    <row r="575" spans="1:21">
      <c r="A575" t="s">
        <v>626</v>
      </c>
      <c r="B575" t="s">
        <v>627</v>
      </c>
      <c r="C575" t="s">
        <v>628</v>
      </c>
      <c r="D575" t="s">
        <v>268</v>
      </c>
      <c r="E575" t="s">
        <v>14</v>
      </c>
      <c r="F575" t="s">
        <v>629</v>
      </c>
      <c r="K575" t="str">
        <f t="shared" si="10"/>
        <v>Maize-soybean rotation, Conventional tillage, Inorganic fertilizer</v>
      </c>
      <c r="M575" t="s">
        <v>773</v>
      </c>
      <c r="O575" t="s">
        <v>772</v>
      </c>
      <c r="Q575" t="s">
        <v>773</v>
      </c>
      <c r="R575" t="s">
        <v>772</v>
      </c>
    </row>
    <row r="576" spans="1:21">
      <c r="A576" t="s">
        <v>626</v>
      </c>
      <c r="B576" t="s">
        <v>627</v>
      </c>
      <c r="C576" t="s">
        <v>628</v>
      </c>
      <c r="D576" t="s">
        <v>631</v>
      </c>
      <c r="E576" t="s">
        <v>17</v>
      </c>
      <c r="F576" t="s">
        <v>1072</v>
      </c>
      <c r="K576" t="str">
        <f t="shared" si="10"/>
        <v>Continuous soybean, No till, Poultry litter fertilizer</v>
      </c>
      <c r="M576" t="s">
        <v>772</v>
      </c>
      <c r="O576" t="s">
        <v>773</v>
      </c>
      <c r="Q576" t="s">
        <v>772</v>
      </c>
      <c r="R576" t="s">
        <v>773</v>
      </c>
    </row>
    <row r="577" spans="1:21">
      <c r="A577" t="s">
        <v>626</v>
      </c>
      <c r="B577" t="s">
        <v>627</v>
      </c>
      <c r="C577" t="s">
        <v>628</v>
      </c>
      <c r="D577" t="s">
        <v>631</v>
      </c>
      <c r="E577" t="s">
        <v>17</v>
      </c>
      <c r="F577" t="s">
        <v>629</v>
      </c>
      <c r="K577" t="str">
        <f t="shared" si="10"/>
        <v>Continuous soybean, No till, Inorganic fertilizer</v>
      </c>
      <c r="M577" t="s">
        <v>772</v>
      </c>
      <c r="O577" t="s">
        <v>772</v>
      </c>
      <c r="Q577" t="s">
        <v>773</v>
      </c>
      <c r="R577" t="s">
        <v>773</v>
      </c>
    </row>
    <row r="578" spans="1:21">
      <c r="A578" t="s">
        <v>626</v>
      </c>
      <c r="B578" t="s">
        <v>627</v>
      </c>
      <c r="C578" t="s">
        <v>628</v>
      </c>
      <c r="D578" t="s">
        <v>631</v>
      </c>
      <c r="E578" t="s">
        <v>630</v>
      </c>
      <c r="F578" t="s">
        <v>1072</v>
      </c>
      <c r="K578" t="str">
        <f t="shared" si="10"/>
        <v>Continuous soybean, Strip tillage, Poultry litter fertilizer</v>
      </c>
      <c r="M578" t="s">
        <v>772</v>
      </c>
      <c r="O578" t="s">
        <v>773</v>
      </c>
      <c r="Q578" t="s">
        <v>772</v>
      </c>
      <c r="R578" t="s">
        <v>773</v>
      </c>
    </row>
    <row r="579" spans="1:21">
      <c r="A579" t="s">
        <v>626</v>
      </c>
      <c r="B579" t="s">
        <v>627</v>
      </c>
      <c r="C579" t="s">
        <v>628</v>
      </c>
      <c r="D579" t="s">
        <v>631</v>
      </c>
      <c r="E579" t="s">
        <v>630</v>
      </c>
      <c r="F579" t="s">
        <v>629</v>
      </c>
      <c r="K579" t="str">
        <f t="shared" si="10"/>
        <v>Continuous soybean, Strip tillage, Inorganic fertilizer</v>
      </c>
      <c r="M579" t="s">
        <v>772</v>
      </c>
      <c r="O579" t="s">
        <v>772</v>
      </c>
      <c r="Q579" t="s">
        <v>773</v>
      </c>
      <c r="R579" t="s">
        <v>773</v>
      </c>
    </row>
    <row r="580" spans="1:21">
      <c r="A580" t="s">
        <v>626</v>
      </c>
      <c r="B580" t="s">
        <v>627</v>
      </c>
      <c r="C580" t="s">
        <v>628</v>
      </c>
      <c r="D580" t="s">
        <v>631</v>
      </c>
      <c r="E580" t="s">
        <v>14</v>
      </c>
      <c r="F580" t="s">
        <v>1072</v>
      </c>
      <c r="K580" t="str">
        <f t="shared" si="10"/>
        <v>Continuous soybean, Conventional tillage, Poultry litter fertilizer</v>
      </c>
      <c r="M580" t="s">
        <v>773</v>
      </c>
      <c r="O580" t="s">
        <v>773</v>
      </c>
      <c r="Q580" t="s">
        <v>772</v>
      </c>
      <c r="R580" t="s">
        <v>773</v>
      </c>
      <c r="U580">
        <v>1</v>
      </c>
    </row>
    <row r="581" spans="1:21">
      <c r="A581" t="s">
        <v>626</v>
      </c>
      <c r="B581" t="s">
        <v>627</v>
      </c>
      <c r="C581" t="s">
        <v>628</v>
      </c>
      <c r="D581" t="s">
        <v>631</v>
      </c>
      <c r="E581" t="s">
        <v>14</v>
      </c>
      <c r="F581" t="s">
        <v>629</v>
      </c>
      <c r="K581" t="str">
        <f t="shared" si="10"/>
        <v>Continuous soybean, Conventional tillage, Inorganic fertilizer</v>
      </c>
      <c r="M581" t="s">
        <v>773</v>
      </c>
      <c r="O581" t="s">
        <v>772</v>
      </c>
      <c r="Q581" t="s">
        <v>773</v>
      </c>
      <c r="R581" t="s">
        <v>773</v>
      </c>
      <c r="U581">
        <v>1</v>
      </c>
    </row>
    <row r="582" spans="1:21">
      <c r="A582" t="s">
        <v>626</v>
      </c>
      <c r="B582" t="s">
        <v>627</v>
      </c>
      <c r="C582" t="s">
        <v>628</v>
      </c>
      <c r="D582" t="s">
        <v>857</v>
      </c>
      <c r="E582" t="s">
        <v>17</v>
      </c>
      <c r="F582" t="s">
        <v>1072</v>
      </c>
      <c r="K582" t="str">
        <f t="shared" si="10"/>
        <v>Soybean-maize rotation, No till, Poultry litter fertilizer</v>
      </c>
      <c r="M582" t="s">
        <v>772</v>
      </c>
      <c r="O582" t="s">
        <v>773</v>
      </c>
      <c r="Q582" t="s">
        <v>772</v>
      </c>
      <c r="R582" t="s">
        <v>772</v>
      </c>
    </row>
    <row r="583" spans="1:21">
      <c r="A583" t="s">
        <v>626</v>
      </c>
      <c r="B583" t="s">
        <v>627</v>
      </c>
      <c r="C583" t="s">
        <v>628</v>
      </c>
      <c r="D583" t="s">
        <v>857</v>
      </c>
      <c r="E583" t="s">
        <v>17</v>
      </c>
      <c r="F583" t="s">
        <v>629</v>
      </c>
      <c r="K583" t="str">
        <f t="shared" si="10"/>
        <v>Soybean-maize rotation, No till, Inorganic fertilizer</v>
      </c>
      <c r="M583" t="s">
        <v>772</v>
      </c>
      <c r="O583" t="s">
        <v>772</v>
      </c>
      <c r="Q583" t="s">
        <v>773</v>
      </c>
      <c r="R583" t="s">
        <v>772</v>
      </c>
    </row>
    <row r="584" spans="1:21">
      <c r="A584" t="s">
        <v>626</v>
      </c>
      <c r="B584" t="s">
        <v>627</v>
      </c>
      <c r="C584" t="s">
        <v>628</v>
      </c>
      <c r="D584" t="s">
        <v>857</v>
      </c>
      <c r="E584" t="s">
        <v>630</v>
      </c>
      <c r="F584" t="s">
        <v>1072</v>
      </c>
      <c r="K584" t="str">
        <f t="shared" si="10"/>
        <v>Soybean-maize rotation, Strip tillage, Poultry litter fertilizer</v>
      </c>
      <c r="M584" t="s">
        <v>772</v>
      </c>
      <c r="O584" t="s">
        <v>773</v>
      </c>
      <c r="Q584" t="s">
        <v>772</v>
      </c>
      <c r="R584" t="s">
        <v>772</v>
      </c>
    </row>
    <row r="585" spans="1:21">
      <c r="A585" t="s">
        <v>626</v>
      </c>
      <c r="B585" t="s">
        <v>627</v>
      </c>
      <c r="C585" t="s">
        <v>628</v>
      </c>
      <c r="D585" t="s">
        <v>857</v>
      </c>
      <c r="E585" t="s">
        <v>630</v>
      </c>
      <c r="F585" t="s">
        <v>629</v>
      </c>
      <c r="K585" t="str">
        <f t="shared" si="10"/>
        <v>Soybean-maize rotation, Strip tillage, Inorganic fertilizer</v>
      </c>
      <c r="M585" t="s">
        <v>772</v>
      </c>
      <c r="O585" t="s">
        <v>772</v>
      </c>
      <c r="Q585" t="s">
        <v>773</v>
      </c>
      <c r="R585" t="s">
        <v>772</v>
      </c>
    </row>
    <row r="586" spans="1:21">
      <c r="A586" t="s">
        <v>626</v>
      </c>
      <c r="B586" t="s">
        <v>627</v>
      </c>
      <c r="C586" t="s">
        <v>628</v>
      </c>
      <c r="D586" t="s">
        <v>857</v>
      </c>
      <c r="E586" t="s">
        <v>14</v>
      </c>
      <c r="F586" t="s">
        <v>1072</v>
      </c>
      <c r="K586" t="str">
        <f t="shared" si="10"/>
        <v>Soybean-maize rotation, Conventional tillage, Poultry litter fertilizer</v>
      </c>
      <c r="M586" t="s">
        <v>773</v>
      </c>
      <c r="O586" t="s">
        <v>773</v>
      </c>
      <c r="Q586" t="s">
        <v>772</v>
      </c>
      <c r="R586" t="s">
        <v>772</v>
      </c>
    </row>
    <row r="587" spans="1:21">
      <c r="A587" t="s">
        <v>626</v>
      </c>
      <c r="B587" t="s">
        <v>627</v>
      </c>
      <c r="C587" t="s">
        <v>628</v>
      </c>
      <c r="D587" t="s">
        <v>857</v>
      </c>
      <c r="E587" t="s">
        <v>14</v>
      </c>
      <c r="F587" t="s">
        <v>629</v>
      </c>
      <c r="K587" t="str">
        <f t="shared" si="10"/>
        <v>Soybean-maize rotation, Conventional tillage, Inorganic fertilizer</v>
      </c>
      <c r="M587" t="s">
        <v>773</v>
      </c>
      <c r="O587" t="s">
        <v>772</v>
      </c>
      <c r="Q587" t="s">
        <v>773</v>
      </c>
      <c r="R587" t="s">
        <v>772</v>
      </c>
    </row>
    <row r="588" spans="1:21">
      <c r="A588" t="s">
        <v>50</v>
      </c>
      <c r="B588" t="s">
        <v>51</v>
      </c>
      <c r="C588" t="s">
        <v>50</v>
      </c>
      <c r="D588" t="s">
        <v>52</v>
      </c>
      <c r="K588" t="s">
        <v>52</v>
      </c>
      <c r="L588">
        <v>1</v>
      </c>
      <c r="O588" t="s">
        <v>773</v>
      </c>
      <c r="Q588" t="s">
        <v>772</v>
      </c>
      <c r="T588" t="s">
        <v>772</v>
      </c>
    </row>
    <row r="589" spans="1:21">
      <c r="A589" t="s">
        <v>50</v>
      </c>
      <c r="B589" t="s">
        <v>51</v>
      </c>
      <c r="C589" t="s">
        <v>50</v>
      </c>
      <c r="D589" t="s">
        <v>53</v>
      </c>
      <c r="K589" t="s">
        <v>53</v>
      </c>
      <c r="L589">
        <v>2</v>
      </c>
      <c r="O589" t="s">
        <v>772</v>
      </c>
      <c r="Q589" t="s">
        <v>772</v>
      </c>
      <c r="T589" t="s">
        <v>772</v>
      </c>
    </row>
    <row r="590" spans="1:21">
      <c r="A590" t="s">
        <v>50</v>
      </c>
      <c r="B590" t="s">
        <v>51</v>
      </c>
      <c r="C590" t="s">
        <v>50</v>
      </c>
      <c r="D590" t="s">
        <v>54</v>
      </c>
      <c r="K590" t="s">
        <v>54</v>
      </c>
      <c r="L590">
        <v>3</v>
      </c>
      <c r="O590" t="s">
        <v>772</v>
      </c>
      <c r="Q590" t="s">
        <v>773</v>
      </c>
      <c r="T590" t="s">
        <v>772</v>
      </c>
    </row>
    <row r="591" spans="1:21">
      <c r="A591" t="s">
        <v>50</v>
      </c>
      <c r="B591" t="s">
        <v>51</v>
      </c>
      <c r="C591" t="s">
        <v>50</v>
      </c>
      <c r="D591" t="s">
        <v>55</v>
      </c>
      <c r="K591" t="s">
        <v>55</v>
      </c>
      <c r="L591">
        <v>4</v>
      </c>
      <c r="O591" t="s">
        <v>772</v>
      </c>
      <c r="Q591" t="s">
        <v>773</v>
      </c>
      <c r="T591" t="s">
        <v>772</v>
      </c>
    </row>
    <row r="592" spans="1:21">
      <c r="A592" t="s">
        <v>34</v>
      </c>
      <c r="B592" t="s">
        <v>35</v>
      </c>
      <c r="C592" t="s">
        <v>34</v>
      </c>
      <c r="D592" t="s">
        <v>653</v>
      </c>
      <c r="K592" t="str">
        <f>CONCATENATE(D592)</f>
        <v>No fertilizer</v>
      </c>
      <c r="L592">
        <v>1</v>
      </c>
      <c r="O592" t="s">
        <v>773</v>
      </c>
      <c r="Q592" t="s">
        <v>773</v>
      </c>
      <c r="U592">
        <v>1</v>
      </c>
    </row>
    <row r="593" spans="1:21">
      <c r="A593" t="s">
        <v>34</v>
      </c>
      <c r="B593" t="s">
        <v>35</v>
      </c>
      <c r="C593" t="s">
        <v>34</v>
      </c>
      <c r="D593" t="s">
        <v>54</v>
      </c>
      <c r="K593" t="str">
        <f t="shared" ref="K593:K594" si="11">CONCATENATE(D593)</f>
        <v>NPK fertilizer</v>
      </c>
      <c r="L593">
        <v>2</v>
      </c>
      <c r="O593" t="s">
        <v>772</v>
      </c>
      <c r="Q593" t="s">
        <v>773</v>
      </c>
    </row>
    <row r="594" spans="1:21">
      <c r="A594" t="s">
        <v>34</v>
      </c>
      <c r="B594" t="s">
        <v>35</v>
      </c>
      <c r="C594" t="s">
        <v>34</v>
      </c>
      <c r="D594" t="s">
        <v>858</v>
      </c>
      <c r="K594" t="str">
        <f t="shared" si="11"/>
        <v>Dairy manure plus NPK fertilizer</v>
      </c>
      <c r="L594">
        <v>3</v>
      </c>
      <c r="O594" t="s">
        <v>772</v>
      </c>
      <c r="Q594" t="s">
        <v>772</v>
      </c>
    </row>
    <row r="595" spans="1:21">
      <c r="A595" t="s">
        <v>476</v>
      </c>
      <c r="B595" t="s">
        <v>477</v>
      </c>
      <c r="C595" t="s">
        <v>476</v>
      </c>
      <c r="D595" t="s">
        <v>478</v>
      </c>
      <c r="E595" t="s">
        <v>54</v>
      </c>
      <c r="K595" t="s">
        <v>479</v>
      </c>
      <c r="L595">
        <v>1</v>
      </c>
      <c r="Q595" t="s">
        <v>773</v>
      </c>
      <c r="U595">
        <v>1</v>
      </c>
    </row>
    <row r="596" spans="1:21">
      <c r="A596" t="s">
        <v>476</v>
      </c>
      <c r="B596" t="s">
        <v>477</v>
      </c>
      <c r="C596" t="s">
        <v>476</v>
      </c>
      <c r="D596" t="s">
        <v>478</v>
      </c>
      <c r="E596" t="s">
        <v>225</v>
      </c>
      <c r="K596" t="s">
        <v>480</v>
      </c>
      <c r="L596">
        <v>2</v>
      </c>
      <c r="Q596" t="s">
        <v>772</v>
      </c>
    </row>
    <row r="597" spans="1:21">
      <c r="A597" t="s">
        <v>476</v>
      </c>
      <c r="B597" t="s">
        <v>477</v>
      </c>
      <c r="C597" t="s">
        <v>476</v>
      </c>
      <c r="D597" t="s">
        <v>481</v>
      </c>
      <c r="E597" t="s">
        <v>54</v>
      </c>
      <c r="K597" t="s">
        <v>482</v>
      </c>
      <c r="L597">
        <v>1</v>
      </c>
      <c r="Q597" t="s">
        <v>773</v>
      </c>
      <c r="U597">
        <v>1</v>
      </c>
    </row>
    <row r="598" spans="1:21">
      <c r="A598" t="s">
        <v>476</v>
      </c>
      <c r="B598" t="s">
        <v>477</v>
      </c>
      <c r="C598" t="s">
        <v>476</v>
      </c>
      <c r="D598" t="s">
        <v>481</v>
      </c>
      <c r="E598" t="s">
        <v>225</v>
      </c>
      <c r="K598" t="s">
        <v>483</v>
      </c>
      <c r="L598">
        <v>2</v>
      </c>
      <c r="Q598" t="s">
        <v>772</v>
      </c>
    </row>
    <row r="599" spans="1:21">
      <c r="A599" t="s">
        <v>476</v>
      </c>
      <c r="B599" t="s">
        <v>477</v>
      </c>
      <c r="C599" t="s">
        <v>476</v>
      </c>
      <c r="D599" t="s">
        <v>484</v>
      </c>
      <c r="E599" t="s">
        <v>54</v>
      </c>
      <c r="K599" t="s">
        <v>485</v>
      </c>
      <c r="L599">
        <v>1</v>
      </c>
      <c r="Q599" t="s">
        <v>773</v>
      </c>
      <c r="U599">
        <v>1</v>
      </c>
    </row>
    <row r="600" spans="1:21">
      <c r="A600" t="s">
        <v>476</v>
      </c>
      <c r="B600" t="s">
        <v>477</v>
      </c>
      <c r="C600" t="s">
        <v>476</v>
      </c>
      <c r="D600" t="s">
        <v>484</v>
      </c>
      <c r="E600" t="s">
        <v>225</v>
      </c>
      <c r="K600" t="s">
        <v>486</v>
      </c>
      <c r="L600">
        <v>2</v>
      </c>
      <c r="Q600" t="s">
        <v>772</v>
      </c>
    </row>
    <row r="601" spans="1:21">
      <c r="A601" t="s">
        <v>476</v>
      </c>
      <c r="B601" t="s">
        <v>477</v>
      </c>
      <c r="C601" t="s">
        <v>476</v>
      </c>
      <c r="D601" t="s">
        <v>487</v>
      </c>
      <c r="E601" t="s">
        <v>54</v>
      </c>
      <c r="K601" t="s">
        <v>488</v>
      </c>
      <c r="L601">
        <v>1</v>
      </c>
      <c r="Q601" t="s">
        <v>773</v>
      </c>
      <c r="U601">
        <v>1</v>
      </c>
    </row>
    <row r="602" spans="1:21">
      <c r="A602" t="s">
        <v>476</v>
      </c>
      <c r="B602" t="s">
        <v>477</v>
      </c>
      <c r="C602" t="s">
        <v>476</v>
      </c>
      <c r="D602" t="s">
        <v>487</v>
      </c>
      <c r="E602" t="s">
        <v>225</v>
      </c>
      <c r="K602" t="s">
        <v>489</v>
      </c>
      <c r="L602">
        <v>2</v>
      </c>
      <c r="Q602" t="s">
        <v>772</v>
      </c>
    </row>
    <row r="603" spans="1:21">
      <c r="A603" t="s">
        <v>476</v>
      </c>
      <c r="B603" t="s">
        <v>477</v>
      </c>
      <c r="C603" t="s">
        <v>476</v>
      </c>
      <c r="D603" t="s">
        <v>490</v>
      </c>
      <c r="E603" t="s">
        <v>54</v>
      </c>
      <c r="K603" t="s">
        <v>491</v>
      </c>
      <c r="L603">
        <v>1</v>
      </c>
      <c r="Q603" t="s">
        <v>773</v>
      </c>
      <c r="U603">
        <v>1</v>
      </c>
    </row>
    <row r="604" spans="1:21">
      <c r="A604" t="s">
        <v>476</v>
      </c>
      <c r="B604" t="s">
        <v>477</v>
      </c>
      <c r="C604" t="s">
        <v>476</v>
      </c>
      <c r="D604" t="s">
        <v>490</v>
      </c>
      <c r="E604" t="s">
        <v>225</v>
      </c>
      <c r="K604" t="s">
        <v>492</v>
      </c>
      <c r="L604">
        <v>2</v>
      </c>
      <c r="Q604" t="s">
        <v>772</v>
      </c>
    </row>
    <row r="605" spans="1:21">
      <c r="A605" t="s">
        <v>222</v>
      </c>
      <c r="B605" t="s">
        <v>223</v>
      </c>
      <c r="C605" t="s">
        <v>222</v>
      </c>
      <c r="D605" t="s">
        <v>54</v>
      </c>
      <c r="K605" t="s">
        <v>54</v>
      </c>
      <c r="L605">
        <v>2</v>
      </c>
      <c r="O605" t="s">
        <v>772</v>
      </c>
      <c r="Q605" t="s">
        <v>773</v>
      </c>
      <c r="T605" t="s">
        <v>772</v>
      </c>
    </row>
    <row r="606" spans="1:21">
      <c r="A606" t="s">
        <v>222</v>
      </c>
      <c r="B606" t="s">
        <v>223</v>
      </c>
      <c r="C606" t="s">
        <v>222</v>
      </c>
      <c r="D606" t="s">
        <v>224</v>
      </c>
      <c r="K606" t="s">
        <v>224</v>
      </c>
      <c r="L606">
        <v>1</v>
      </c>
      <c r="O606" t="s">
        <v>773</v>
      </c>
      <c r="Q606" t="s">
        <v>773</v>
      </c>
      <c r="T606" t="s">
        <v>772</v>
      </c>
      <c r="U606">
        <v>1</v>
      </c>
    </row>
    <row r="607" spans="1:21">
      <c r="A607" t="s">
        <v>222</v>
      </c>
      <c r="B607" t="s">
        <v>223</v>
      </c>
      <c r="C607" t="s">
        <v>222</v>
      </c>
      <c r="D607" t="s">
        <v>225</v>
      </c>
      <c r="K607" t="s">
        <v>225</v>
      </c>
      <c r="L607">
        <v>3</v>
      </c>
      <c r="O607" t="s">
        <v>772</v>
      </c>
      <c r="Q607" t="s">
        <v>772</v>
      </c>
      <c r="T607" t="s">
        <v>772</v>
      </c>
    </row>
    <row r="608" spans="1:21">
      <c r="A608" t="s">
        <v>222</v>
      </c>
      <c r="B608" t="s">
        <v>223</v>
      </c>
      <c r="C608" t="s">
        <v>222</v>
      </c>
      <c r="D608" t="s">
        <v>226</v>
      </c>
      <c r="K608" t="s">
        <v>226</v>
      </c>
      <c r="L608">
        <v>4</v>
      </c>
      <c r="O608" t="s">
        <v>772</v>
      </c>
      <c r="Q608" t="s">
        <v>772</v>
      </c>
      <c r="T608" t="s">
        <v>772</v>
      </c>
    </row>
    <row r="609" spans="1:21">
      <c r="A609" t="s">
        <v>222</v>
      </c>
      <c r="B609" t="s">
        <v>223</v>
      </c>
      <c r="C609" t="s">
        <v>222</v>
      </c>
      <c r="D609" t="s">
        <v>227</v>
      </c>
      <c r="K609" t="s">
        <v>227</v>
      </c>
      <c r="L609">
        <v>5</v>
      </c>
      <c r="O609" t="s">
        <v>772</v>
      </c>
      <c r="Q609" t="s">
        <v>772</v>
      </c>
      <c r="T609" t="s">
        <v>772</v>
      </c>
    </row>
    <row r="610" spans="1:21">
      <c r="A610" t="s">
        <v>765</v>
      </c>
      <c r="B610" t="s">
        <v>766</v>
      </c>
      <c r="C610" t="s">
        <v>859</v>
      </c>
      <c r="D610" t="s">
        <v>96</v>
      </c>
      <c r="K610" t="s">
        <v>96</v>
      </c>
      <c r="M610" t="s">
        <v>773</v>
      </c>
      <c r="U610">
        <v>1</v>
      </c>
    </row>
    <row r="611" spans="1:21">
      <c r="A611" t="s">
        <v>765</v>
      </c>
      <c r="B611" t="s">
        <v>766</v>
      </c>
      <c r="C611" t="s">
        <v>859</v>
      </c>
      <c r="D611" t="s">
        <v>17</v>
      </c>
      <c r="K611" t="s">
        <v>17</v>
      </c>
      <c r="M611" t="s">
        <v>772</v>
      </c>
    </row>
    <row r="612" spans="1:21">
      <c r="A612" t="s">
        <v>781</v>
      </c>
      <c r="B612" s="3" t="s">
        <v>824</v>
      </c>
      <c r="C612" t="s">
        <v>781</v>
      </c>
      <c r="D612" t="s">
        <v>782</v>
      </c>
      <c r="E612" t="s">
        <v>783</v>
      </c>
      <c r="F612" t="s">
        <v>809</v>
      </c>
      <c r="K612" t="str">
        <f>CONCATENATE(D612, ", ", E612, ", ", F612)</f>
        <v>no cover crop, moldboard plow tillage, no cc rotation</v>
      </c>
      <c r="M612" t="s">
        <v>773</v>
      </c>
      <c r="N612" t="s">
        <v>773</v>
      </c>
      <c r="R612" t="s">
        <v>773</v>
      </c>
      <c r="U612">
        <v>1</v>
      </c>
    </row>
    <row r="613" spans="1:21">
      <c r="A613" t="s">
        <v>781</v>
      </c>
      <c r="B613" s="3" t="s">
        <v>824</v>
      </c>
      <c r="C613" t="s">
        <v>781</v>
      </c>
      <c r="D613" t="s">
        <v>787</v>
      </c>
      <c r="E613" t="s">
        <v>783</v>
      </c>
      <c r="F613" t="s">
        <v>784</v>
      </c>
      <c r="K613" t="str">
        <f t="shared" ref="K613:K652" si="12">CONCATENATE(D613, ", ", E613, ", ", F613)</f>
        <v>hairy vetch cc, moldboard plow tillage, rotation</v>
      </c>
      <c r="M613" t="s">
        <v>773</v>
      </c>
      <c r="N613" t="s">
        <v>772</v>
      </c>
      <c r="R613" t="s">
        <v>772</v>
      </c>
    </row>
    <row r="614" spans="1:21">
      <c r="A614" t="s">
        <v>781</v>
      </c>
      <c r="B614" s="3" t="s">
        <v>824</v>
      </c>
      <c r="C614" t="s">
        <v>781</v>
      </c>
      <c r="D614" t="s">
        <v>782</v>
      </c>
      <c r="E614" t="s">
        <v>785</v>
      </c>
      <c r="F614" t="s">
        <v>809</v>
      </c>
      <c r="K614" t="str">
        <f t="shared" si="12"/>
        <v>no cover crop, chisel plow tillage, no cc rotation</v>
      </c>
      <c r="M614" t="s">
        <v>773</v>
      </c>
      <c r="N614" t="s">
        <v>773</v>
      </c>
      <c r="R614" t="s">
        <v>773</v>
      </c>
      <c r="U614">
        <v>1</v>
      </c>
    </row>
    <row r="615" spans="1:21">
      <c r="A615" t="s">
        <v>781</v>
      </c>
      <c r="B615" s="3" t="s">
        <v>824</v>
      </c>
      <c r="C615" t="s">
        <v>781</v>
      </c>
      <c r="D615" t="s">
        <v>787</v>
      </c>
      <c r="E615" t="s">
        <v>785</v>
      </c>
      <c r="F615" t="s">
        <v>784</v>
      </c>
      <c r="K615" t="str">
        <f t="shared" si="12"/>
        <v>hairy vetch cc, chisel plow tillage, rotation</v>
      </c>
      <c r="M615" t="s">
        <v>773</v>
      </c>
      <c r="N615" t="s">
        <v>772</v>
      </c>
      <c r="R615" t="s">
        <v>772</v>
      </c>
    </row>
    <row r="616" spans="1:21">
      <c r="A616" t="s">
        <v>781</v>
      </c>
      <c r="B616" s="3" t="s">
        <v>824</v>
      </c>
      <c r="C616" t="s">
        <v>781</v>
      </c>
      <c r="D616" t="s">
        <v>782</v>
      </c>
      <c r="E616" t="s">
        <v>786</v>
      </c>
      <c r="F616" t="s">
        <v>809</v>
      </c>
      <c r="K616" t="str">
        <f t="shared" si="12"/>
        <v>no cover crop, no tillage, no cc rotation</v>
      </c>
      <c r="M616" t="s">
        <v>772</v>
      </c>
      <c r="N616" t="s">
        <v>773</v>
      </c>
      <c r="R616" t="s">
        <v>773</v>
      </c>
    </row>
    <row r="617" spans="1:21">
      <c r="A617" t="s">
        <v>781</v>
      </c>
      <c r="B617" s="3" t="s">
        <v>824</v>
      </c>
      <c r="C617" t="s">
        <v>781</v>
      </c>
      <c r="D617" t="s">
        <v>787</v>
      </c>
      <c r="E617" t="s">
        <v>786</v>
      </c>
      <c r="F617" t="s">
        <v>784</v>
      </c>
      <c r="K617" t="str">
        <f t="shared" si="12"/>
        <v>hairy vetch cc, no tillage, rotation</v>
      </c>
      <c r="M617" t="s">
        <v>772</v>
      </c>
      <c r="N617" t="s">
        <v>772</v>
      </c>
      <c r="R617" t="s">
        <v>772</v>
      </c>
    </row>
    <row r="618" spans="1:21">
      <c r="A618" t="s">
        <v>781</v>
      </c>
      <c r="B618" s="3" t="s">
        <v>824</v>
      </c>
      <c r="C618" t="s">
        <v>781</v>
      </c>
      <c r="D618" t="s">
        <v>788</v>
      </c>
      <c r="E618" t="s">
        <v>783</v>
      </c>
      <c r="F618" t="s">
        <v>784</v>
      </c>
      <c r="K618" t="str">
        <f t="shared" si="12"/>
        <v>winter rye cc, moldboard plow tillage, rotation</v>
      </c>
      <c r="M618" t="s">
        <v>773</v>
      </c>
      <c r="N618" t="s">
        <v>772</v>
      </c>
      <c r="R618" t="s">
        <v>772</v>
      </c>
    </row>
    <row r="619" spans="1:21">
      <c r="A619" t="s">
        <v>781</v>
      </c>
      <c r="B619" s="3" t="s">
        <v>824</v>
      </c>
      <c r="C619" t="s">
        <v>781</v>
      </c>
      <c r="D619" t="s">
        <v>788</v>
      </c>
      <c r="E619" t="s">
        <v>785</v>
      </c>
      <c r="F619" t="s">
        <v>784</v>
      </c>
      <c r="K619" t="str">
        <f t="shared" si="12"/>
        <v>winter rye cc, chisel plow tillage, rotation</v>
      </c>
      <c r="M619" t="s">
        <v>773</v>
      </c>
      <c r="N619" t="s">
        <v>772</v>
      </c>
      <c r="R619" t="s">
        <v>772</v>
      </c>
    </row>
    <row r="620" spans="1:21">
      <c r="A620" t="s">
        <v>781</v>
      </c>
      <c r="B620" s="3" t="s">
        <v>824</v>
      </c>
      <c r="C620" t="s">
        <v>781</v>
      </c>
      <c r="D620" t="s">
        <v>788</v>
      </c>
      <c r="E620" t="s">
        <v>786</v>
      </c>
      <c r="F620" t="s">
        <v>784</v>
      </c>
      <c r="K620" t="str">
        <f t="shared" si="12"/>
        <v>winter rye cc, no tillage, rotation</v>
      </c>
      <c r="M620" t="s">
        <v>772</v>
      </c>
      <c r="N620" t="s">
        <v>772</v>
      </c>
      <c r="R620" t="s">
        <v>772</v>
      </c>
    </row>
    <row r="621" spans="1:21">
      <c r="A621" t="s">
        <v>789</v>
      </c>
      <c r="B621" t="s">
        <v>823</v>
      </c>
      <c r="C621" t="s">
        <v>789</v>
      </c>
      <c r="D621" t="s">
        <v>782</v>
      </c>
      <c r="E621" t="s">
        <v>786</v>
      </c>
      <c r="F621" t="s">
        <v>784</v>
      </c>
      <c r="K621" t="str">
        <f t="shared" si="12"/>
        <v>no cover crop, no tillage, rotation</v>
      </c>
      <c r="M621" t="s">
        <v>772</v>
      </c>
      <c r="N621" t="s">
        <v>773</v>
      </c>
    </row>
    <row r="622" spans="1:21">
      <c r="A622" t="s">
        <v>789</v>
      </c>
      <c r="B622" t="s">
        <v>823</v>
      </c>
      <c r="C622" t="s">
        <v>789</v>
      </c>
      <c r="D622" t="s">
        <v>790</v>
      </c>
      <c r="E622" t="s">
        <v>786</v>
      </c>
      <c r="F622" t="s">
        <v>784</v>
      </c>
      <c r="K622" t="str">
        <f t="shared" si="12"/>
        <v>oat-rye cc, no tillage, rotation</v>
      </c>
      <c r="M622" t="s">
        <v>772</v>
      </c>
      <c r="N622" t="s">
        <v>772</v>
      </c>
    </row>
    <row r="623" spans="1:21">
      <c r="A623" t="s">
        <v>789</v>
      </c>
      <c r="B623" t="s">
        <v>823</v>
      </c>
      <c r="C623" t="s">
        <v>789</v>
      </c>
      <c r="D623" t="s">
        <v>791</v>
      </c>
      <c r="E623" t="s">
        <v>786</v>
      </c>
      <c r="F623" t="s">
        <v>784</v>
      </c>
      <c r="K623" t="str">
        <f t="shared" si="12"/>
        <v>oat cc, no tillage, rotation</v>
      </c>
      <c r="M623" t="s">
        <v>772</v>
      </c>
      <c r="N623" t="s">
        <v>772</v>
      </c>
    </row>
    <row r="624" spans="1:21">
      <c r="A624" t="s">
        <v>789</v>
      </c>
      <c r="B624" t="s">
        <v>823</v>
      </c>
      <c r="C624" t="s">
        <v>789</v>
      </c>
      <c r="D624" t="s">
        <v>792</v>
      </c>
      <c r="E624" t="s">
        <v>786</v>
      </c>
      <c r="F624" t="s">
        <v>784</v>
      </c>
      <c r="K624" t="str">
        <f t="shared" si="12"/>
        <v>rye cc, no tillage, rotation</v>
      </c>
      <c r="M624" t="s">
        <v>772</v>
      </c>
      <c r="N624" t="s">
        <v>772</v>
      </c>
    </row>
    <row r="625" spans="1:21">
      <c r="A625" t="s">
        <v>793</v>
      </c>
      <c r="B625" t="s">
        <v>822</v>
      </c>
      <c r="C625" t="s">
        <v>793</v>
      </c>
      <c r="D625" t="s">
        <v>825</v>
      </c>
      <c r="E625" t="s">
        <v>786</v>
      </c>
      <c r="F625" t="s">
        <v>784</v>
      </c>
      <c r="G625" t="s">
        <v>794</v>
      </c>
      <c r="H625" t="s">
        <v>826</v>
      </c>
      <c r="I625" t="s">
        <v>826</v>
      </c>
      <c r="J625" t="s">
        <v>826</v>
      </c>
      <c r="K625" t="str">
        <f>CONCATENATE(D625, ", ", E625, ", ", F625, ", ", G625)</f>
        <v>2-tillage experiment, no tillage, rotation, CNW association</v>
      </c>
      <c r="M625" t="s">
        <v>772</v>
      </c>
    </row>
    <row r="626" spans="1:21">
      <c r="A626" t="s">
        <v>793</v>
      </c>
      <c r="B626" t="s">
        <v>822</v>
      </c>
      <c r="C626" t="s">
        <v>793</v>
      </c>
      <c r="D626" t="s">
        <v>825</v>
      </c>
      <c r="E626" t="s">
        <v>785</v>
      </c>
      <c r="F626" t="s">
        <v>784</v>
      </c>
      <c r="G626" t="s">
        <v>794</v>
      </c>
      <c r="H626" t="s">
        <v>826</v>
      </c>
      <c r="I626" t="s">
        <v>826</v>
      </c>
      <c r="J626" t="s">
        <v>826</v>
      </c>
      <c r="K626" t="str">
        <f t="shared" ref="K626:K639" si="13">CONCATENATE(D626, ", ", E626, ", ", F626, ", ", G626)</f>
        <v>2-tillage experiment, chisel plow tillage, rotation, CNW association</v>
      </c>
      <c r="M626" t="s">
        <v>773</v>
      </c>
      <c r="U626">
        <v>1</v>
      </c>
    </row>
    <row r="627" spans="1:21">
      <c r="A627" t="s">
        <v>793</v>
      </c>
      <c r="B627" t="s">
        <v>822</v>
      </c>
      <c r="C627" t="s">
        <v>793</v>
      </c>
      <c r="D627" t="s">
        <v>825</v>
      </c>
      <c r="E627" t="s">
        <v>786</v>
      </c>
      <c r="F627" t="s">
        <v>784</v>
      </c>
      <c r="G627" t="s">
        <v>795</v>
      </c>
      <c r="H627" t="s">
        <v>826</v>
      </c>
      <c r="I627" t="s">
        <v>826</v>
      </c>
      <c r="J627" t="s">
        <v>826</v>
      </c>
      <c r="K627" t="str">
        <f t="shared" si="13"/>
        <v>2-tillage experiment, no tillage, rotation, GPS association</v>
      </c>
      <c r="M627" t="s">
        <v>772</v>
      </c>
    </row>
    <row r="628" spans="1:21">
      <c r="A628" t="s">
        <v>793</v>
      </c>
      <c r="B628" t="s">
        <v>822</v>
      </c>
      <c r="C628" t="s">
        <v>793</v>
      </c>
      <c r="D628" t="s">
        <v>825</v>
      </c>
      <c r="E628" t="s">
        <v>785</v>
      </c>
      <c r="F628" t="s">
        <v>784</v>
      </c>
      <c r="G628" t="s">
        <v>795</v>
      </c>
      <c r="H628" t="s">
        <v>826</v>
      </c>
      <c r="I628" t="s">
        <v>826</v>
      </c>
      <c r="J628" t="s">
        <v>826</v>
      </c>
      <c r="K628" t="str">
        <f t="shared" si="13"/>
        <v>2-tillage experiment, chisel plow tillage, rotation, GPS association</v>
      </c>
      <c r="M628" t="s">
        <v>773</v>
      </c>
      <c r="U628">
        <v>1</v>
      </c>
    </row>
    <row r="629" spans="1:21">
      <c r="A629" t="s">
        <v>793</v>
      </c>
      <c r="B629" t="s">
        <v>822</v>
      </c>
      <c r="C629" t="s">
        <v>793</v>
      </c>
      <c r="D629" t="s">
        <v>825</v>
      </c>
      <c r="E629" t="s">
        <v>786</v>
      </c>
      <c r="F629" t="s">
        <v>784</v>
      </c>
      <c r="G629" t="s">
        <v>796</v>
      </c>
      <c r="H629" t="s">
        <v>826</v>
      </c>
      <c r="I629" t="s">
        <v>826</v>
      </c>
      <c r="J629" t="s">
        <v>826</v>
      </c>
      <c r="K629" t="str">
        <f t="shared" si="13"/>
        <v>2-tillage experiment, no tillage, rotation, KFC association</v>
      </c>
      <c r="M629" t="s">
        <v>772</v>
      </c>
    </row>
    <row r="630" spans="1:21">
      <c r="A630" t="s">
        <v>793</v>
      </c>
      <c r="B630" t="s">
        <v>822</v>
      </c>
      <c r="C630" t="s">
        <v>793</v>
      </c>
      <c r="D630" t="s">
        <v>825</v>
      </c>
      <c r="E630" t="s">
        <v>785</v>
      </c>
      <c r="F630" t="s">
        <v>784</v>
      </c>
      <c r="G630" t="s">
        <v>796</v>
      </c>
      <c r="H630" t="s">
        <v>826</v>
      </c>
      <c r="I630" t="s">
        <v>826</v>
      </c>
      <c r="J630" t="s">
        <v>826</v>
      </c>
      <c r="K630" t="str">
        <f t="shared" si="13"/>
        <v>2-tillage experiment, chisel plow tillage, rotation, KFC association</v>
      </c>
      <c r="M630" t="s">
        <v>773</v>
      </c>
      <c r="U630">
        <v>1</v>
      </c>
    </row>
    <row r="631" spans="1:21">
      <c r="A631" t="s">
        <v>793</v>
      </c>
      <c r="B631" t="s">
        <v>822</v>
      </c>
      <c r="C631" t="s">
        <v>793</v>
      </c>
      <c r="D631" t="s">
        <v>825</v>
      </c>
      <c r="E631" t="s">
        <v>786</v>
      </c>
      <c r="F631" t="s">
        <v>784</v>
      </c>
      <c r="G631" t="s">
        <v>797</v>
      </c>
      <c r="H631" t="s">
        <v>826</v>
      </c>
      <c r="I631" t="s">
        <v>826</v>
      </c>
      <c r="J631" t="s">
        <v>826</v>
      </c>
      <c r="K631" t="str">
        <f t="shared" si="13"/>
        <v>2-tillage experiment, no tillage, rotation, M association</v>
      </c>
      <c r="M631" t="s">
        <v>772</v>
      </c>
    </row>
    <row r="632" spans="1:21">
      <c r="A632" t="s">
        <v>793</v>
      </c>
      <c r="B632" t="s">
        <v>822</v>
      </c>
      <c r="C632" t="s">
        <v>793</v>
      </c>
      <c r="D632" t="s">
        <v>825</v>
      </c>
      <c r="E632" t="s">
        <v>785</v>
      </c>
      <c r="F632" t="s">
        <v>784</v>
      </c>
      <c r="G632" t="s">
        <v>797</v>
      </c>
      <c r="H632" t="s">
        <v>826</v>
      </c>
      <c r="I632" t="s">
        <v>826</v>
      </c>
      <c r="J632" t="s">
        <v>826</v>
      </c>
      <c r="K632" t="str">
        <f t="shared" si="13"/>
        <v>2-tillage experiment, chisel plow tillage, rotation, M association</v>
      </c>
      <c r="M632" t="s">
        <v>773</v>
      </c>
      <c r="U632">
        <v>1</v>
      </c>
    </row>
    <row r="633" spans="1:21">
      <c r="A633" t="s">
        <v>793</v>
      </c>
      <c r="B633" t="s">
        <v>822</v>
      </c>
      <c r="C633" t="s">
        <v>793</v>
      </c>
      <c r="D633" t="s">
        <v>825</v>
      </c>
      <c r="E633" t="s">
        <v>786</v>
      </c>
      <c r="F633" t="s">
        <v>784</v>
      </c>
      <c r="G633" t="s">
        <v>798</v>
      </c>
      <c r="H633" t="s">
        <v>826</v>
      </c>
      <c r="I633" t="s">
        <v>826</v>
      </c>
      <c r="J633" t="s">
        <v>826</v>
      </c>
      <c r="K633" t="str">
        <f t="shared" si="13"/>
        <v>2-tillage experiment, no tillage, rotation, OMT association</v>
      </c>
      <c r="M633" t="s">
        <v>772</v>
      </c>
    </row>
    <row r="634" spans="1:21">
      <c r="A634" t="s">
        <v>793</v>
      </c>
      <c r="B634" t="s">
        <v>822</v>
      </c>
      <c r="C634" t="s">
        <v>793</v>
      </c>
      <c r="D634" t="s">
        <v>825</v>
      </c>
      <c r="E634" t="s">
        <v>785</v>
      </c>
      <c r="F634" t="s">
        <v>784</v>
      </c>
      <c r="G634" t="s">
        <v>798</v>
      </c>
      <c r="H634" t="s">
        <v>826</v>
      </c>
      <c r="I634" t="s">
        <v>826</v>
      </c>
      <c r="J634" t="s">
        <v>826</v>
      </c>
      <c r="K634" t="str">
        <f t="shared" si="13"/>
        <v>2-tillage experiment, chisel plow tillage, rotation, OMT association</v>
      </c>
      <c r="M634" t="s">
        <v>773</v>
      </c>
      <c r="U634">
        <v>1</v>
      </c>
    </row>
    <row r="635" spans="1:21">
      <c r="A635" t="s">
        <v>793</v>
      </c>
      <c r="B635" t="s">
        <v>822</v>
      </c>
      <c r="C635" t="s">
        <v>793</v>
      </c>
      <c r="D635" t="s">
        <v>827</v>
      </c>
      <c r="E635" t="s">
        <v>786</v>
      </c>
      <c r="F635" t="s">
        <v>784</v>
      </c>
      <c r="G635" t="s">
        <v>794</v>
      </c>
      <c r="H635" t="s">
        <v>826</v>
      </c>
      <c r="I635" t="s">
        <v>826</v>
      </c>
      <c r="J635" t="s">
        <v>826</v>
      </c>
      <c r="K635" t="str">
        <f t="shared" si="13"/>
        <v>5-tillage experiment, no tillage, rotation, CNW association</v>
      </c>
      <c r="M635" t="s">
        <v>772</v>
      </c>
    </row>
    <row r="636" spans="1:21">
      <c r="A636" t="s">
        <v>793</v>
      </c>
      <c r="B636" t="s">
        <v>822</v>
      </c>
      <c r="C636" t="s">
        <v>793</v>
      </c>
      <c r="D636" t="s">
        <v>827</v>
      </c>
      <c r="E636" t="s">
        <v>785</v>
      </c>
      <c r="F636" t="s">
        <v>784</v>
      </c>
      <c r="G636" t="s">
        <v>794</v>
      </c>
      <c r="H636" t="s">
        <v>826</v>
      </c>
      <c r="I636" t="s">
        <v>826</v>
      </c>
      <c r="J636" t="s">
        <v>826</v>
      </c>
      <c r="K636" t="str">
        <f t="shared" si="13"/>
        <v>5-tillage experiment, chisel plow tillage, rotation, CNW association</v>
      </c>
      <c r="M636" t="s">
        <v>773</v>
      </c>
      <c r="U636">
        <v>1</v>
      </c>
    </row>
    <row r="637" spans="1:21">
      <c r="A637" t="s">
        <v>793</v>
      </c>
      <c r="B637" t="s">
        <v>822</v>
      </c>
      <c r="C637" t="s">
        <v>793</v>
      </c>
      <c r="D637" t="s">
        <v>827</v>
      </c>
      <c r="E637" t="s">
        <v>799</v>
      </c>
      <c r="F637" t="s">
        <v>784</v>
      </c>
      <c r="G637" t="s">
        <v>794</v>
      </c>
      <c r="H637" t="s">
        <v>826</v>
      </c>
      <c r="I637" t="s">
        <v>826</v>
      </c>
      <c r="J637" t="s">
        <v>826</v>
      </c>
      <c r="K637" t="str">
        <f t="shared" si="13"/>
        <v>5-tillage experiment, strip tillage, rotation, CNW association</v>
      </c>
      <c r="M637" t="s">
        <v>772</v>
      </c>
    </row>
    <row r="638" spans="1:21">
      <c r="A638" t="s">
        <v>793</v>
      </c>
      <c r="B638" t="s">
        <v>822</v>
      </c>
      <c r="C638" t="s">
        <v>793</v>
      </c>
      <c r="D638" t="s">
        <v>827</v>
      </c>
      <c r="E638" t="s">
        <v>800</v>
      </c>
      <c r="F638" t="s">
        <v>784</v>
      </c>
      <c r="G638" t="s">
        <v>794</v>
      </c>
      <c r="H638" t="s">
        <v>826</v>
      </c>
      <c r="I638" t="s">
        <v>826</v>
      </c>
      <c r="J638" t="s">
        <v>826</v>
      </c>
      <c r="K638" t="str">
        <f t="shared" si="13"/>
        <v>5-tillage experiment, deep ripping, rotation, CNW association</v>
      </c>
      <c r="M638" t="s">
        <v>773</v>
      </c>
      <c r="U638">
        <v>1</v>
      </c>
    </row>
    <row r="639" spans="1:21">
      <c r="A639" t="s">
        <v>793</v>
      </c>
      <c r="B639" t="s">
        <v>822</v>
      </c>
      <c r="C639" t="s">
        <v>793</v>
      </c>
      <c r="D639" t="s">
        <v>827</v>
      </c>
      <c r="E639" t="s">
        <v>783</v>
      </c>
      <c r="F639" t="s">
        <v>784</v>
      </c>
      <c r="G639" t="s">
        <v>794</v>
      </c>
      <c r="H639" t="s">
        <v>826</v>
      </c>
      <c r="I639" t="s">
        <v>826</v>
      </c>
      <c r="J639" t="s">
        <v>826</v>
      </c>
      <c r="K639" t="str">
        <f t="shared" si="13"/>
        <v>5-tillage experiment, moldboard plow tillage, rotation, CNW association</v>
      </c>
      <c r="M639" t="s">
        <v>773</v>
      </c>
      <c r="U639">
        <v>1</v>
      </c>
    </row>
    <row r="640" spans="1:21">
      <c r="A640" t="s">
        <v>801</v>
      </c>
      <c r="B640" t="s">
        <v>821</v>
      </c>
      <c r="C640" t="s">
        <v>801</v>
      </c>
      <c r="D640" t="s">
        <v>802</v>
      </c>
      <c r="E640" t="s">
        <v>803</v>
      </c>
      <c r="F640" t="s">
        <v>804</v>
      </c>
      <c r="K640" t="str">
        <f t="shared" si="12"/>
        <v>no irrigation, 32.5 kg N ha-1, 9.6 kg P ha -1</v>
      </c>
      <c r="O640" t="s">
        <v>772</v>
      </c>
      <c r="T640" t="s">
        <v>773</v>
      </c>
    </row>
    <row r="641" spans="1:21">
      <c r="A641" t="s">
        <v>801</v>
      </c>
      <c r="B641" t="s">
        <v>821</v>
      </c>
      <c r="C641" t="s">
        <v>801</v>
      </c>
      <c r="D641" t="s">
        <v>802</v>
      </c>
      <c r="E641" t="s">
        <v>805</v>
      </c>
      <c r="F641" t="s">
        <v>804</v>
      </c>
      <c r="K641" t="str">
        <f t="shared" si="12"/>
        <v>no irrigation, 46.5 kg N ha-1, 9.6 kg P ha -1</v>
      </c>
      <c r="O641" t="s">
        <v>772</v>
      </c>
      <c r="T641" t="s">
        <v>773</v>
      </c>
    </row>
    <row r="642" spans="1:21" ht="16">
      <c r="A642" s="2" t="s">
        <v>806</v>
      </c>
      <c r="B642" t="s">
        <v>820</v>
      </c>
      <c r="C642" s="2" t="s">
        <v>806</v>
      </c>
      <c r="D642" t="s">
        <v>807</v>
      </c>
      <c r="E642" t="s">
        <v>162</v>
      </c>
      <c r="F642" t="s">
        <v>39</v>
      </c>
      <c r="K642" t="str">
        <f t="shared" si="12"/>
        <v>irrigation, 0 kg N ha-1, 26 kg P ha-1</v>
      </c>
      <c r="O642" t="s">
        <v>773</v>
      </c>
      <c r="T642" t="s">
        <v>772</v>
      </c>
      <c r="U642">
        <v>1</v>
      </c>
    </row>
    <row r="643" spans="1:21" ht="16">
      <c r="A643" s="2" t="s">
        <v>806</v>
      </c>
      <c r="B643" t="s">
        <v>820</v>
      </c>
      <c r="C643" s="2" t="s">
        <v>806</v>
      </c>
      <c r="D643" t="s">
        <v>807</v>
      </c>
      <c r="E643" t="s">
        <v>413</v>
      </c>
      <c r="F643" t="s">
        <v>39</v>
      </c>
      <c r="K643" t="str">
        <f t="shared" si="12"/>
        <v>irrigation, 120 kg N ha-1, 26 kg P ha-1</v>
      </c>
      <c r="O643" t="s">
        <v>772</v>
      </c>
      <c r="T643" t="s">
        <v>772</v>
      </c>
    </row>
    <row r="644" spans="1:21" ht="16">
      <c r="A644" s="2" t="s">
        <v>806</v>
      </c>
      <c r="B644" t="s">
        <v>820</v>
      </c>
      <c r="C644" s="2" t="s">
        <v>806</v>
      </c>
      <c r="D644" t="s">
        <v>807</v>
      </c>
      <c r="E644" t="s">
        <v>808</v>
      </c>
      <c r="F644" t="s">
        <v>39</v>
      </c>
      <c r="K644" t="str">
        <f t="shared" si="12"/>
        <v>irrigation, 180 kg N ha-1, 26 kg P ha-1</v>
      </c>
      <c r="O644" t="s">
        <v>772</v>
      </c>
      <c r="T644" t="s">
        <v>772</v>
      </c>
    </row>
    <row r="645" spans="1:21" ht="16">
      <c r="A645" s="2" t="s">
        <v>810</v>
      </c>
      <c r="B645" t="s">
        <v>819</v>
      </c>
      <c r="C645" s="2" t="s">
        <v>810</v>
      </c>
      <c r="D645" t="s">
        <v>807</v>
      </c>
      <c r="E645" t="s">
        <v>162</v>
      </c>
      <c r="F645" t="s">
        <v>159</v>
      </c>
      <c r="K645" t="str">
        <f t="shared" si="12"/>
        <v>irrigation, 0 kg N ha-1, 0 kg P ha-1</v>
      </c>
      <c r="O645" t="s">
        <v>773</v>
      </c>
      <c r="T645" t="s">
        <v>772</v>
      </c>
      <c r="U645">
        <v>1</v>
      </c>
    </row>
    <row r="646" spans="1:21" ht="16">
      <c r="A646" s="2" t="s">
        <v>810</v>
      </c>
      <c r="B646" t="s">
        <v>819</v>
      </c>
      <c r="C646" s="2" t="s">
        <v>810</v>
      </c>
      <c r="D646" t="s">
        <v>807</v>
      </c>
      <c r="E646" t="s">
        <v>462</v>
      </c>
      <c r="F646" t="s">
        <v>811</v>
      </c>
      <c r="K646" t="str">
        <f t="shared" si="12"/>
        <v>irrigation, 90 kg N ha-1, 26.184 kg P ha-1</v>
      </c>
      <c r="O646" t="s">
        <v>772</v>
      </c>
      <c r="T646" t="s">
        <v>772</v>
      </c>
    </row>
    <row r="647" spans="1:21" ht="16">
      <c r="A647" s="2" t="s">
        <v>810</v>
      </c>
      <c r="B647" t="s">
        <v>819</v>
      </c>
      <c r="C647" s="2" t="s">
        <v>810</v>
      </c>
      <c r="D647" t="s">
        <v>807</v>
      </c>
      <c r="E647" t="s">
        <v>808</v>
      </c>
      <c r="F647" t="s">
        <v>812</v>
      </c>
      <c r="K647" t="str">
        <f t="shared" si="12"/>
        <v>irrigation, 180 kg N ha-1, 52.368 kg P ha-1</v>
      </c>
      <c r="O647" t="s">
        <v>772</v>
      </c>
      <c r="T647" t="s">
        <v>772</v>
      </c>
    </row>
    <row r="648" spans="1:21" ht="16">
      <c r="A648" s="2" t="s">
        <v>810</v>
      </c>
      <c r="B648" t="s">
        <v>819</v>
      </c>
      <c r="C648" s="2" t="s">
        <v>810</v>
      </c>
      <c r="D648" t="s">
        <v>807</v>
      </c>
      <c r="E648" t="s">
        <v>813</v>
      </c>
      <c r="F648" t="s">
        <v>814</v>
      </c>
      <c r="K648" t="str">
        <f t="shared" si="12"/>
        <v>irrigation, 360 kg N ha-1, 104.736 kg P ha-1</v>
      </c>
      <c r="O648" t="s">
        <v>772</v>
      </c>
      <c r="T648" t="s">
        <v>772</v>
      </c>
    </row>
    <row r="649" spans="1:21" ht="16">
      <c r="A649" s="2" t="s">
        <v>476</v>
      </c>
      <c r="B649" t="s">
        <v>818</v>
      </c>
      <c r="C649" s="2" t="s">
        <v>476</v>
      </c>
      <c r="D649" t="s">
        <v>802</v>
      </c>
      <c r="E649" t="s">
        <v>162</v>
      </c>
      <c r="F649" t="s">
        <v>159</v>
      </c>
      <c r="K649" t="str">
        <f t="shared" si="12"/>
        <v>no irrigation, 0 kg N ha-1, 0 kg P ha-1</v>
      </c>
      <c r="O649" t="s">
        <v>773</v>
      </c>
      <c r="T649" t="s">
        <v>773</v>
      </c>
      <c r="U649">
        <v>1</v>
      </c>
    </row>
    <row r="650" spans="1:21" ht="16">
      <c r="A650" s="2" t="s">
        <v>476</v>
      </c>
      <c r="B650" t="s">
        <v>818</v>
      </c>
      <c r="C650" s="2" t="s">
        <v>476</v>
      </c>
      <c r="D650" t="s">
        <v>802</v>
      </c>
      <c r="E650" t="s">
        <v>815</v>
      </c>
      <c r="F650" t="s">
        <v>816</v>
      </c>
      <c r="K650" t="str">
        <f t="shared" si="12"/>
        <v>no irrigation, 210 kg N ha-1, 37 kg P ha-1</v>
      </c>
      <c r="O650" t="s">
        <v>772</v>
      </c>
      <c r="T650" t="s">
        <v>773</v>
      </c>
    </row>
    <row r="651" spans="1:21" ht="16">
      <c r="A651" s="2" t="s">
        <v>476</v>
      </c>
      <c r="B651" t="s">
        <v>818</v>
      </c>
      <c r="C651" s="2" t="s">
        <v>476</v>
      </c>
      <c r="D651" t="s">
        <v>802</v>
      </c>
      <c r="E651" t="s">
        <v>162</v>
      </c>
      <c r="F651" t="s">
        <v>817</v>
      </c>
      <c r="K651" t="str">
        <f t="shared" si="12"/>
        <v>no irrigation, 0 kg N ha-1, 16 kg P ha-1</v>
      </c>
      <c r="O651" t="s">
        <v>772</v>
      </c>
      <c r="T651" t="s">
        <v>773</v>
      </c>
    </row>
    <row r="652" spans="1:21" ht="16">
      <c r="A652" s="2" t="s">
        <v>476</v>
      </c>
      <c r="B652" t="s">
        <v>818</v>
      </c>
      <c r="C652" s="2" t="s">
        <v>476</v>
      </c>
      <c r="D652" t="s">
        <v>802</v>
      </c>
      <c r="E652" t="s">
        <v>462</v>
      </c>
      <c r="F652" t="s">
        <v>817</v>
      </c>
      <c r="K652" t="str">
        <f t="shared" si="12"/>
        <v>no irrigation, 90 kg N ha-1, 16 kg P ha-1</v>
      </c>
      <c r="O652" t="s">
        <v>772</v>
      </c>
      <c r="T652" t="s">
        <v>773</v>
      </c>
    </row>
    <row r="653" spans="1:21" ht="16">
      <c r="A653" s="2" t="s">
        <v>866</v>
      </c>
      <c r="B653" s="4" t="s">
        <v>867</v>
      </c>
      <c r="C653" s="2" t="s">
        <v>866</v>
      </c>
      <c r="D653" t="s">
        <v>868</v>
      </c>
      <c r="K653" t="str">
        <f>CONCATENATE(D653)</f>
        <v>Permanent pasture</v>
      </c>
      <c r="R653" t="s">
        <v>773</v>
      </c>
    </row>
    <row r="654" spans="1:21" ht="16">
      <c r="A654" s="2" t="s">
        <v>866</v>
      </c>
      <c r="B654" s="4" t="s">
        <v>867</v>
      </c>
      <c r="C654" s="2" t="s">
        <v>866</v>
      </c>
      <c r="D654" t="s">
        <v>869</v>
      </c>
      <c r="K654" t="str">
        <f t="shared" ref="K654:K665" si="14">CONCATENATE(D654)</f>
        <v>2 years of wheat followed by 4 years of pasture</v>
      </c>
      <c r="R654" t="s">
        <v>772</v>
      </c>
    </row>
    <row r="655" spans="1:21" ht="16">
      <c r="A655" s="2" t="s">
        <v>866</v>
      </c>
      <c r="B655" s="4" t="s">
        <v>867</v>
      </c>
      <c r="C655" s="2" t="s">
        <v>866</v>
      </c>
      <c r="D655" t="s">
        <v>241</v>
      </c>
      <c r="K655" t="str">
        <f t="shared" si="14"/>
        <v>Continuous wheat</v>
      </c>
      <c r="R655" t="s">
        <v>773</v>
      </c>
      <c r="U655">
        <v>1</v>
      </c>
    </row>
    <row r="656" spans="1:21" ht="16">
      <c r="A656" s="2" t="s">
        <v>866</v>
      </c>
      <c r="B656" s="4" t="s">
        <v>867</v>
      </c>
      <c r="C656" s="2" t="s">
        <v>866</v>
      </c>
      <c r="D656" t="s">
        <v>870</v>
      </c>
      <c r="K656" t="str">
        <f t="shared" si="14"/>
        <v>Wheat-oat-fallow rotation</v>
      </c>
      <c r="R656" t="s">
        <v>772</v>
      </c>
    </row>
    <row r="657" spans="1:21" ht="16">
      <c r="A657" s="2" t="s">
        <v>866</v>
      </c>
      <c r="B657" s="4" t="s">
        <v>867</v>
      </c>
      <c r="C657" s="2" t="s">
        <v>866</v>
      </c>
      <c r="D657" t="s">
        <v>871</v>
      </c>
      <c r="K657" t="str">
        <f t="shared" si="14"/>
        <v>Wheat-fallow rotation</v>
      </c>
      <c r="R657" t="s">
        <v>773</v>
      </c>
    </row>
    <row r="658" spans="1:21" ht="16">
      <c r="A658" s="2" t="s">
        <v>872</v>
      </c>
      <c r="B658" s="4" t="s">
        <v>873</v>
      </c>
      <c r="C658" s="2" t="s">
        <v>872</v>
      </c>
      <c r="D658" s="5" t="s">
        <v>224</v>
      </c>
      <c r="E658" s="5"/>
      <c r="K658" t="str">
        <f t="shared" si="14"/>
        <v>Control</v>
      </c>
      <c r="O658" t="s">
        <v>773</v>
      </c>
      <c r="Q658" t="s">
        <v>773</v>
      </c>
      <c r="U658">
        <v>1</v>
      </c>
    </row>
    <row r="659" spans="1:21" ht="16">
      <c r="A659" s="2" t="s">
        <v>872</v>
      </c>
      <c r="B659" s="4" t="s">
        <v>873</v>
      </c>
      <c r="C659" s="2" t="s">
        <v>872</v>
      </c>
      <c r="D659" s="5" t="s">
        <v>874</v>
      </c>
      <c r="E659" s="5"/>
      <c r="K659" t="str">
        <f t="shared" si="14"/>
        <v>40 kg N ha-1</v>
      </c>
      <c r="O659" t="s">
        <v>772</v>
      </c>
      <c r="Q659" t="s">
        <v>773</v>
      </c>
    </row>
    <row r="660" spans="1:21" ht="16">
      <c r="A660" s="2" t="s">
        <v>872</v>
      </c>
      <c r="B660" s="4" t="s">
        <v>873</v>
      </c>
      <c r="C660" s="2" t="s">
        <v>872</v>
      </c>
      <c r="D660" s="5" t="s">
        <v>163</v>
      </c>
      <c r="E660" s="5"/>
      <c r="K660" t="str">
        <f t="shared" si="14"/>
        <v>80 kg N ha-1</v>
      </c>
      <c r="O660" t="s">
        <v>772</v>
      </c>
      <c r="Q660" t="s">
        <v>773</v>
      </c>
    </row>
    <row r="661" spans="1:21" ht="16">
      <c r="A661" s="2" t="s">
        <v>872</v>
      </c>
      <c r="B661" s="4" t="s">
        <v>873</v>
      </c>
      <c r="C661" s="2" t="s">
        <v>872</v>
      </c>
      <c r="D661" s="5" t="s">
        <v>413</v>
      </c>
      <c r="E661" s="5"/>
      <c r="K661" t="str">
        <f t="shared" si="14"/>
        <v>120 kg N ha-1</v>
      </c>
      <c r="O661" t="s">
        <v>772</v>
      </c>
      <c r="Q661" t="s">
        <v>773</v>
      </c>
    </row>
    <row r="662" spans="1:21" ht="16">
      <c r="A662" s="2" t="s">
        <v>872</v>
      </c>
      <c r="B662" s="4" t="s">
        <v>873</v>
      </c>
      <c r="C662" s="2" t="s">
        <v>872</v>
      </c>
      <c r="D662" s="5" t="s">
        <v>875</v>
      </c>
      <c r="E662" s="5"/>
      <c r="K662" t="str">
        <f t="shared" si="14"/>
        <v>Urban organic waste compost</v>
      </c>
      <c r="O662" t="s">
        <v>773</v>
      </c>
      <c r="Q662" t="s">
        <v>772</v>
      </c>
    </row>
    <row r="663" spans="1:21" ht="16">
      <c r="A663" s="2" t="s">
        <v>872</v>
      </c>
      <c r="B663" s="4" t="s">
        <v>873</v>
      </c>
      <c r="C663" s="2" t="s">
        <v>872</v>
      </c>
      <c r="D663" s="5" t="s">
        <v>876</v>
      </c>
      <c r="E663" s="5"/>
      <c r="K663" t="str">
        <f t="shared" si="14"/>
        <v>Green waste compost</v>
      </c>
      <c r="O663" t="s">
        <v>773</v>
      </c>
      <c r="Q663" t="s">
        <v>772</v>
      </c>
    </row>
    <row r="664" spans="1:21" ht="16">
      <c r="A664" s="2" t="s">
        <v>872</v>
      </c>
      <c r="B664" s="4" t="s">
        <v>873</v>
      </c>
      <c r="C664" s="2" t="s">
        <v>872</v>
      </c>
      <c r="D664" s="5" t="s">
        <v>877</v>
      </c>
      <c r="E664" s="5"/>
      <c r="K664" t="str">
        <f t="shared" si="14"/>
        <v>Cattle manure compost</v>
      </c>
      <c r="O664" t="s">
        <v>773</v>
      </c>
      <c r="Q664" t="s">
        <v>772</v>
      </c>
    </row>
    <row r="665" spans="1:21" ht="16">
      <c r="A665" s="2" t="s">
        <v>872</v>
      </c>
      <c r="B665" s="4" t="s">
        <v>873</v>
      </c>
      <c r="C665" s="2" t="s">
        <v>872</v>
      </c>
      <c r="D665" s="5" t="s">
        <v>878</v>
      </c>
      <c r="E665" s="5"/>
      <c r="K665" t="str">
        <f t="shared" si="14"/>
        <v>Sewage sludge compost</v>
      </c>
      <c r="O665" t="s">
        <v>773</v>
      </c>
      <c r="Q665" t="s">
        <v>772</v>
      </c>
    </row>
    <row r="666" spans="1:21" ht="16">
      <c r="A666" s="2" t="s">
        <v>872</v>
      </c>
      <c r="B666" s="4" t="s">
        <v>873</v>
      </c>
      <c r="C666" s="2" t="s">
        <v>872</v>
      </c>
      <c r="D666" s="5" t="s">
        <v>875</v>
      </c>
      <c r="E666" s="5" t="s">
        <v>163</v>
      </c>
      <c r="K666" t="str">
        <f>CONCATENATE(D666, ", ", E666)</f>
        <v>Urban organic waste compost, 80 kg N ha-1</v>
      </c>
      <c r="O666" t="s">
        <v>772</v>
      </c>
      <c r="Q666" t="s">
        <v>772</v>
      </c>
    </row>
    <row r="667" spans="1:21" ht="16">
      <c r="A667" s="2" t="s">
        <v>872</v>
      </c>
      <c r="B667" s="4" t="s">
        <v>873</v>
      </c>
      <c r="C667" s="2" t="s">
        <v>872</v>
      </c>
      <c r="D667" s="5" t="s">
        <v>876</v>
      </c>
      <c r="E667" s="5" t="s">
        <v>163</v>
      </c>
      <c r="K667" t="str">
        <f t="shared" ref="K667:K676" si="15">CONCATENATE(D667, ", ", E667)</f>
        <v>Green waste compost, 80 kg N ha-1</v>
      </c>
      <c r="O667" t="s">
        <v>772</v>
      </c>
      <c r="Q667" t="s">
        <v>772</v>
      </c>
    </row>
    <row r="668" spans="1:21" ht="16">
      <c r="A668" s="2" t="s">
        <v>872</v>
      </c>
      <c r="B668" s="4" t="s">
        <v>873</v>
      </c>
      <c r="C668" s="2" t="s">
        <v>872</v>
      </c>
      <c r="D668" s="5" t="s">
        <v>877</v>
      </c>
      <c r="E668" s="5" t="s">
        <v>163</v>
      </c>
      <c r="K668" t="str">
        <f t="shared" si="15"/>
        <v>Cattle manure compost, 80 kg N ha-1</v>
      </c>
      <c r="O668" t="s">
        <v>772</v>
      </c>
      <c r="Q668" t="s">
        <v>772</v>
      </c>
    </row>
    <row r="669" spans="1:21" ht="16">
      <c r="A669" s="2" t="s">
        <v>872</v>
      </c>
      <c r="B669" s="4" t="s">
        <v>873</v>
      </c>
      <c r="C669" s="2" t="s">
        <v>872</v>
      </c>
      <c r="D669" s="5" t="s">
        <v>878</v>
      </c>
      <c r="E669" s="5" t="s">
        <v>163</v>
      </c>
      <c r="K669" t="str">
        <f t="shared" si="15"/>
        <v>Sewage sludge compost, 80 kg N ha-1</v>
      </c>
      <c r="O669" t="s">
        <v>772</v>
      </c>
      <c r="Q669" t="s">
        <v>772</v>
      </c>
    </row>
    <row r="670" spans="1:21">
      <c r="A670" s="5" t="s">
        <v>879</v>
      </c>
      <c r="B670" s="5" t="s">
        <v>880</v>
      </c>
      <c r="C670" s="5" t="s">
        <v>879</v>
      </c>
      <c r="D670" s="5" t="s">
        <v>162</v>
      </c>
      <c r="E670" s="5" t="s">
        <v>159</v>
      </c>
      <c r="K670" t="str">
        <f t="shared" si="15"/>
        <v>0 kg N ha-1, 0 kg P ha-1</v>
      </c>
      <c r="O670" t="s">
        <v>773</v>
      </c>
      <c r="U670">
        <v>1</v>
      </c>
    </row>
    <row r="671" spans="1:21">
      <c r="A671" s="5" t="s">
        <v>879</v>
      </c>
      <c r="B671" s="5" t="s">
        <v>880</v>
      </c>
      <c r="C671" s="5" t="s">
        <v>879</v>
      </c>
      <c r="D671" s="5" t="s">
        <v>881</v>
      </c>
      <c r="E671" s="5" t="s">
        <v>159</v>
      </c>
      <c r="K671" t="str">
        <f t="shared" si="15"/>
        <v>55.2 kg N ha-1, 0 kg P ha-1</v>
      </c>
      <c r="O671" t="s">
        <v>772</v>
      </c>
    </row>
    <row r="672" spans="1:21">
      <c r="A672" s="5" t="s">
        <v>879</v>
      </c>
      <c r="B672" s="5" t="s">
        <v>880</v>
      </c>
      <c r="C672" s="5" t="s">
        <v>879</v>
      </c>
      <c r="D672" s="5" t="s">
        <v>882</v>
      </c>
      <c r="E672" s="5" t="s">
        <v>159</v>
      </c>
      <c r="K672" t="str">
        <f t="shared" si="15"/>
        <v>110.4 kg N ha-1, 0 kg P ha-1</v>
      </c>
      <c r="O672" t="s">
        <v>772</v>
      </c>
    </row>
    <row r="673" spans="1:21">
      <c r="A673" s="5" t="s">
        <v>879</v>
      </c>
      <c r="B673" s="5" t="s">
        <v>880</v>
      </c>
      <c r="C673" s="5" t="s">
        <v>879</v>
      </c>
      <c r="D673" s="5" t="s">
        <v>881</v>
      </c>
      <c r="E673" s="5" t="s">
        <v>883</v>
      </c>
      <c r="K673" t="str">
        <f t="shared" si="15"/>
        <v>55.2 kg N ha-1, 45 kg P ha-1</v>
      </c>
      <c r="O673" t="s">
        <v>772</v>
      </c>
    </row>
    <row r="674" spans="1:21">
      <c r="A674" s="5" t="s">
        <v>879</v>
      </c>
      <c r="B674" s="5" t="s">
        <v>880</v>
      </c>
      <c r="C674" s="5" t="s">
        <v>879</v>
      </c>
      <c r="D674" s="5" t="s">
        <v>881</v>
      </c>
      <c r="E674" s="5" t="s">
        <v>884</v>
      </c>
      <c r="K674" t="str">
        <f t="shared" si="15"/>
        <v>55.2 kg N ha-1, 90 kg P ha-1</v>
      </c>
      <c r="O674" t="s">
        <v>772</v>
      </c>
    </row>
    <row r="675" spans="1:21">
      <c r="A675" s="5" t="s">
        <v>879</v>
      </c>
      <c r="B675" s="5" t="s">
        <v>880</v>
      </c>
      <c r="C675" s="5" t="s">
        <v>879</v>
      </c>
      <c r="D675" s="5" t="s">
        <v>882</v>
      </c>
      <c r="E675" s="5" t="s">
        <v>883</v>
      </c>
      <c r="K675" t="str">
        <f t="shared" si="15"/>
        <v>110.4 kg N ha-1, 45 kg P ha-1</v>
      </c>
      <c r="O675" t="s">
        <v>772</v>
      </c>
    </row>
    <row r="676" spans="1:21">
      <c r="A676" s="5" t="s">
        <v>879</v>
      </c>
      <c r="B676" s="5" t="s">
        <v>880</v>
      </c>
      <c r="C676" s="5" t="s">
        <v>879</v>
      </c>
      <c r="D676" s="5" t="s">
        <v>882</v>
      </c>
      <c r="E676" s="5" t="s">
        <v>884</v>
      </c>
      <c r="K676" t="str">
        <f t="shared" si="15"/>
        <v>110.4 kg N ha-1, 90 kg P ha-1</v>
      </c>
      <c r="O676" t="s">
        <v>772</v>
      </c>
    </row>
    <row r="677" spans="1:21">
      <c r="A677" s="5" t="s">
        <v>885</v>
      </c>
      <c r="B677" s="5" t="s">
        <v>886</v>
      </c>
      <c r="C677" s="5" t="s">
        <v>885</v>
      </c>
      <c r="D677" s="5" t="s">
        <v>887</v>
      </c>
      <c r="K677" t="str">
        <f>CONCATENATE(D677)</f>
        <v>Permanent bed</v>
      </c>
    </row>
    <row r="678" spans="1:21">
      <c r="A678" s="5" t="s">
        <v>885</v>
      </c>
      <c r="B678" s="5" t="s">
        <v>886</v>
      </c>
      <c r="C678" s="5" t="s">
        <v>885</v>
      </c>
      <c r="D678" s="5" t="s">
        <v>888</v>
      </c>
      <c r="K678" t="str">
        <f t="shared" ref="K678:K694" si="16">CONCATENATE(D678)</f>
        <v>Zero tillage</v>
      </c>
      <c r="M678" t="s">
        <v>772</v>
      </c>
    </row>
    <row r="679" spans="1:21">
      <c r="A679" s="5" t="s">
        <v>885</v>
      </c>
      <c r="B679" s="5" t="s">
        <v>886</v>
      </c>
      <c r="C679" s="5" t="s">
        <v>885</v>
      </c>
      <c r="D679" s="5" t="s">
        <v>14</v>
      </c>
      <c r="K679" t="str">
        <f t="shared" si="16"/>
        <v>Conventional tillage</v>
      </c>
      <c r="M679" t="s">
        <v>773</v>
      </c>
      <c r="U679">
        <v>1</v>
      </c>
    </row>
    <row r="680" spans="1:21">
      <c r="A680" s="5" t="s">
        <v>885</v>
      </c>
      <c r="B680" s="5" t="s">
        <v>886</v>
      </c>
      <c r="C680" s="5" t="s">
        <v>885</v>
      </c>
      <c r="D680" s="5" t="s">
        <v>889</v>
      </c>
      <c r="K680" t="str">
        <f t="shared" si="16"/>
        <v>Maize-wheat-mungbean rotation</v>
      </c>
      <c r="R680" t="s">
        <v>772</v>
      </c>
    </row>
    <row r="681" spans="1:21">
      <c r="A681" s="5" t="s">
        <v>885</v>
      </c>
      <c r="B681" s="5" t="s">
        <v>886</v>
      </c>
      <c r="C681" s="5" t="s">
        <v>885</v>
      </c>
      <c r="D681" s="5" t="s">
        <v>890</v>
      </c>
      <c r="K681" t="str">
        <f t="shared" si="16"/>
        <v>Maize-chickpea-Sesbania rotation</v>
      </c>
      <c r="R681" t="s">
        <v>772</v>
      </c>
    </row>
    <row r="682" spans="1:21">
      <c r="A682" s="5" t="s">
        <v>885</v>
      </c>
      <c r="B682" s="5" t="s">
        <v>886</v>
      </c>
      <c r="C682" s="5" t="s">
        <v>885</v>
      </c>
      <c r="D682" s="5" t="s">
        <v>891</v>
      </c>
      <c r="K682" t="str">
        <f t="shared" si="16"/>
        <v>Maize-mustard-mungbean rotation</v>
      </c>
      <c r="R682" t="s">
        <v>772</v>
      </c>
    </row>
    <row r="683" spans="1:21">
      <c r="A683" s="5" t="s">
        <v>885</v>
      </c>
      <c r="B683" s="5" t="s">
        <v>886</v>
      </c>
      <c r="C683" s="5" t="s">
        <v>885</v>
      </c>
      <c r="D683" s="5" t="s">
        <v>892</v>
      </c>
      <c r="K683" t="str">
        <f t="shared" si="16"/>
        <v>Maize-maize-Sesbania rotation</v>
      </c>
      <c r="R683" t="s">
        <v>772</v>
      </c>
    </row>
    <row r="684" spans="1:21">
      <c r="A684" s="5" t="s">
        <v>893</v>
      </c>
      <c r="B684" s="5" t="s">
        <v>894</v>
      </c>
      <c r="C684" s="5" t="s">
        <v>893</v>
      </c>
      <c r="D684" s="5" t="s">
        <v>895</v>
      </c>
      <c r="K684" t="str">
        <f t="shared" si="16"/>
        <v>No straw incorporation</v>
      </c>
      <c r="P684" t="s">
        <v>773</v>
      </c>
      <c r="U684">
        <v>1</v>
      </c>
    </row>
    <row r="685" spans="1:21">
      <c r="A685" s="5" t="s">
        <v>893</v>
      </c>
      <c r="B685" s="5" t="s">
        <v>894</v>
      </c>
      <c r="C685" s="5" t="s">
        <v>893</v>
      </c>
      <c r="D685" s="5" t="s">
        <v>896</v>
      </c>
      <c r="K685" t="str">
        <f t="shared" si="16"/>
        <v>Incorporation of maize straw at 4000 kg ha-1</v>
      </c>
      <c r="P685" t="s">
        <v>772</v>
      </c>
    </row>
    <row r="686" spans="1:21">
      <c r="A686" s="5" t="s">
        <v>893</v>
      </c>
      <c r="B686" s="5" t="s">
        <v>894</v>
      </c>
      <c r="C686" s="5" t="s">
        <v>893</v>
      </c>
      <c r="D686" s="5" t="s">
        <v>897</v>
      </c>
      <c r="K686" t="str">
        <f t="shared" si="16"/>
        <v>Incorporation of maize straw at 8000 kg ha-1</v>
      </c>
      <c r="P686" t="s">
        <v>772</v>
      </c>
    </row>
    <row r="687" spans="1:21">
      <c r="A687" s="5" t="s">
        <v>898</v>
      </c>
      <c r="B687" s="5" t="s">
        <v>899</v>
      </c>
      <c r="C687" s="5" t="s">
        <v>898</v>
      </c>
      <c r="D687" s="5" t="s">
        <v>224</v>
      </c>
      <c r="K687" t="str">
        <f t="shared" si="16"/>
        <v>Control</v>
      </c>
      <c r="O687" t="s">
        <v>773</v>
      </c>
      <c r="Q687" t="s">
        <v>773</v>
      </c>
      <c r="U687">
        <v>1</v>
      </c>
    </row>
    <row r="688" spans="1:21">
      <c r="A688" s="5" t="s">
        <v>898</v>
      </c>
      <c r="B688" s="5" t="s">
        <v>899</v>
      </c>
      <c r="C688" s="5" t="s">
        <v>898</v>
      </c>
      <c r="D688" s="5" t="s">
        <v>629</v>
      </c>
      <c r="K688" t="str">
        <f t="shared" si="16"/>
        <v>Inorganic fertilizer</v>
      </c>
      <c r="O688" t="s">
        <v>772</v>
      </c>
      <c r="Q688" t="s">
        <v>773</v>
      </c>
    </row>
    <row r="689" spans="1:21">
      <c r="A689" s="5" t="s">
        <v>898</v>
      </c>
      <c r="B689" s="5" t="s">
        <v>899</v>
      </c>
      <c r="C689" s="5" t="s">
        <v>898</v>
      </c>
      <c r="D689" s="5" t="s">
        <v>900</v>
      </c>
      <c r="K689" t="str">
        <f t="shared" si="16"/>
        <v>Poultry manure (Low)</v>
      </c>
      <c r="O689" t="s">
        <v>773</v>
      </c>
      <c r="Q689" t="s">
        <v>773</v>
      </c>
    </row>
    <row r="690" spans="1:21">
      <c r="A690" s="5" t="s">
        <v>898</v>
      </c>
      <c r="B690" s="5" t="s">
        <v>899</v>
      </c>
      <c r="C690" s="5" t="s">
        <v>898</v>
      </c>
      <c r="D690" s="5" t="s">
        <v>901</v>
      </c>
      <c r="K690" t="str">
        <f t="shared" si="16"/>
        <v>Poultry manure (High)</v>
      </c>
      <c r="O690" t="s">
        <v>773</v>
      </c>
      <c r="Q690" t="s">
        <v>772</v>
      </c>
    </row>
    <row r="691" spans="1:21">
      <c r="A691" s="5" t="s">
        <v>898</v>
      </c>
      <c r="B691" s="5" t="s">
        <v>899</v>
      </c>
      <c r="C691" s="5" t="s">
        <v>898</v>
      </c>
      <c r="D691" s="5" t="s">
        <v>902</v>
      </c>
      <c r="K691" t="str">
        <f t="shared" si="16"/>
        <v>Vermicompost (Low)</v>
      </c>
      <c r="O691" t="s">
        <v>773</v>
      </c>
      <c r="Q691" t="s">
        <v>772</v>
      </c>
    </row>
    <row r="692" spans="1:21">
      <c r="A692" s="5" t="s">
        <v>898</v>
      </c>
      <c r="B692" s="5" t="s">
        <v>899</v>
      </c>
      <c r="C692" s="5" t="s">
        <v>898</v>
      </c>
      <c r="D692" s="5" t="s">
        <v>903</v>
      </c>
      <c r="K692" t="str">
        <f t="shared" si="16"/>
        <v>Vermicompost (High)</v>
      </c>
      <c r="O692" t="s">
        <v>773</v>
      </c>
      <c r="Q692" t="s">
        <v>772</v>
      </c>
    </row>
    <row r="693" spans="1:21">
      <c r="A693" s="5" t="s">
        <v>898</v>
      </c>
      <c r="B693" s="5" t="s">
        <v>899</v>
      </c>
      <c r="C693" s="5" t="s">
        <v>898</v>
      </c>
      <c r="D693" s="5" t="s">
        <v>904</v>
      </c>
      <c r="K693" t="str">
        <f t="shared" si="16"/>
        <v>Cattle manure (low)</v>
      </c>
      <c r="O693" t="s">
        <v>773</v>
      </c>
      <c r="Q693" t="s">
        <v>772</v>
      </c>
    </row>
    <row r="694" spans="1:21">
      <c r="A694" s="5" t="s">
        <v>898</v>
      </c>
      <c r="B694" s="5" t="s">
        <v>899</v>
      </c>
      <c r="C694" s="5" t="s">
        <v>898</v>
      </c>
      <c r="D694" s="5" t="s">
        <v>905</v>
      </c>
      <c r="K694" t="str">
        <f t="shared" si="16"/>
        <v>Cattle manure (high)</v>
      </c>
      <c r="O694" t="s">
        <v>773</v>
      </c>
      <c r="Q694" t="s">
        <v>772</v>
      </c>
    </row>
    <row r="695" spans="1:21">
      <c r="A695" s="5" t="s">
        <v>906</v>
      </c>
      <c r="B695" s="5" t="s">
        <v>907</v>
      </c>
      <c r="C695" s="5" t="s">
        <v>906</v>
      </c>
      <c r="D695" s="5" t="s">
        <v>14</v>
      </c>
      <c r="E695" s="5" t="s">
        <v>908</v>
      </c>
      <c r="K695" t="str">
        <f>CONCATENATE(D695, ", ", E695)</f>
        <v>Conventional tillage, clay soil</v>
      </c>
      <c r="M695" t="s">
        <v>773</v>
      </c>
      <c r="U695">
        <v>1</v>
      </c>
    </row>
    <row r="696" spans="1:21">
      <c r="A696" s="5" t="s">
        <v>906</v>
      </c>
      <c r="B696" s="5" t="s">
        <v>907</v>
      </c>
      <c r="C696" s="5" t="s">
        <v>906</v>
      </c>
      <c r="D696" s="5" t="s">
        <v>14</v>
      </c>
      <c r="E696" s="5" t="s">
        <v>909</v>
      </c>
      <c r="K696" t="str">
        <f t="shared" ref="K696:K702" si="17">CONCATENATE(D696, ", ", E696)</f>
        <v>Conventional tillage, loam soil</v>
      </c>
      <c r="M696" t="s">
        <v>773</v>
      </c>
      <c r="U696">
        <v>1</v>
      </c>
    </row>
    <row r="697" spans="1:21">
      <c r="A697" s="5" t="s">
        <v>906</v>
      </c>
      <c r="B697" s="5" t="s">
        <v>907</v>
      </c>
      <c r="C697" s="5" t="s">
        <v>906</v>
      </c>
      <c r="D697" s="5" t="s">
        <v>910</v>
      </c>
      <c r="E697" s="5" t="s">
        <v>908</v>
      </c>
      <c r="K697" t="str">
        <f t="shared" si="17"/>
        <v>Deep non-inversion tillage, clay soil</v>
      </c>
      <c r="M697" t="s">
        <v>773</v>
      </c>
    </row>
    <row r="698" spans="1:21">
      <c r="A698" s="5" t="s">
        <v>906</v>
      </c>
      <c r="B698" s="5" t="s">
        <v>907</v>
      </c>
      <c r="C698" s="5" t="s">
        <v>906</v>
      </c>
      <c r="D698" s="5" t="s">
        <v>910</v>
      </c>
      <c r="E698" s="5" t="s">
        <v>909</v>
      </c>
      <c r="K698" t="str">
        <f t="shared" si="17"/>
        <v>Deep non-inversion tillage, loam soil</v>
      </c>
      <c r="M698" t="s">
        <v>773</v>
      </c>
    </row>
    <row r="699" spans="1:21">
      <c r="A699" s="5" t="s">
        <v>906</v>
      </c>
      <c r="B699" s="5" t="s">
        <v>907</v>
      </c>
      <c r="C699" s="5" t="s">
        <v>906</v>
      </c>
      <c r="D699" s="5" t="s">
        <v>208</v>
      </c>
      <c r="E699" s="5" t="s">
        <v>908</v>
      </c>
      <c r="K699" t="str">
        <f t="shared" si="17"/>
        <v>Minimum tillage, clay soil</v>
      </c>
      <c r="M699" t="s">
        <v>772</v>
      </c>
    </row>
    <row r="700" spans="1:21">
      <c r="A700" s="5" t="s">
        <v>906</v>
      </c>
      <c r="B700" s="5" t="s">
        <v>907</v>
      </c>
      <c r="C700" s="5" t="s">
        <v>906</v>
      </c>
      <c r="D700" s="5" t="s">
        <v>208</v>
      </c>
      <c r="E700" s="5" t="s">
        <v>909</v>
      </c>
      <c r="K700" t="str">
        <f t="shared" si="17"/>
        <v>Minimum tillage, loam soil</v>
      </c>
      <c r="M700" t="s">
        <v>772</v>
      </c>
    </row>
    <row r="701" spans="1:21">
      <c r="A701" s="5" t="s">
        <v>906</v>
      </c>
      <c r="B701" s="5" t="s">
        <v>907</v>
      </c>
      <c r="C701" s="5" t="s">
        <v>906</v>
      </c>
      <c r="D701" s="5" t="s">
        <v>736</v>
      </c>
      <c r="E701" s="5" t="s">
        <v>908</v>
      </c>
      <c r="K701" t="str">
        <f t="shared" si="17"/>
        <v>No tillage, clay soil</v>
      </c>
    </row>
    <row r="702" spans="1:21">
      <c r="A702" s="5" t="s">
        <v>906</v>
      </c>
      <c r="B702" s="5" t="s">
        <v>907</v>
      </c>
      <c r="C702" s="5" t="s">
        <v>906</v>
      </c>
      <c r="D702" s="5" t="s">
        <v>736</v>
      </c>
      <c r="E702" s="5" t="s">
        <v>909</v>
      </c>
      <c r="K702" t="str">
        <f t="shared" si="17"/>
        <v>No tillage, loam soil</v>
      </c>
    </row>
    <row r="703" spans="1:21">
      <c r="A703" s="5" t="s">
        <v>911</v>
      </c>
      <c r="B703" s="5" t="s">
        <v>912</v>
      </c>
      <c r="C703" s="5" t="s">
        <v>911</v>
      </c>
      <c r="D703" s="5" t="s">
        <v>711</v>
      </c>
      <c r="K703" t="str">
        <f>CONCATENATE(D703)</f>
        <v>Continuous spring wheat</v>
      </c>
      <c r="R703" t="s">
        <v>773</v>
      </c>
      <c r="U703">
        <v>1</v>
      </c>
    </row>
    <row r="704" spans="1:21">
      <c r="A704" s="5" t="s">
        <v>911</v>
      </c>
      <c r="B704" s="5" t="s">
        <v>912</v>
      </c>
      <c r="C704" s="5" t="s">
        <v>911</v>
      </c>
      <c r="D704" s="5" t="s">
        <v>565</v>
      </c>
      <c r="K704" t="str">
        <f t="shared" ref="K704:K706" si="18">CONCATENATE(D704)</f>
        <v>Spring wheat-pea rotation</v>
      </c>
      <c r="R704" t="s">
        <v>772</v>
      </c>
    </row>
    <row r="705" spans="1:21">
      <c r="A705" s="5" t="s">
        <v>911</v>
      </c>
      <c r="B705" s="5" t="s">
        <v>912</v>
      </c>
      <c r="C705" s="5" t="s">
        <v>911</v>
      </c>
      <c r="D705" s="5" t="s">
        <v>913</v>
      </c>
      <c r="K705" t="str">
        <f t="shared" si="18"/>
        <v>Spring wheat-barley hay-pea rotation</v>
      </c>
      <c r="R705" t="s">
        <v>772</v>
      </c>
    </row>
    <row r="706" spans="1:21">
      <c r="A706" s="5" t="s">
        <v>911</v>
      </c>
      <c r="B706" s="5" t="s">
        <v>912</v>
      </c>
      <c r="C706" s="5" t="s">
        <v>911</v>
      </c>
      <c r="D706" s="5" t="s">
        <v>914</v>
      </c>
      <c r="K706" t="str">
        <f t="shared" si="18"/>
        <v>Spring wheat-barley hay-corn-pea rotation</v>
      </c>
      <c r="R706" t="s">
        <v>772</v>
      </c>
    </row>
    <row r="707" spans="1:21">
      <c r="A707" s="5" t="s">
        <v>915</v>
      </c>
      <c r="B707" s="5" t="s">
        <v>916</v>
      </c>
      <c r="C707" s="5" t="s">
        <v>915</v>
      </c>
      <c r="D707" s="5" t="s">
        <v>764</v>
      </c>
      <c r="E707" s="5" t="s">
        <v>162</v>
      </c>
      <c r="K707" t="str">
        <f>CONCATENATE(D707, ", ", E707)</f>
        <v>Fallow-wheat rotation, 0 kg N ha-1</v>
      </c>
      <c r="O707" t="s">
        <v>773</v>
      </c>
      <c r="R707" t="s">
        <v>773</v>
      </c>
      <c r="U707">
        <v>1</v>
      </c>
    </row>
    <row r="708" spans="1:21">
      <c r="A708" s="5" t="s">
        <v>915</v>
      </c>
      <c r="B708" s="5" t="s">
        <v>916</v>
      </c>
      <c r="C708" s="5" t="s">
        <v>915</v>
      </c>
      <c r="D708" s="5" t="s">
        <v>764</v>
      </c>
      <c r="E708" s="5" t="s">
        <v>917</v>
      </c>
      <c r="K708" t="str">
        <f t="shared" ref="K708:K722" si="19">CONCATENATE(D708, ", ", E708)</f>
        <v>Fallow-wheat rotation, 108 kg N ha-1</v>
      </c>
      <c r="O708" t="s">
        <v>772</v>
      </c>
      <c r="R708" t="s">
        <v>773</v>
      </c>
    </row>
    <row r="709" spans="1:21">
      <c r="A709" s="5" t="s">
        <v>915</v>
      </c>
      <c r="B709" s="5" t="s">
        <v>916</v>
      </c>
      <c r="C709" s="5" t="s">
        <v>915</v>
      </c>
      <c r="D709" s="5" t="s">
        <v>764</v>
      </c>
      <c r="E709" s="5" t="s">
        <v>918</v>
      </c>
      <c r="K709" t="str">
        <f t="shared" si="19"/>
        <v>Fallow-wheat rotation, 135 kg N ha-1</v>
      </c>
      <c r="O709" t="s">
        <v>772</v>
      </c>
      <c r="R709" t="s">
        <v>773</v>
      </c>
    </row>
    <row r="710" spans="1:21">
      <c r="A710" s="5" t="s">
        <v>915</v>
      </c>
      <c r="B710" s="5" t="s">
        <v>916</v>
      </c>
      <c r="C710" s="5" t="s">
        <v>915</v>
      </c>
      <c r="D710" s="5" t="s">
        <v>764</v>
      </c>
      <c r="E710" s="5" t="s">
        <v>919</v>
      </c>
      <c r="K710" t="str">
        <f t="shared" si="19"/>
        <v>Fallow-wheat rotation, 162 kg N ha-1</v>
      </c>
      <c r="O710" t="s">
        <v>772</v>
      </c>
      <c r="R710" t="s">
        <v>773</v>
      </c>
    </row>
    <row r="711" spans="1:21">
      <c r="A711" s="5" t="s">
        <v>915</v>
      </c>
      <c r="B711" s="5" t="s">
        <v>916</v>
      </c>
      <c r="C711" s="5" t="s">
        <v>915</v>
      </c>
      <c r="D711" s="5" t="s">
        <v>920</v>
      </c>
      <c r="E711" s="5" t="s">
        <v>162</v>
      </c>
      <c r="K711" t="str">
        <f t="shared" si="19"/>
        <v>Huai bean-wheat rotation, 0 kg N ha-1</v>
      </c>
      <c r="O711" t="s">
        <v>773</v>
      </c>
      <c r="R711" t="s">
        <v>772</v>
      </c>
    </row>
    <row r="712" spans="1:21">
      <c r="A712" s="5" t="s">
        <v>915</v>
      </c>
      <c r="B712" s="5" t="s">
        <v>916</v>
      </c>
      <c r="C712" s="5" t="s">
        <v>915</v>
      </c>
      <c r="D712" s="5" t="s">
        <v>920</v>
      </c>
      <c r="E712" s="5" t="s">
        <v>917</v>
      </c>
      <c r="K712" t="str">
        <f t="shared" si="19"/>
        <v>Huai bean-wheat rotation, 108 kg N ha-1</v>
      </c>
      <c r="O712" t="s">
        <v>772</v>
      </c>
      <c r="R712" t="s">
        <v>772</v>
      </c>
    </row>
    <row r="713" spans="1:21">
      <c r="A713" s="5" t="s">
        <v>915</v>
      </c>
      <c r="B713" s="5" t="s">
        <v>916</v>
      </c>
      <c r="C713" s="5" t="s">
        <v>915</v>
      </c>
      <c r="D713" s="5" t="s">
        <v>920</v>
      </c>
      <c r="E713" s="5" t="s">
        <v>918</v>
      </c>
      <c r="K713" t="str">
        <f t="shared" si="19"/>
        <v>Huai bean-wheat rotation, 135 kg N ha-1</v>
      </c>
      <c r="O713" t="s">
        <v>772</v>
      </c>
      <c r="R713" t="s">
        <v>772</v>
      </c>
    </row>
    <row r="714" spans="1:21">
      <c r="A714" s="5" t="s">
        <v>915</v>
      </c>
      <c r="B714" s="5" t="s">
        <v>916</v>
      </c>
      <c r="C714" s="5" t="s">
        <v>915</v>
      </c>
      <c r="D714" s="5" t="s">
        <v>920</v>
      </c>
      <c r="E714" s="5" t="s">
        <v>919</v>
      </c>
      <c r="K714" t="str">
        <f t="shared" si="19"/>
        <v>Huai bean-wheat rotation, 162 kg N ha-1</v>
      </c>
      <c r="O714" t="s">
        <v>772</v>
      </c>
      <c r="R714" t="s">
        <v>772</v>
      </c>
    </row>
    <row r="715" spans="1:21">
      <c r="A715" s="5" t="s">
        <v>915</v>
      </c>
      <c r="B715" s="5" t="s">
        <v>916</v>
      </c>
      <c r="C715" s="5" t="s">
        <v>915</v>
      </c>
      <c r="D715" s="5" t="s">
        <v>921</v>
      </c>
      <c r="E715" s="5" t="s">
        <v>162</v>
      </c>
      <c r="K715" t="str">
        <f t="shared" si="19"/>
        <v>Soybean-wheat rotation, 0 kg N ha-1</v>
      </c>
      <c r="O715" t="s">
        <v>773</v>
      </c>
      <c r="R715" t="s">
        <v>772</v>
      </c>
    </row>
    <row r="716" spans="1:21">
      <c r="A716" s="5" t="s">
        <v>915</v>
      </c>
      <c r="B716" s="5" t="s">
        <v>916</v>
      </c>
      <c r="C716" s="5" t="s">
        <v>915</v>
      </c>
      <c r="D716" s="5" t="s">
        <v>921</v>
      </c>
      <c r="E716" s="5" t="s">
        <v>917</v>
      </c>
      <c r="K716" t="str">
        <f t="shared" si="19"/>
        <v>Soybean-wheat rotation, 108 kg N ha-1</v>
      </c>
      <c r="O716" t="s">
        <v>772</v>
      </c>
      <c r="R716" t="s">
        <v>772</v>
      </c>
    </row>
    <row r="717" spans="1:21">
      <c r="A717" s="5" t="s">
        <v>915</v>
      </c>
      <c r="B717" s="5" t="s">
        <v>916</v>
      </c>
      <c r="C717" s="5" t="s">
        <v>915</v>
      </c>
      <c r="D717" s="5" t="s">
        <v>921</v>
      </c>
      <c r="E717" s="5" t="s">
        <v>918</v>
      </c>
      <c r="K717" t="str">
        <f t="shared" si="19"/>
        <v>Soybean-wheat rotation, 135 kg N ha-1</v>
      </c>
      <c r="O717" t="s">
        <v>772</v>
      </c>
      <c r="R717" t="s">
        <v>772</v>
      </c>
    </row>
    <row r="718" spans="1:21">
      <c r="A718" s="5" t="s">
        <v>915</v>
      </c>
      <c r="B718" s="5" t="s">
        <v>916</v>
      </c>
      <c r="C718" s="5" t="s">
        <v>915</v>
      </c>
      <c r="D718" s="5" t="s">
        <v>921</v>
      </c>
      <c r="E718" s="5" t="s">
        <v>919</v>
      </c>
      <c r="K718" t="str">
        <f t="shared" si="19"/>
        <v>Soybean-wheat rotation, 162 kg N ha-1</v>
      </c>
      <c r="O718" t="s">
        <v>772</v>
      </c>
      <c r="R718" t="s">
        <v>772</v>
      </c>
    </row>
    <row r="719" spans="1:21">
      <c r="A719" s="5" t="s">
        <v>915</v>
      </c>
      <c r="B719" s="5" t="s">
        <v>916</v>
      </c>
      <c r="C719" s="5" t="s">
        <v>915</v>
      </c>
      <c r="D719" s="5" t="s">
        <v>922</v>
      </c>
      <c r="E719" s="5" t="s">
        <v>162</v>
      </c>
      <c r="K719" t="str">
        <f t="shared" si="19"/>
        <v>Mung bean-wheat rotation, 0 kg N ha-1</v>
      </c>
      <c r="O719" t="s">
        <v>773</v>
      </c>
      <c r="R719" t="s">
        <v>772</v>
      </c>
    </row>
    <row r="720" spans="1:21">
      <c r="A720" s="5" t="s">
        <v>915</v>
      </c>
      <c r="B720" s="5" t="s">
        <v>916</v>
      </c>
      <c r="C720" s="5" t="s">
        <v>915</v>
      </c>
      <c r="D720" s="5" t="s">
        <v>922</v>
      </c>
      <c r="E720" s="5" t="s">
        <v>917</v>
      </c>
      <c r="K720" t="str">
        <f t="shared" si="19"/>
        <v>Mung bean-wheat rotation, 108 kg N ha-1</v>
      </c>
      <c r="O720" t="s">
        <v>772</v>
      </c>
      <c r="R720" t="s">
        <v>772</v>
      </c>
    </row>
    <row r="721" spans="1:21">
      <c r="A721" s="5" t="s">
        <v>915</v>
      </c>
      <c r="B721" s="5" t="s">
        <v>916</v>
      </c>
      <c r="C721" s="5" t="s">
        <v>915</v>
      </c>
      <c r="D721" s="5" t="s">
        <v>922</v>
      </c>
      <c r="E721" s="5" t="s">
        <v>918</v>
      </c>
      <c r="K721" t="str">
        <f t="shared" si="19"/>
        <v>Mung bean-wheat rotation, 135 kg N ha-1</v>
      </c>
      <c r="O721" t="s">
        <v>772</v>
      </c>
      <c r="R721" t="s">
        <v>772</v>
      </c>
    </row>
    <row r="722" spans="1:21">
      <c r="A722" s="5" t="s">
        <v>915</v>
      </c>
      <c r="B722" s="5" t="s">
        <v>916</v>
      </c>
      <c r="C722" s="5" t="s">
        <v>915</v>
      </c>
      <c r="D722" s="5" t="s">
        <v>922</v>
      </c>
      <c r="E722" s="5" t="s">
        <v>919</v>
      </c>
      <c r="K722" t="str">
        <f t="shared" si="19"/>
        <v>Mung bean-wheat rotation, 162 kg N ha-1</v>
      </c>
      <c r="O722" t="s">
        <v>772</v>
      </c>
      <c r="R722" t="s">
        <v>772</v>
      </c>
    </row>
    <row r="723" spans="1:21" ht="16">
      <c r="A723" s="5" t="s">
        <v>923</v>
      </c>
      <c r="B723" s="6" t="s">
        <v>924</v>
      </c>
      <c r="C723" s="5" t="s">
        <v>923</v>
      </c>
      <c r="D723" s="5" t="s">
        <v>224</v>
      </c>
      <c r="E723" s="5"/>
      <c r="K723" t="str">
        <f>CONCATENATE(D723)</f>
        <v>Control</v>
      </c>
      <c r="O723" t="s">
        <v>773</v>
      </c>
      <c r="Q723" t="s">
        <v>773</v>
      </c>
      <c r="U723">
        <v>1</v>
      </c>
    </row>
    <row r="724" spans="1:21" ht="16">
      <c r="A724" s="5" t="s">
        <v>923</v>
      </c>
      <c r="B724" s="6" t="s">
        <v>924</v>
      </c>
      <c r="C724" s="5" t="s">
        <v>923</v>
      </c>
      <c r="D724" s="5" t="s">
        <v>574</v>
      </c>
      <c r="E724" s="5"/>
      <c r="K724" t="str">
        <f>CONCATENATE(D724)</f>
        <v>Farmyard manure</v>
      </c>
      <c r="O724" t="s">
        <v>773</v>
      </c>
      <c r="Q724" t="s">
        <v>772</v>
      </c>
    </row>
    <row r="725" spans="1:21" ht="16">
      <c r="A725" s="5" t="s">
        <v>923</v>
      </c>
      <c r="B725" s="6" t="s">
        <v>924</v>
      </c>
      <c r="C725" s="5" t="s">
        <v>923</v>
      </c>
      <c r="D725" s="5" t="s">
        <v>574</v>
      </c>
      <c r="E725" s="5" t="s">
        <v>925</v>
      </c>
      <c r="K725" t="str">
        <f>CONCATENATE(D725, ", ", E725)</f>
        <v>Farmyard manure, 50% NPK</v>
      </c>
      <c r="O725" t="s">
        <v>772</v>
      </c>
      <c r="Q725" t="s">
        <v>772</v>
      </c>
    </row>
    <row r="726" spans="1:21" ht="16">
      <c r="A726" s="5" t="s">
        <v>923</v>
      </c>
      <c r="B726" s="6" t="s">
        <v>924</v>
      </c>
      <c r="C726" s="5" t="s">
        <v>923</v>
      </c>
      <c r="D726" s="5" t="s">
        <v>574</v>
      </c>
      <c r="E726" s="5" t="s">
        <v>926</v>
      </c>
      <c r="K726" t="str">
        <f>CONCATENATE(D726, ", ", E726)</f>
        <v>Farmyard manure, 100% NPK</v>
      </c>
      <c r="O726" t="s">
        <v>772</v>
      </c>
      <c r="Q726" t="s">
        <v>772</v>
      </c>
    </row>
    <row r="727" spans="1:21" ht="16">
      <c r="A727" s="5" t="s">
        <v>923</v>
      </c>
      <c r="B727" s="6" t="s">
        <v>924</v>
      </c>
      <c r="C727" s="5" t="s">
        <v>923</v>
      </c>
      <c r="D727" s="5" t="s">
        <v>926</v>
      </c>
      <c r="E727" s="5"/>
      <c r="K727" t="str">
        <f>CONCATENATE(D727)</f>
        <v>100% NPK</v>
      </c>
      <c r="O727" t="s">
        <v>772</v>
      </c>
      <c r="Q727" t="s">
        <v>773</v>
      </c>
    </row>
    <row r="728" spans="1:21">
      <c r="A728" s="5" t="s">
        <v>658</v>
      </c>
      <c r="B728" s="7" t="s">
        <v>927</v>
      </c>
      <c r="C728" s="5" t="s">
        <v>658</v>
      </c>
      <c r="D728" s="5" t="s">
        <v>928</v>
      </c>
      <c r="K728" t="str">
        <f t="shared" ref="K728:K736" si="20">CONCATENATE(D728)</f>
        <v>Fall burning of crop residue</v>
      </c>
    </row>
    <row r="729" spans="1:21">
      <c r="A729" s="5" t="s">
        <v>658</v>
      </c>
      <c r="B729" s="7" t="s">
        <v>927</v>
      </c>
      <c r="C729" s="5" t="s">
        <v>658</v>
      </c>
      <c r="D729" s="5" t="s">
        <v>929</v>
      </c>
      <c r="K729" t="str">
        <f t="shared" si="20"/>
        <v>No burning of crop residue</v>
      </c>
    </row>
    <row r="730" spans="1:21">
      <c r="A730" s="5" t="s">
        <v>658</v>
      </c>
      <c r="B730" s="7" t="s">
        <v>927</v>
      </c>
      <c r="C730" s="5" t="s">
        <v>658</v>
      </c>
      <c r="D730" s="5" t="s">
        <v>930</v>
      </c>
      <c r="K730" t="str">
        <f t="shared" si="20"/>
        <v>Pea vine incorporation</v>
      </c>
      <c r="Q730" t="s">
        <v>772</v>
      </c>
    </row>
    <row r="731" spans="1:21">
      <c r="A731" s="5" t="s">
        <v>658</v>
      </c>
      <c r="B731" s="7" t="s">
        <v>927</v>
      </c>
      <c r="C731" s="5" t="s">
        <v>658</v>
      </c>
      <c r="D731" s="5" t="s">
        <v>931</v>
      </c>
      <c r="K731" t="str">
        <f t="shared" si="20"/>
        <v>Steer manure application</v>
      </c>
      <c r="Q731" t="s">
        <v>772</v>
      </c>
    </row>
    <row r="732" spans="1:21">
      <c r="A732" s="5" t="s">
        <v>932</v>
      </c>
      <c r="B732" s="5" t="s">
        <v>933</v>
      </c>
      <c r="C732" s="5" t="s">
        <v>932</v>
      </c>
      <c r="D732" s="5" t="s">
        <v>224</v>
      </c>
      <c r="K732" t="str">
        <f t="shared" si="20"/>
        <v>Control</v>
      </c>
      <c r="O732" t="s">
        <v>773</v>
      </c>
      <c r="Q732" t="s">
        <v>773</v>
      </c>
      <c r="U732">
        <v>1</v>
      </c>
    </row>
    <row r="733" spans="1:21">
      <c r="A733" s="5" t="s">
        <v>932</v>
      </c>
      <c r="B733" s="5" t="s">
        <v>933</v>
      </c>
      <c r="C733" s="5" t="s">
        <v>932</v>
      </c>
      <c r="D733" s="5" t="s">
        <v>934</v>
      </c>
      <c r="K733" t="str">
        <f t="shared" si="20"/>
        <v>Chemical fertilizer treatment</v>
      </c>
      <c r="O733" t="s">
        <v>772</v>
      </c>
      <c r="Q733" t="s">
        <v>773</v>
      </c>
    </row>
    <row r="734" spans="1:21">
      <c r="A734" s="5" t="s">
        <v>932</v>
      </c>
      <c r="B734" s="5" t="s">
        <v>933</v>
      </c>
      <c r="C734" s="5" t="s">
        <v>932</v>
      </c>
      <c r="D734" s="5" t="s">
        <v>935</v>
      </c>
      <c r="K734" t="str">
        <f t="shared" si="20"/>
        <v>Traditional compost treatment</v>
      </c>
      <c r="O734" t="s">
        <v>773</v>
      </c>
      <c r="Q734" t="s">
        <v>772</v>
      </c>
    </row>
    <row r="735" spans="1:21">
      <c r="A735" s="5" t="s">
        <v>932</v>
      </c>
      <c r="B735" s="5" t="s">
        <v>933</v>
      </c>
      <c r="C735" s="5" t="s">
        <v>932</v>
      </c>
      <c r="D735" s="5" t="s">
        <v>936</v>
      </c>
      <c r="K735" t="str">
        <f t="shared" si="20"/>
        <v>Effective microorganism compost treatment</v>
      </c>
      <c r="O735" t="s">
        <v>773</v>
      </c>
      <c r="Q735" t="s">
        <v>772</v>
      </c>
    </row>
    <row r="736" spans="1:21">
      <c r="A736" s="5" t="s">
        <v>937</v>
      </c>
      <c r="B736" s="8" t="s">
        <v>938</v>
      </c>
      <c r="C736" s="5" t="s">
        <v>937</v>
      </c>
      <c r="D736" s="5" t="s">
        <v>224</v>
      </c>
      <c r="K736" t="str">
        <f t="shared" si="20"/>
        <v>Control</v>
      </c>
      <c r="O736" t="s">
        <v>773</v>
      </c>
      <c r="Q736" t="s">
        <v>773</v>
      </c>
      <c r="U736">
        <v>1</v>
      </c>
    </row>
    <row r="737" spans="1:21">
      <c r="A737" s="5" t="s">
        <v>937</v>
      </c>
      <c r="B737" s="8" t="s">
        <v>938</v>
      </c>
      <c r="C737" s="5" t="s">
        <v>937</v>
      </c>
      <c r="D737" s="5" t="s">
        <v>808</v>
      </c>
      <c r="E737" s="5" t="s">
        <v>939</v>
      </c>
      <c r="F737" s="5" t="s">
        <v>940</v>
      </c>
      <c r="K737" t="str">
        <f t="shared" ref="K737" si="21">CONCATENATE(D737, ", ", E737, ", ", F737)</f>
        <v>180 kg N ha-1, 22 kg P ha-1, 5 kg Zn ha-1</v>
      </c>
      <c r="O737" t="s">
        <v>772</v>
      </c>
      <c r="Q737" t="s">
        <v>773</v>
      </c>
    </row>
    <row r="738" spans="1:21">
      <c r="A738" s="5" t="s">
        <v>937</v>
      </c>
      <c r="B738" s="8" t="s">
        <v>938</v>
      </c>
      <c r="C738" s="5" t="s">
        <v>937</v>
      </c>
      <c r="D738" s="5" t="s">
        <v>808</v>
      </c>
      <c r="E738" s="5" t="s">
        <v>941</v>
      </c>
      <c r="F738" s="5" t="s">
        <v>940</v>
      </c>
      <c r="G738" s="5" t="s">
        <v>942</v>
      </c>
      <c r="K738" t="str">
        <f>CONCATENATE(D738, ", ", E738, ", ", F738, ", ", G738)</f>
        <v>180 kg N ha-1, 39 kg P ha-1, 5 kg Zn ha-1, 63 kg K ha-1</v>
      </c>
      <c r="O738" t="s">
        <v>772</v>
      </c>
      <c r="Q738" t="s">
        <v>773</v>
      </c>
    </row>
    <row r="739" spans="1:21">
      <c r="A739" s="5" t="s">
        <v>937</v>
      </c>
      <c r="B739" s="8" t="s">
        <v>938</v>
      </c>
      <c r="C739" s="5" t="s">
        <v>937</v>
      </c>
      <c r="D739" s="5" t="s">
        <v>38</v>
      </c>
      <c r="E739" s="5" t="s">
        <v>817</v>
      </c>
      <c r="F739" s="5" t="s">
        <v>826</v>
      </c>
      <c r="G739" s="5" t="s">
        <v>943</v>
      </c>
      <c r="H739" s="5" t="s">
        <v>944</v>
      </c>
      <c r="K739" t="str">
        <f>CONCATENATE(D739, ", ", E739, ", ", G739, ", ", H739)</f>
        <v>100 kg N ha-1, 16 kg P ha-1, 28 kg K ha-1, Moong</v>
      </c>
      <c r="O739" t="s">
        <v>772</v>
      </c>
      <c r="Q739" t="s">
        <v>772</v>
      </c>
    </row>
    <row r="740" spans="1:21">
      <c r="A740" s="5" t="s">
        <v>937</v>
      </c>
      <c r="B740" s="8" t="s">
        <v>938</v>
      </c>
      <c r="C740" s="5" t="s">
        <v>937</v>
      </c>
      <c r="D740" s="5" t="s">
        <v>38</v>
      </c>
      <c r="E740" s="5" t="s">
        <v>817</v>
      </c>
      <c r="F740" s="5" t="s">
        <v>826</v>
      </c>
      <c r="G740" s="5" t="s">
        <v>943</v>
      </c>
      <c r="H740" s="5" t="s">
        <v>945</v>
      </c>
      <c r="K740" t="str">
        <f t="shared" ref="K740:K741" si="22">CONCATENATE(D740, ", ", E740, ", ", G740, ", ", H740)</f>
        <v>100 kg N ha-1, 16 kg P ha-1, 28 kg K ha-1, Green manure</v>
      </c>
      <c r="O740" t="s">
        <v>772</v>
      </c>
      <c r="Q740" t="s">
        <v>772</v>
      </c>
    </row>
    <row r="741" spans="1:21">
      <c r="A741" s="5" t="s">
        <v>937</v>
      </c>
      <c r="B741" s="8" t="s">
        <v>938</v>
      </c>
      <c r="C741" s="5" t="s">
        <v>937</v>
      </c>
      <c r="D741" s="5" t="s">
        <v>38</v>
      </c>
      <c r="E741" s="5" t="s">
        <v>817</v>
      </c>
      <c r="F741" s="5" t="s">
        <v>826</v>
      </c>
      <c r="G741" s="5" t="s">
        <v>943</v>
      </c>
      <c r="H741" s="5" t="s">
        <v>574</v>
      </c>
      <c r="K741" t="str">
        <f t="shared" si="22"/>
        <v>100 kg N ha-1, 16 kg P ha-1, 28 kg K ha-1, Farmyard manure</v>
      </c>
      <c r="O741" t="s">
        <v>772</v>
      </c>
      <c r="Q741" t="s">
        <v>772</v>
      </c>
    </row>
    <row r="742" spans="1:21">
      <c r="A742" s="5" t="s">
        <v>946</v>
      </c>
      <c r="B742" s="5" t="s">
        <v>947</v>
      </c>
      <c r="C742" s="5" t="s">
        <v>946</v>
      </c>
      <c r="D742" s="5" t="s">
        <v>14</v>
      </c>
      <c r="K742" t="str">
        <f>CONCATENATE(D742,)</f>
        <v>Conventional tillage</v>
      </c>
      <c r="M742" t="s">
        <v>773</v>
      </c>
      <c r="P742" t="s">
        <v>773</v>
      </c>
      <c r="U742">
        <v>1</v>
      </c>
    </row>
    <row r="743" spans="1:21">
      <c r="A743" s="5" t="s">
        <v>946</v>
      </c>
      <c r="B743" s="5" t="s">
        <v>947</v>
      </c>
      <c r="C743" s="5" t="s">
        <v>946</v>
      </c>
      <c r="D743" s="5" t="s">
        <v>14</v>
      </c>
      <c r="E743" s="5" t="s">
        <v>495</v>
      </c>
      <c r="K743" t="str">
        <f>CONCATENATE(D743, ", ", E743)</f>
        <v>Conventional tillage, Straw mulching</v>
      </c>
      <c r="M743" t="s">
        <v>773</v>
      </c>
      <c r="P743" t="s">
        <v>772</v>
      </c>
    </row>
    <row r="744" spans="1:21">
      <c r="A744" s="5" t="s">
        <v>946</v>
      </c>
      <c r="B744" s="5" t="s">
        <v>947</v>
      </c>
      <c r="C744" s="5" t="s">
        <v>946</v>
      </c>
      <c r="D744" s="5" t="s">
        <v>736</v>
      </c>
      <c r="E744" s="5" t="s">
        <v>826</v>
      </c>
      <c r="K744" t="str">
        <f>CONCATENATE(D744)</f>
        <v>No tillage</v>
      </c>
      <c r="M744" t="s">
        <v>772</v>
      </c>
      <c r="P744" t="s">
        <v>773</v>
      </c>
    </row>
    <row r="745" spans="1:21">
      <c r="A745" s="5" t="s">
        <v>946</v>
      </c>
      <c r="B745" s="5" t="s">
        <v>947</v>
      </c>
      <c r="C745" s="5" t="s">
        <v>946</v>
      </c>
      <c r="D745" s="5" t="s">
        <v>736</v>
      </c>
      <c r="E745" s="5" t="s">
        <v>495</v>
      </c>
      <c r="K745" t="str">
        <f t="shared" ref="K745" si="23">CONCATENATE(D745, ", ", E745)</f>
        <v>No tillage, Straw mulching</v>
      </c>
      <c r="M745" t="s">
        <v>772</v>
      </c>
      <c r="P745" t="s">
        <v>772</v>
      </c>
    </row>
    <row r="746" spans="1:21">
      <c r="A746" s="5" t="s">
        <v>948</v>
      </c>
      <c r="B746" s="5" t="s">
        <v>949</v>
      </c>
      <c r="C746" s="5" t="s">
        <v>948</v>
      </c>
      <c r="D746" s="5" t="s">
        <v>950</v>
      </c>
      <c r="K746" t="str">
        <f>CONCATENATE(D746)</f>
        <v>Continuous tillage</v>
      </c>
      <c r="M746" t="s">
        <v>773</v>
      </c>
      <c r="U746">
        <v>1</v>
      </c>
    </row>
    <row r="747" spans="1:21">
      <c r="A747" s="5" t="s">
        <v>948</v>
      </c>
      <c r="B747" s="5" t="s">
        <v>949</v>
      </c>
      <c r="C747" s="5" t="s">
        <v>948</v>
      </c>
      <c r="D747" s="5" t="s">
        <v>62</v>
      </c>
      <c r="K747" t="str">
        <f t="shared" ref="K747:K750" si="24">CONCATENATE(D747)</f>
        <v>Reduced tillage</v>
      </c>
      <c r="M747" t="s">
        <v>772</v>
      </c>
    </row>
    <row r="748" spans="1:21">
      <c r="A748" s="5" t="s">
        <v>948</v>
      </c>
      <c r="B748" s="5" t="s">
        <v>949</v>
      </c>
      <c r="C748" s="5" t="s">
        <v>948</v>
      </c>
      <c r="D748" s="5" t="s">
        <v>736</v>
      </c>
      <c r="K748" t="str">
        <f t="shared" si="24"/>
        <v>No tillage</v>
      </c>
      <c r="M748" t="s">
        <v>772</v>
      </c>
    </row>
    <row r="749" spans="1:21">
      <c r="A749" s="5" t="s">
        <v>948</v>
      </c>
      <c r="B749" s="5" t="s">
        <v>949</v>
      </c>
      <c r="C749" s="5" t="s">
        <v>948</v>
      </c>
      <c r="D749" s="5" t="s">
        <v>951</v>
      </c>
      <c r="K749" t="str">
        <f t="shared" si="24"/>
        <v>Crop residues removed</v>
      </c>
      <c r="P749" t="s">
        <v>773</v>
      </c>
      <c r="U749">
        <v>1</v>
      </c>
    </row>
    <row r="750" spans="1:21">
      <c r="A750" s="5" t="s">
        <v>948</v>
      </c>
      <c r="B750" s="5" t="s">
        <v>949</v>
      </c>
      <c r="C750" s="5" t="s">
        <v>948</v>
      </c>
      <c r="D750" s="5" t="s">
        <v>952</v>
      </c>
      <c r="K750" t="str">
        <f t="shared" si="24"/>
        <v>Crop residues added</v>
      </c>
      <c r="P750" t="s">
        <v>772</v>
      </c>
    </row>
    <row r="751" spans="1:21">
      <c r="A751" s="5" t="s">
        <v>946</v>
      </c>
      <c r="B751" s="5" t="s">
        <v>953</v>
      </c>
      <c r="C751" s="5" t="s">
        <v>946</v>
      </c>
      <c r="D751" s="5" t="s">
        <v>14</v>
      </c>
      <c r="E751" s="5" t="s">
        <v>826</v>
      </c>
      <c r="K751" t="str">
        <f>CONCATENATE(D751)</f>
        <v>Conventional tillage</v>
      </c>
      <c r="M751" t="s">
        <v>773</v>
      </c>
      <c r="P751" t="s">
        <v>773</v>
      </c>
      <c r="U751">
        <v>1</v>
      </c>
    </row>
    <row r="752" spans="1:21">
      <c r="A752" s="5" t="s">
        <v>946</v>
      </c>
      <c r="B752" s="5" t="s">
        <v>953</v>
      </c>
      <c r="C752" s="5" t="s">
        <v>946</v>
      </c>
      <c r="D752" s="5" t="s">
        <v>14</v>
      </c>
      <c r="E752" s="5" t="s">
        <v>495</v>
      </c>
      <c r="K752" t="str">
        <f>CONCATENATE(D752, ", ", E752)</f>
        <v>Conventional tillage, Straw mulching</v>
      </c>
      <c r="M752" t="s">
        <v>773</v>
      </c>
      <c r="P752" t="s">
        <v>772</v>
      </c>
    </row>
    <row r="753" spans="1:21">
      <c r="A753" s="5" t="s">
        <v>946</v>
      </c>
      <c r="B753" s="5" t="s">
        <v>953</v>
      </c>
      <c r="C753" s="5" t="s">
        <v>946</v>
      </c>
      <c r="D753" s="5" t="s">
        <v>736</v>
      </c>
      <c r="E753" s="5" t="s">
        <v>826</v>
      </c>
      <c r="K753" t="str">
        <f t="shared" ref="K753:K761" si="25">CONCATENATE(D753, ", ", E753)</f>
        <v>No tillage, NA</v>
      </c>
      <c r="M753" t="s">
        <v>772</v>
      </c>
      <c r="P753" t="s">
        <v>773</v>
      </c>
    </row>
    <row r="754" spans="1:21">
      <c r="A754" s="5" t="s">
        <v>946</v>
      </c>
      <c r="B754" s="5" t="s">
        <v>953</v>
      </c>
      <c r="C754" s="5" t="s">
        <v>946</v>
      </c>
      <c r="D754" s="5" t="s">
        <v>736</v>
      </c>
      <c r="E754" s="5" t="s">
        <v>495</v>
      </c>
      <c r="K754" t="str">
        <f t="shared" si="25"/>
        <v>No tillage, Straw mulching</v>
      </c>
      <c r="M754" t="s">
        <v>772</v>
      </c>
      <c r="P754" t="s">
        <v>772</v>
      </c>
    </row>
    <row r="755" spans="1:21">
      <c r="A755" s="5" t="s">
        <v>954</v>
      </c>
      <c r="B755" s="5" t="s">
        <v>955</v>
      </c>
      <c r="C755" s="5" t="s">
        <v>954</v>
      </c>
      <c r="D755" s="5" t="s">
        <v>956</v>
      </c>
      <c r="E755" s="5" t="s">
        <v>957</v>
      </c>
      <c r="K755" t="str">
        <f t="shared" si="25"/>
        <v>Continuous corn, Elora site</v>
      </c>
      <c r="R755" t="s">
        <v>773</v>
      </c>
      <c r="U755">
        <v>1</v>
      </c>
    </row>
    <row r="756" spans="1:21">
      <c r="A756" s="5" t="s">
        <v>954</v>
      </c>
      <c r="B756" s="5" t="s">
        <v>955</v>
      </c>
      <c r="C756" s="5" t="s">
        <v>954</v>
      </c>
      <c r="D756" s="5" t="s">
        <v>958</v>
      </c>
      <c r="E756" s="5" t="s">
        <v>957</v>
      </c>
      <c r="K756" t="str">
        <f t="shared" si="25"/>
        <v>Corn-corn-soybean-soybean rotation, Elora site</v>
      </c>
      <c r="R756" t="s">
        <v>772</v>
      </c>
    </row>
    <row r="757" spans="1:21">
      <c r="A757" s="5" t="s">
        <v>954</v>
      </c>
      <c r="B757" s="5" t="s">
        <v>955</v>
      </c>
      <c r="C757" s="5" t="s">
        <v>954</v>
      </c>
      <c r="D757" s="5" t="s">
        <v>959</v>
      </c>
      <c r="E757" s="5" t="s">
        <v>957</v>
      </c>
      <c r="K757" t="str">
        <f t="shared" si="25"/>
        <v>Corn-corn-soybean-winter wheat rotation, Elora site</v>
      </c>
      <c r="R757" t="s">
        <v>772</v>
      </c>
    </row>
    <row r="758" spans="1:21">
      <c r="A758" s="5" t="s">
        <v>954</v>
      </c>
      <c r="B758" s="5" t="s">
        <v>955</v>
      </c>
      <c r="C758" s="5" t="s">
        <v>954</v>
      </c>
      <c r="D758" s="5" t="s">
        <v>960</v>
      </c>
      <c r="E758" s="5" t="s">
        <v>957</v>
      </c>
      <c r="K758" t="str">
        <f t="shared" si="25"/>
        <v>Corn-corn-soybean-winter wheat-red clover rotation, Elora site</v>
      </c>
      <c r="R758" t="s">
        <v>772</v>
      </c>
    </row>
    <row r="759" spans="1:21">
      <c r="A759" s="5" t="s">
        <v>954</v>
      </c>
      <c r="B759" s="5" t="s">
        <v>955</v>
      </c>
      <c r="C759" s="5" t="s">
        <v>954</v>
      </c>
      <c r="D759" s="5" t="s">
        <v>961</v>
      </c>
      <c r="E759" s="5" t="s">
        <v>957</v>
      </c>
      <c r="K759" t="str">
        <f t="shared" si="25"/>
        <v>Corn-corn-alfalfa-alfalfa rotation, Elora site</v>
      </c>
      <c r="R759" t="s">
        <v>772</v>
      </c>
    </row>
    <row r="760" spans="1:21">
      <c r="A760" s="5" t="s">
        <v>954</v>
      </c>
      <c r="B760" s="5" t="s">
        <v>955</v>
      </c>
      <c r="C760" s="5" t="s">
        <v>954</v>
      </c>
      <c r="D760" s="5" t="s">
        <v>956</v>
      </c>
      <c r="E760" s="5" t="s">
        <v>962</v>
      </c>
      <c r="K760" t="str">
        <f t="shared" si="25"/>
        <v>Continuous corn, Woodslee site</v>
      </c>
      <c r="R760" t="s">
        <v>773</v>
      </c>
      <c r="U760">
        <v>1</v>
      </c>
    </row>
    <row r="761" spans="1:21">
      <c r="A761" s="5" t="s">
        <v>954</v>
      </c>
      <c r="B761" s="5" t="s">
        <v>955</v>
      </c>
      <c r="C761" s="5" t="s">
        <v>954</v>
      </c>
      <c r="D761" s="5" t="s">
        <v>963</v>
      </c>
      <c r="E761" s="5" t="s">
        <v>962</v>
      </c>
      <c r="K761" t="str">
        <f t="shared" si="25"/>
        <v>Corn-corn-oats-alfalfa rotation, Woodslee site</v>
      </c>
      <c r="R761" t="s">
        <v>772</v>
      </c>
    </row>
    <row r="762" spans="1:21">
      <c r="A762" s="5" t="s">
        <v>964</v>
      </c>
      <c r="B762" s="5" t="s">
        <v>965</v>
      </c>
      <c r="C762" s="5" t="s">
        <v>964</v>
      </c>
      <c r="D762" s="5" t="s">
        <v>966</v>
      </c>
      <c r="K762" t="str">
        <f>CONCATENATE(D762)</f>
        <v>Fall plow</v>
      </c>
      <c r="M762" t="s">
        <v>773</v>
      </c>
      <c r="U762">
        <v>1</v>
      </c>
    </row>
    <row r="763" spans="1:21">
      <c r="A763" s="5" t="s">
        <v>964</v>
      </c>
      <c r="B763" s="5" t="s">
        <v>965</v>
      </c>
      <c r="C763" s="5" t="s">
        <v>964</v>
      </c>
      <c r="D763" s="5" t="s">
        <v>967</v>
      </c>
      <c r="K763" t="str">
        <f t="shared" ref="K763:K765" si="26">CONCATENATE(D763)</f>
        <v>Spring plow</v>
      </c>
      <c r="M763" t="s">
        <v>773</v>
      </c>
      <c r="U763">
        <v>1</v>
      </c>
    </row>
    <row r="764" spans="1:21">
      <c r="A764" s="5" t="s">
        <v>964</v>
      </c>
      <c r="B764" s="5" t="s">
        <v>965</v>
      </c>
      <c r="C764" s="5" t="s">
        <v>964</v>
      </c>
      <c r="D764" s="5" t="s">
        <v>968</v>
      </c>
      <c r="K764" t="str">
        <f t="shared" si="26"/>
        <v>Disk/chisel plow</v>
      </c>
      <c r="M764" t="s">
        <v>773</v>
      </c>
    </row>
    <row r="765" spans="1:21">
      <c r="A765" s="5" t="s">
        <v>964</v>
      </c>
      <c r="B765" s="5" t="s">
        <v>965</v>
      </c>
      <c r="C765" s="5" t="s">
        <v>964</v>
      </c>
      <c r="D765" s="5" t="s">
        <v>736</v>
      </c>
      <c r="K765" t="str">
        <f t="shared" si="26"/>
        <v>No tillage</v>
      </c>
      <c r="M765" t="s">
        <v>772</v>
      </c>
    </row>
    <row r="766" spans="1:21">
      <c r="A766" s="5" t="s">
        <v>948</v>
      </c>
      <c r="B766" s="5" t="s">
        <v>969</v>
      </c>
      <c r="C766" s="5" t="s">
        <v>948</v>
      </c>
      <c r="D766" s="5" t="s">
        <v>970</v>
      </c>
      <c r="E766" s="5" t="s">
        <v>736</v>
      </c>
      <c r="K766" t="str">
        <f>CONCATENATE(D766, ", ", E766)</f>
        <v>Balanced fertilization, No tillage</v>
      </c>
      <c r="M766" t="s">
        <v>772</v>
      </c>
      <c r="O766" t="s">
        <v>772</v>
      </c>
    </row>
    <row r="767" spans="1:21">
      <c r="A767" s="5" t="s">
        <v>948</v>
      </c>
      <c r="B767" s="5" t="s">
        <v>969</v>
      </c>
      <c r="C767" s="5" t="s">
        <v>948</v>
      </c>
      <c r="D767" s="5" t="s">
        <v>970</v>
      </c>
      <c r="E767" s="5" t="s">
        <v>261</v>
      </c>
      <c r="K767" t="str">
        <f t="shared" ref="K767:K774" si="27">CONCATENATE(D767, ", ", E767)</f>
        <v>Balanced fertilization, Subsoiling</v>
      </c>
      <c r="M767" t="s">
        <v>773</v>
      </c>
      <c r="O767" t="s">
        <v>772</v>
      </c>
    </row>
    <row r="768" spans="1:21">
      <c r="A768" s="5" t="s">
        <v>948</v>
      </c>
      <c r="B768" s="5" t="s">
        <v>969</v>
      </c>
      <c r="C768" s="5" t="s">
        <v>948</v>
      </c>
      <c r="D768" s="5" t="s">
        <v>970</v>
      </c>
      <c r="E768" s="5" t="s">
        <v>14</v>
      </c>
      <c r="K768" t="str">
        <f t="shared" si="27"/>
        <v>Balanced fertilization, Conventional tillage</v>
      </c>
      <c r="M768" t="s">
        <v>773</v>
      </c>
      <c r="O768" t="s">
        <v>772</v>
      </c>
      <c r="U768">
        <v>1</v>
      </c>
    </row>
    <row r="769" spans="1:21">
      <c r="A769" s="5" t="s">
        <v>948</v>
      </c>
      <c r="B769" s="5" t="s">
        <v>969</v>
      </c>
      <c r="C769" s="5" t="s">
        <v>948</v>
      </c>
      <c r="D769" s="5" t="s">
        <v>971</v>
      </c>
      <c r="E769" s="5" t="s">
        <v>736</v>
      </c>
      <c r="K769" t="str">
        <f t="shared" si="27"/>
        <v>Low fertilization, No tillage</v>
      </c>
      <c r="M769" t="s">
        <v>772</v>
      </c>
      <c r="O769" t="s">
        <v>772</v>
      </c>
    </row>
    <row r="770" spans="1:21">
      <c r="A770" s="5" t="s">
        <v>948</v>
      </c>
      <c r="B770" s="5" t="s">
        <v>969</v>
      </c>
      <c r="C770" s="5" t="s">
        <v>948</v>
      </c>
      <c r="D770" s="5" t="s">
        <v>971</v>
      </c>
      <c r="E770" s="5" t="s">
        <v>261</v>
      </c>
      <c r="K770" t="str">
        <f t="shared" si="27"/>
        <v>Low fertilization, Subsoiling</v>
      </c>
      <c r="M770" t="s">
        <v>773</v>
      </c>
      <c r="O770" t="s">
        <v>772</v>
      </c>
    </row>
    <row r="771" spans="1:21">
      <c r="A771" s="5" t="s">
        <v>948</v>
      </c>
      <c r="B771" s="5" t="s">
        <v>969</v>
      </c>
      <c r="C771" s="5" t="s">
        <v>948</v>
      </c>
      <c r="D771" s="5" t="s">
        <v>971</v>
      </c>
      <c r="E771" s="5" t="s">
        <v>14</v>
      </c>
      <c r="K771" t="str">
        <f t="shared" si="27"/>
        <v>Low fertilization, Conventional tillage</v>
      </c>
      <c r="M771" t="s">
        <v>773</v>
      </c>
      <c r="O771" t="s">
        <v>772</v>
      </c>
      <c r="U771">
        <v>1</v>
      </c>
    </row>
    <row r="772" spans="1:21">
      <c r="A772" s="5" t="s">
        <v>948</v>
      </c>
      <c r="B772" s="5" t="s">
        <v>969</v>
      </c>
      <c r="C772" s="5" t="s">
        <v>948</v>
      </c>
      <c r="D772" s="5" t="s">
        <v>972</v>
      </c>
      <c r="E772" s="5" t="s">
        <v>736</v>
      </c>
      <c r="K772" t="str">
        <f t="shared" si="27"/>
        <v>Conventional fertilization, No tillage</v>
      </c>
      <c r="M772" t="s">
        <v>772</v>
      </c>
      <c r="O772" t="s">
        <v>772</v>
      </c>
    </row>
    <row r="773" spans="1:21">
      <c r="A773" s="5" t="s">
        <v>948</v>
      </c>
      <c r="B773" s="5" t="s">
        <v>969</v>
      </c>
      <c r="C773" s="5" t="s">
        <v>948</v>
      </c>
      <c r="D773" s="5" t="s">
        <v>972</v>
      </c>
      <c r="E773" s="5" t="s">
        <v>261</v>
      </c>
      <c r="K773" t="str">
        <f t="shared" si="27"/>
        <v>Conventional fertilization, Subsoiling</v>
      </c>
      <c r="M773" t="s">
        <v>773</v>
      </c>
      <c r="O773" t="s">
        <v>772</v>
      </c>
    </row>
    <row r="774" spans="1:21">
      <c r="A774" s="5" t="s">
        <v>948</v>
      </c>
      <c r="B774" s="5" t="s">
        <v>969</v>
      </c>
      <c r="C774" s="5" t="s">
        <v>948</v>
      </c>
      <c r="D774" s="5" t="s">
        <v>972</v>
      </c>
      <c r="E774" s="5" t="s">
        <v>14</v>
      </c>
      <c r="K774" t="str">
        <f t="shared" si="27"/>
        <v>Conventional fertilization, Conventional tillage</v>
      </c>
      <c r="M774" t="s">
        <v>773</v>
      </c>
      <c r="O774" t="s">
        <v>772</v>
      </c>
      <c r="U774">
        <v>1</v>
      </c>
    </row>
    <row r="775" spans="1:21">
      <c r="A775" s="5" t="s">
        <v>973</v>
      </c>
      <c r="B775" s="5" t="s">
        <v>974</v>
      </c>
      <c r="C775" s="5" t="s">
        <v>973</v>
      </c>
      <c r="D775" s="5" t="s">
        <v>14</v>
      </c>
      <c r="K775" t="str">
        <f>CONCATENATE(D775)</f>
        <v>Conventional tillage</v>
      </c>
      <c r="M775" t="s">
        <v>773</v>
      </c>
      <c r="U775">
        <v>1</v>
      </c>
    </row>
    <row r="776" spans="1:21">
      <c r="A776" s="5" t="s">
        <v>973</v>
      </c>
      <c r="B776" s="5" t="s">
        <v>974</v>
      </c>
      <c r="C776" s="5" t="s">
        <v>973</v>
      </c>
      <c r="D776" s="5" t="s">
        <v>736</v>
      </c>
      <c r="K776" t="str">
        <f t="shared" ref="K776:K780" si="28">CONCATENATE(D776)</f>
        <v>No tillage</v>
      </c>
      <c r="M776" t="s">
        <v>772</v>
      </c>
    </row>
    <row r="777" spans="1:21">
      <c r="A777" s="5" t="s">
        <v>975</v>
      </c>
      <c r="B777" s="5" t="s">
        <v>976</v>
      </c>
      <c r="C777" s="5" t="s">
        <v>975</v>
      </c>
      <c r="D777" s="5" t="s">
        <v>224</v>
      </c>
      <c r="K777" t="str">
        <f t="shared" si="28"/>
        <v>Control</v>
      </c>
      <c r="O777" t="s">
        <v>773</v>
      </c>
      <c r="Q777" t="s">
        <v>773</v>
      </c>
      <c r="U777">
        <v>1</v>
      </c>
    </row>
    <row r="778" spans="1:21">
      <c r="A778" s="5" t="s">
        <v>975</v>
      </c>
      <c r="B778" s="5" t="s">
        <v>976</v>
      </c>
      <c r="C778" s="5" t="s">
        <v>975</v>
      </c>
      <c r="D778" s="5" t="s">
        <v>977</v>
      </c>
      <c r="K778" t="str">
        <f t="shared" si="28"/>
        <v>120- 60- 30 kg NPK ha-1 (General recommended dose)</v>
      </c>
      <c r="O778" t="s">
        <v>772</v>
      </c>
      <c r="Q778" t="s">
        <v>773</v>
      </c>
    </row>
    <row r="779" spans="1:21">
      <c r="A779" s="5" t="s">
        <v>975</v>
      </c>
      <c r="B779" s="5" t="s">
        <v>976</v>
      </c>
      <c r="C779" s="5" t="s">
        <v>975</v>
      </c>
      <c r="D779" s="5" t="s">
        <v>1077</v>
      </c>
      <c r="K779" t="str">
        <f t="shared" si="28"/>
        <v>135-55-50 kg NPK ha-1 (STCR-dose)</v>
      </c>
      <c r="O779" t="s">
        <v>772</v>
      </c>
      <c r="Q779" t="s">
        <v>773</v>
      </c>
    </row>
    <row r="780" spans="1:21">
      <c r="A780" s="5" t="s">
        <v>975</v>
      </c>
      <c r="B780" s="5" t="s">
        <v>976</v>
      </c>
      <c r="C780" s="5" t="s">
        <v>975</v>
      </c>
      <c r="D780" s="5" t="s">
        <v>979</v>
      </c>
      <c r="K780" t="str">
        <f t="shared" si="28"/>
        <v>75% NPK of T3</v>
      </c>
      <c r="O780" t="s">
        <v>772</v>
      </c>
      <c r="Q780" t="s">
        <v>773</v>
      </c>
    </row>
    <row r="781" spans="1:21">
      <c r="A781" s="5" t="s">
        <v>975</v>
      </c>
      <c r="B781" s="5" t="s">
        <v>976</v>
      </c>
      <c r="C781" s="5" t="s">
        <v>975</v>
      </c>
      <c r="D781" s="5" t="s">
        <v>979</v>
      </c>
      <c r="E781" s="5" t="s">
        <v>980</v>
      </c>
      <c r="K781" t="str">
        <f>CONCATENATE(D781, ", ", E781)</f>
        <v>75% NPK of T3, 5 Mg ha-1 FYM</v>
      </c>
      <c r="O781" t="s">
        <v>772</v>
      </c>
      <c r="Q781" t="s">
        <v>772</v>
      </c>
    </row>
    <row r="782" spans="1:21">
      <c r="A782" s="5" t="s">
        <v>975</v>
      </c>
      <c r="B782" s="5" t="s">
        <v>976</v>
      </c>
      <c r="C782" s="5" t="s">
        <v>975</v>
      </c>
      <c r="D782" s="5" t="s">
        <v>979</v>
      </c>
      <c r="E782" s="5" t="s">
        <v>981</v>
      </c>
      <c r="K782" t="str">
        <f t="shared" ref="K782" si="29">CONCATENATE(D782, ", ", E782)</f>
        <v>75% NPK of T3, 1 Mg ha-1 poultry manure</v>
      </c>
      <c r="O782" t="s">
        <v>772</v>
      </c>
      <c r="Q782" t="s">
        <v>772</v>
      </c>
    </row>
    <row r="783" spans="1:21">
      <c r="A783" s="5" t="s">
        <v>975</v>
      </c>
      <c r="B783" s="5" t="s">
        <v>976</v>
      </c>
      <c r="C783" s="5" t="s">
        <v>975</v>
      </c>
      <c r="D783" s="5" t="s">
        <v>979</v>
      </c>
      <c r="E783" s="5" t="s">
        <v>982</v>
      </c>
      <c r="K783" t="str">
        <f>CONCATENATE(D783, ", ", E783)</f>
        <v>75% NPK of T3, 5 Mg ha-1 urban compost</v>
      </c>
      <c r="O783" t="s">
        <v>772</v>
      </c>
      <c r="Q783" t="s">
        <v>772</v>
      </c>
    </row>
    <row r="784" spans="1:21">
      <c r="A784" s="5" t="s">
        <v>975</v>
      </c>
      <c r="B784" s="5" t="s">
        <v>976</v>
      </c>
      <c r="C784" s="5" t="s">
        <v>975</v>
      </c>
      <c r="D784" s="9" t="s">
        <v>979</v>
      </c>
      <c r="E784" s="10" t="s">
        <v>983</v>
      </c>
      <c r="K784" t="str">
        <f>CONCATENATE(D784, ", ", E784)</f>
        <v>75% NPK of T3, 5 Mg ha-1 maize residue</v>
      </c>
      <c r="O784" t="s">
        <v>772</v>
      </c>
      <c r="Q784" t="s">
        <v>772</v>
      </c>
    </row>
    <row r="785" spans="1:21" ht="43">
      <c r="A785" s="5" t="s">
        <v>975</v>
      </c>
      <c r="B785" s="5" t="s">
        <v>976</v>
      </c>
      <c r="C785" s="5" t="s">
        <v>975</v>
      </c>
      <c r="D785" s="9" t="s">
        <v>1078</v>
      </c>
      <c r="E785" s="10" t="s">
        <v>1079</v>
      </c>
      <c r="F785" s="10" t="s">
        <v>1080</v>
      </c>
      <c r="K785" t="s">
        <v>1081</v>
      </c>
      <c r="O785" t="s">
        <v>773</v>
      </c>
      <c r="Q785" t="s">
        <v>772</v>
      </c>
    </row>
    <row r="786" spans="1:21">
      <c r="A786" s="5" t="s">
        <v>975</v>
      </c>
      <c r="B786" s="5" t="s">
        <v>976</v>
      </c>
      <c r="C786" s="5" t="s">
        <v>975</v>
      </c>
      <c r="D786" s="5" t="s">
        <v>983</v>
      </c>
      <c r="E786" s="5" t="s">
        <v>981</v>
      </c>
      <c r="F786" s="5" t="s">
        <v>984</v>
      </c>
      <c r="K786" t="str">
        <f>CONCATENATE(D786, ", ", E786, ", ", F786)</f>
        <v>5 Mg ha-1 maize residue, 1 Mg ha-1 poultry manure, 2 Mg ha-1 Glyricidia loppings</v>
      </c>
      <c r="O786" t="s">
        <v>773</v>
      </c>
      <c r="Q786" t="s">
        <v>772</v>
      </c>
    </row>
    <row r="787" spans="1:21">
      <c r="A787" s="5" t="s">
        <v>975</v>
      </c>
      <c r="B787" s="5" t="s">
        <v>976</v>
      </c>
      <c r="C787" s="5" t="s">
        <v>975</v>
      </c>
      <c r="D787" s="5" t="s">
        <v>985</v>
      </c>
      <c r="K787" t="str">
        <f>CONCATENATE(D787)</f>
        <v>20 Mg ha-1 FYM</v>
      </c>
      <c r="O787" t="s">
        <v>773</v>
      </c>
      <c r="Q787" t="s">
        <v>772</v>
      </c>
    </row>
    <row r="788" spans="1:21">
      <c r="A788" s="5" t="s">
        <v>975</v>
      </c>
      <c r="B788" s="5" t="s">
        <v>976</v>
      </c>
      <c r="C788" s="5" t="s">
        <v>975</v>
      </c>
      <c r="D788" s="5" t="s">
        <v>979</v>
      </c>
      <c r="E788" s="5" t="s">
        <v>985</v>
      </c>
      <c r="K788" t="str">
        <f>CONCATENATE(D788, ", ", E788)</f>
        <v>75% NPK of T3, 20 Mg ha-1 FYM</v>
      </c>
      <c r="O788" t="s">
        <v>772</v>
      </c>
      <c r="Q788" t="s">
        <v>772</v>
      </c>
    </row>
    <row r="789" spans="1:21">
      <c r="A789" s="5" t="s">
        <v>975</v>
      </c>
      <c r="B789" s="5" t="s">
        <v>976</v>
      </c>
      <c r="C789" s="5" t="s">
        <v>975</v>
      </c>
      <c r="D789" s="5" t="s">
        <v>224</v>
      </c>
      <c r="E789" s="5" t="s">
        <v>224</v>
      </c>
      <c r="K789" t="str">
        <f>CONCATENATE(D789, ", ", E789)</f>
        <v>Control, Control</v>
      </c>
      <c r="O789" t="s">
        <v>773</v>
      </c>
      <c r="Q789" t="s">
        <v>773</v>
      </c>
      <c r="U789">
        <v>1</v>
      </c>
    </row>
    <row r="790" spans="1:21">
      <c r="A790" s="5" t="s">
        <v>975</v>
      </c>
      <c r="B790" s="5" t="s">
        <v>976</v>
      </c>
      <c r="C790" s="5" t="s">
        <v>975</v>
      </c>
      <c r="D790" s="5" t="s">
        <v>977</v>
      </c>
      <c r="E790" s="5" t="s">
        <v>986</v>
      </c>
      <c r="K790" t="str">
        <f>CONCATENATE(D790, ", ", E790)</f>
        <v>120- 60- 30 kg NPK ha-1 (General recommended dose), 20-60-20 kg NPK ha-1 (General recommended rose)</v>
      </c>
      <c r="O790" t="s">
        <v>772</v>
      </c>
      <c r="Q790" t="s">
        <v>773</v>
      </c>
    </row>
    <row r="791" spans="1:21">
      <c r="A791" s="5" t="s">
        <v>975</v>
      </c>
      <c r="B791" s="5" t="s">
        <v>976</v>
      </c>
      <c r="C791" s="5" t="s">
        <v>975</v>
      </c>
      <c r="D791" s="5" t="s">
        <v>978</v>
      </c>
      <c r="E791" s="5" t="s">
        <v>987</v>
      </c>
      <c r="K791" t="str">
        <f>CONCATENATE(D791, ", ", E791)</f>
        <v>135-55-50 kg NPK ha–1 (STCR-dose), 0-0-0 (STCR-dose)</v>
      </c>
      <c r="O791" t="s">
        <v>772</v>
      </c>
      <c r="Q791" t="s">
        <v>773</v>
      </c>
    </row>
    <row r="792" spans="1:21">
      <c r="A792" s="5" t="s">
        <v>975</v>
      </c>
      <c r="B792" s="5" t="s">
        <v>976</v>
      </c>
      <c r="C792" s="5" t="s">
        <v>975</v>
      </c>
      <c r="D792" s="5" t="s">
        <v>979</v>
      </c>
      <c r="E792" s="5" t="s">
        <v>988</v>
      </c>
      <c r="K792" t="str">
        <f>CONCATENATE(D792, ", ", E792)</f>
        <v>75% NPK of T3, 100% P only</v>
      </c>
      <c r="O792" t="s">
        <v>772</v>
      </c>
      <c r="Q792" t="s">
        <v>773</v>
      </c>
    </row>
    <row r="793" spans="1:21">
      <c r="A793" s="5" t="s">
        <v>975</v>
      </c>
      <c r="B793" s="5" t="s">
        <v>976</v>
      </c>
      <c r="C793" s="5" t="s">
        <v>975</v>
      </c>
      <c r="D793" s="5" t="s">
        <v>979</v>
      </c>
      <c r="E793" s="5" t="s">
        <v>980</v>
      </c>
      <c r="F793" s="5" t="s">
        <v>988</v>
      </c>
      <c r="K793" t="str">
        <f>CONCATENATE(D793, ", ", E793, ", ", F793)</f>
        <v>75% NPK of T3, 5 Mg ha-1 FYM, 100% P only</v>
      </c>
      <c r="O793" t="s">
        <v>772</v>
      </c>
      <c r="Q793" t="s">
        <v>772</v>
      </c>
    </row>
    <row r="794" spans="1:21">
      <c r="A794" s="5" t="s">
        <v>975</v>
      </c>
      <c r="B794" s="5" t="s">
        <v>976</v>
      </c>
      <c r="C794" s="5" t="s">
        <v>975</v>
      </c>
      <c r="D794" s="5" t="s">
        <v>979</v>
      </c>
      <c r="E794" s="5" t="s">
        <v>981</v>
      </c>
      <c r="F794" s="5" t="s">
        <v>988</v>
      </c>
      <c r="K794" t="str">
        <f t="shared" ref="K794:K800" si="30">CONCATENATE(D794, ", ", E794, ", ", F794)</f>
        <v>75% NPK of T3, 1 Mg ha-1 poultry manure, 100% P only</v>
      </c>
      <c r="O794" t="s">
        <v>772</v>
      </c>
      <c r="Q794" t="s">
        <v>772</v>
      </c>
    </row>
    <row r="795" spans="1:21">
      <c r="A795" s="5" t="s">
        <v>975</v>
      </c>
      <c r="B795" s="5" t="s">
        <v>976</v>
      </c>
      <c r="C795" s="5" t="s">
        <v>975</v>
      </c>
      <c r="D795" s="5" t="s">
        <v>979</v>
      </c>
      <c r="E795" s="5" t="s">
        <v>982</v>
      </c>
      <c r="F795" t="s">
        <v>988</v>
      </c>
      <c r="K795" t="str">
        <f t="shared" si="30"/>
        <v>75% NPK of T3, 5 Mg ha-1 urban compost, 100% P only</v>
      </c>
      <c r="O795" t="s">
        <v>772</v>
      </c>
      <c r="Q795" t="s">
        <v>772</v>
      </c>
    </row>
    <row r="796" spans="1:21">
      <c r="A796" s="5" t="s">
        <v>975</v>
      </c>
      <c r="B796" s="5" t="s">
        <v>976</v>
      </c>
      <c r="C796" s="5" t="s">
        <v>975</v>
      </c>
      <c r="D796" s="5" t="s">
        <v>979</v>
      </c>
      <c r="E796" s="5" t="s">
        <v>983</v>
      </c>
      <c r="F796" s="5" t="s">
        <v>988</v>
      </c>
      <c r="G796" s="5" t="s">
        <v>989</v>
      </c>
      <c r="K796" t="str">
        <f>CONCATENATE(D796, ", ", E796, ", ", F796, ", ", G796)</f>
        <v>75% NPK of T3, 5 Mg ha-1 maize residue, 100% P only, Maize residue as mulch</v>
      </c>
      <c r="O796" t="s">
        <v>772</v>
      </c>
      <c r="Q796" t="s">
        <v>772</v>
      </c>
    </row>
    <row r="797" spans="1:21">
      <c r="A797" s="5" t="s">
        <v>975</v>
      </c>
      <c r="B797" s="5" t="s">
        <v>976</v>
      </c>
      <c r="C797" s="5" t="s">
        <v>975</v>
      </c>
      <c r="D797" s="5" t="s">
        <v>983</v>
      </c>
      <c r="E797" s="5" t="s">
        <v>981</v>
      </c>
      <c r="F797" s="5" t="s">
        <v>984</v>
      </c>
      <c r="G797" s="5" t="s">
        <v>988</v>
      </c>
      <c r="H797" s="5" t="s">
        <v>989</v>
      </c>
      <c r="K797" t="str">
        <f>CONCATENATE(D797, ", ", E797, ", ", F797, ", ", G797, ", ", H797)</f>
        <v>5 Mg ha-1 maize residue, 1 Mg ha-1 poultry manure, 2 Mg ha-1 Glyricidia loppings, 100% P only, Maize residue as mulch</v>
      </c>
      <c r="O797" t="s">
        <v>772</v>
      </c>
      <c r="Q797" t="s">
        <v>772</v>
      </c>
    </row>
    <row r="798" spans="1:21">
      <c r="A798" s="5" t="s">
        <v>975</v>
      </c>
      <c r="B798" s="5" t="s">
        <v>976</v>
      </c>
      <c r="C798" s="5" t="s">
        <v>975</v>
      </c>
      <c r="D798" s="5" t="s">
        <v>983</v>
      </c>
      <c r="E798" s="5" t="s">
        <v>980</v>
      </c>
      <c r="F798" s="5" t="s">
        <v>984</v>
      </c>
      <c r="G798" s="5" t="s">
        <v>988</v>
      </c>
      <c r="H798" s="5" t="s">
        <v>989</v>
      </c>
      <c r="K798" t="str">
        <f>CONCATENATE(D798, ", ", E798, ", ", F798, ", ", G798, ", ", H798)</f>
        <v>5 Mg ha-1 maize residue, 5 Mg ha-1 FYM, 2 Mg ha-1 Glyricidia loppings, 100% P only, Maize residue as mulch</v>
      </c>
      <c r="O798" t="s">
        <v>772</v>
      </c>
      <c r="Q798" t="s">
        <v>772</v>
      </c>
    </row>
    <row r="799" spans="1:21">
      <c r="A799" s="5" t="s">
        <v>975</v>
      </c>
      <c r="B799" s="5" t="s">
        <v>976</v>
      </c>
      <c r="C799" s="5" t="s">
        <v>975</v>
      </c>
      <c r="D799" s="5" t="s">
        <v>985</v>
      </c>
      <c r="E799" s="5" t="s">
        <v>980</v>
      </c>
      <c r="K799" t="str">
        <f>CONCATENATE(D799, ", ", E799)</f>
        <v>20 Mg ha-1 FYM, 5 Mg ha-1 FYM</v>
      </c>
      <c r="O799" t="s">
        <v>773</v>
      </c>
      <c r="Q799" t="s">
        <v>772</v>
      </c>
    </row>
    <row r="800" spans="1:21">
      <c r="A800" s="5" t="s">
        <v>975</v>
      </c>
      <c r="B800" s="5" t="s">
        <v>976</v>
      </c>
      <c r="C800" s="5" t="s">
        <v>975</v>
      </c>
      <c r="D800" s="5" t="s">
        <v>979</v>
      </c>
      <c r="E800" s="5" t="s">
        <v>985</v>
      </c>
      <c r="F800" s="5" t="s">
        <v>988</v>
      </c>
      <c r="K800" t="str">
        <f t="shared" si="30"/>
        <v>75% NPK of T3, 20 Mg ha-1 FYM, 100% P only</v>
      </c>
      <c r="O800" t="s">
        <v>772</v>
      </c>
      <c r="Q800" t="s">
        <v>772</v>
      </c>
    </row>
    <row r="801" spans="1:21">
      <c r="A801" s="5" t="s">
        <v>990</v>
      </c>
      <c r="B801" s="5" t="s">
        <v>991</v>
      </c>
      <c r="C801" s="5" t="s">
        <v>990</v>
      </c>
      <c r="D801" s="5" t="s">
        <v>224</v>
      </c>
      <c r="E801" s="5"/>
      <c r="K801" t="str">
        <f>CONCATENATE(D801)</f>
        <v>Control</v>
      </c>
      <c r="O801" t="s">
        <v>773</v>
      </c>
      <c r="Q801" t="s">
        <v>773</v>
      </c>
      <c r="U801">
        <v>1</v>
      </c>
    </row>
    <row r="802" spans="1:21">
      <c r="A802" s="5" t="s">
        <v>990</v>
      </c>
      <c r="B802" s="5" t="s">
        <v>991</v>
      </c>
      <c r="C802" s="5" t="s">
        <v>990</v>
      </c>
      <c r="D802" s="5" t="s">
        <v>67</v>
      </c>
      <c r="E802" s="5"/>
      <c r="K802" t="str">
        <f t="shared" ref="K802:K805" si="31">CONCATENATE(D802)</f>
        <v>N fertilizer</v>
      </c>
      <c r="O802" t="s">
        <v>772</v>
      </c>
      <c r="Q802" t="s">
        <v>773</v>
      </c>
    </row>
    <row r="803" spans="1:21">
      <c r="A803" s="5" t="s">
        <v>990</v>
      </c>
      <c r="B803" s="5" t="s">
        <v>991</v>
      </c>
      <c r="C803" s="5" t="s">
        <v>990</v>
      </c>
      <c r="D803" s="5" t="s">
        <v>55</v>
      </c>
      <c r="E803" s="5"/>
      <c r="K803" t="str">
        <f t="shared" si="31"/>
        <v>NP fertilizer</v>
      </c>
      <c r="O803" t="s">
        <v>772</v>
      </c>
      <c r="Q803" t="s">
        <v>773</v>
      </c>
    </row>
    <row r="804" spans="1:21">
      <c r="A804" s="5" t="s">
        <v>990</v>
      </c>
      <c r="B804" s="5" t="s">
        <v>991</v>
      </c>
      <c r="C804" s="5" t="s">
        <v>990</v>
      </c>
      <c r="D804" s="5" t="s">
        <v>54</v>
      </c>
      <c r="E804" s="5"/>
      <c r="K804" t="str">
        <f t="shared" si="31"/>
        <v>NPK fertilizer</v>
      </c>
      <c r="O804" t="s">
        <v>772</v>
      </c>
      <c r="Q804" t="s">
        <v>773</v>
      </c>
    </row>
    <row r="805" spans="1:21">
      <c r="A805" s="5" t="s">
        <v>990</v>
      </c>
      <c r="B805" s="5" t="s">
        <v>991</v>
      </c>
      <c r="C805" s="5" t="s">
        <v>990</v>
      </c>
      <c r="D805" s="5" t="s">
        <v>992</v>
      </c>
      <c r="E805" s="5"/>
      <c r="K805" t="str">
        <f t="shared" si="31"/>
        <v>1.5 NPK fertilizer</v>
      </c>
      <c r="O805" t="s">
        <v>772</v>
      </c>
      <c r="Q805" t="s">
        <v>773</v>
      </c>
    </row>
    <row r="806" spans="1:21">
      <c r="A806" s="5" t="s">
        <v>990</v>
      </c>
      <c r="B806" s="5" t="s">
        <v>991</v>
      </c>
      <c r="C806" s="5" t="s">
        <v>990</v>
      </c>
      <c r="D806" s="5" t="s">
        <v>54</v>
      </c>
      <c r="E806" s="5" t="s">
        <v>993</v>
      </c>
      <c r="K806" t="str">
        <f>CONCATENATE(D806, ", ", E806)</f>
        <v>NPK fertilizer, FYM</v>
      </c>
      <c r="O806" t="s">
        <v>772</v>
      </c>
      <c r="Q806" t="s">
        <v>772</v>
      </c>
    </row>
    <row r="807" spans="1:21">
      <c r="A807" s="5" t="s">
        <v>990</v>
      </c>
      <c r="B807" s="5" t="s">
        <v>991</v>
      </c>
      <c r="C807" s="5" t="s">
        <v>990</v>
      </c>
      <c r="D807" s="5" t="s">
        <v>54</v>
      </c>
      <c r="E807" s="5" t="s">
        <v>994</v>
      </c>
      <c r="K807" t="str">
        <f t="shared" ref="K807:K822" si="32">CONCATENATE(D807, ", ", E807)</f>
        <v>NPK fertilizer, Lime</v>
      </c>
      <c r="O807" t="s">
        <v>772</v>
      </c>
      <c r="Q807" t="s">
        <v>773</v>
      </c>
    </row>
    <row r="808" spans="1:21">
      <c r="A808" s="5" t="s">
        <v>995</v>
      </c>
      <c r="B808" s="5" t="s">
        <v>996</v>
      </c>
      <c r="C808" s="5" t="s">
        <v>995</v>
      </c>
      <c r="D808" s="5" t="s">
        <v>14</v>
      </c>
      <c r="E808" s="5" t="s">
        <v>997</v>
      </c>
      <c r="K808" t="str">
        <f t="shared" si="32"/>
        <v>Conventional tillage, Straw removed</v>
      </c>
      <c r="M808" t="s">
        <v>773</v>
      </c>
      <c r="P808" t="s">
        <v>773</v>
      </c>
      <c r="U808">
        <v>1</v>
      </c>
    </row>
    <row r="809" spans="1:21">
      <c r="A809" s="5" t="s">
        <v>995</v>
      </c>
      <c r="B809" s="5" t="s">
        <v>996</v>
      </c>
      <c r="C809" s="5" t="s">
        <v>995</v>
      </c>
      <c r="D809" s="5" t="s">
        <v>736</v>
      </c>
      <c r="E809" s="5" t="s">
        <v>997</v>
      </c>
      <c r="K809" t="str">
        <f t="shared" si="32"/>
        <v>No tillage, Straw removed</v>
      </c>
      <c r="M809" t="s">
        <v>772</v>
      </c>
      <c r="P809" t="s">
        <v>773</v>
      </c>
    </row>
    <row r="810" spans="1:21">
      <c r="A810" s="5" t="s">
        <v>995</v>
      </c>
      <c r="B810" s="5" t="s">
        <v>996</v>
      </c>
      <c r="C810" s="5" t="s">
        <v>995</v>
      </c>
      <c r="D810" s="5" t="s">
        <v>261</v>
      </c>
      <c r="E810" s="5" t="s">
        <v>997</v>
      </c>
      <c r="K810" t="str">
        <f t="shared" si="32"/>
        <v>Subsoiling, Straw removed</v>
      </c>
      <c r="M810" t="s">
        <v>773</v>
      </c>
      <c r="P810" t="s">
        <v>773</v>
      </c>
    </row>
    <row r="811" spans="1:21">
      <c r="A811" s="5" t="s">
        <v>995</v>
      </c>
      <c r="B811" s="5" t="s">
        <v>996</v>
      </c>
      <c r="C811" s="5" t="s">
        <v>995</v>
      </c>
      <c r="D811" s="5" t="s">
        <v>14</v>
      </c>
      <c r="E811" s="5" t="s">
        <v>998</v>
      </c>
      <c r="K811" t="str">
        <f t="shared" si="32"/>
        <v>Conventional tillage, Straw returned</v>
      </c>
      <c r="M811" t="s">
        <v>773</v>
      </c>
      <c r="P811" t="s">
        <v>772</v>
      </c>
    </row>
    <row r="812" spans="1:21">
      <c r="A812" s="5" t="s">
        <v>995</v>
      </c>
      <c r="B812" s="5" t="s">
        <v>996</v>
      </c>
      <c r="C812" s="5" t="s">
        <v>995</v>
      </c>
      <c r="D812" s="5" t="s">
        <v>736</v>
      </c>
      <c r="E812" s="5" t="s">
        <v>998</v>
      </c>
      <c r="K812" t="str">
        <f t="shared" si="32"/>
        <v>No tillage, Straw returned</v>
      </c>
      <c r="M812" t="s">
        <v>772</v>
      </c>
      <c r="P812" t="s">
        <v>772</v>
      </c>
    </row>
    <row r="813" spans="1:21">
      <c r="A813" s="5" t="s">
        <v>995</v>
      </c>
      <c r="B813" s="5" t="s">
        <v>996</v>
      </c>
      <c r="C813" s="5" t="s">
        <v>995</v>
      </c>
      <c r="D813" s="5" t="s">
        <v>261</v>
      </c>
      <c r="E813" s="5" t="s">
        <v>998</v>
      </c>
      <c r="K813" t="str">
        <f t="shared" si="32"/>
        <v>Subsoiling, Straw returned</v>
      </c>
      <c r="M813" t="s">
        <v>773</v>
      </c>
      <c r="P813" t="s">
        <v>772</v>
      </c>
    </row>
    <row r="814" spans="1:21">
      <c r="A814" s="5" t="s">
        <v>999</v>
      </c>
      <c r="B814" s="5" t="s">
        <v>1000</v>
      </c>
      <c r="C814" s="5" t="s">
        <v>999</v>
      </c>
      <c r="D814" s="5" t="s">
        <v>14</v>
      </c>
      <c r="E814" s="5" t="s">
        <v>14</v>
      </c>
      <c r="K814" t="str">
        <f t="shared" si="32"/>
        <v>Conventional tillage, Conventional tillage</v>
      </c>
      <c r="M814" t="s">
        <v>773</v>
      </c>
      <c r="U814">
        <v>1</v>
      </c>
    </row>
    <row r="815" spans="1:21">
      <c r="A815" s="5" t="s">
        <v>999</v>
      </c>
      <c r="B815" s="5" t="s">
        <v>1000</v>
      </c>
      <c r="C815" s="5" t="s">
        <v>999</v>
      </c>
      <c r="D815" s="5" t="s">
        <v>14</v>
      </c>
      <c r="E815" s="5" t="s">
        <v>208</v>
      </c>
      <c r="K815" t="str">
        <f t="shared" si="32"/>
        <v>Conventional tillage, Minimum tillage</v>
      </c>
      <c r="M815" t="s">
        <v>772</v>
      </c>
    </row>
    <row r="816" spans="1:21">
      <c r="A816" s="5" t="s">
        <v>999</v>
      </c>
      <c r="B816" s="5" t="s">
        <v>1000</v>
      </c>
      <c r="C816" s="5" t="s">
        <v>999</v>
      </c>
      <c r="D816" s="5" t="s">
        <v>14</v>
      </c>
      <c r="E816" s="5" t="s">
        <v>736</v>
      </c>
      <c r="K816" t="str">
        <f t="shared" si="32"/>
        <v>Conventional tillage, No tillage</v>
      </c>
      <c r="M816" t="s">
        <v>772</v>
      </c>
    </row>
    <row r="817" spans="1:21">
      <c r="A817" s="5" t="s">
        <v>999</v>
      </c>
      <c r="B817" s="5" t="s">
        <v>1000</v>
      </c>
      <c r="C817" s="5" t="s">
        <v>999</v>
      </c>
      <c r="D817" s="5" t="s">
        <v>208</v>
      </c>
      <c r="E817" s="5" t="s">
        <v>14</v>
      </c>
      <c r="K817" t="str">
        <f t="shared" si="32"/>
        <v>Minimum tillage, Conventional tillage</v>
      </c>
      <c r="M817" t="s">
        <v>772</v>
      </c>
    </row>
    <row r="818" spans="1:21">
      <c r="A818" s="5" t="s">
        <v>999</v>
      </c>
      <c r="B818" s="5" t="s">
        <v>1000</v>
      </c>
      <c r="C818" s="5" t="s">
        <v>999</v>
      </c>
      <c r="D818" s="5" t="s">
        <v>208</v>
      </c>
      <c r="E818" s="5" t="s">
        <v>208</v>
      </c>
      <c r="K818" t="str">
        <f t="shared" si="32"/>
        <v>Minimum tillage, Minimum tillage</v>
      </c>
      <c r="M818" t="s">
        <v>772</v>
      </c>
    </row>
    <row r="819" spans="1:21">
      <c r="A819" s="5" t="s">
        <v>999</v>
      </c>
      <c r="B819" s="5" t="s">
        <v>1000</v>
      </c>
      <c r="C819" s="5" t="s">
        <v>999</v>
      </c>
      <c r="D819" s="5" t="s">
        <v>208</v>
      </c>
      <c r="E819" s="5" t="s">
        <v>736</v>
      </c>
      <c r="K819" t="str">
        <f t="shared" si="32"/>
        <v>Minimum tillage, No tillage</v>
      </c>
      <c r="M819" t="s">
        <v>772</v>
      </c>
    </row>
    <row r="820" spans="1:21">
      <c r="A820" s="5" t="s">
        <v>999</v>
      </c>
      <c r="B820" s="5" t="s">
        <v>1000</v>
      </c>
      <c r="C820" s="5" t="s">
        <v>999</v>
      </c>
      <c r="D820" s="5" t="s">
        <v>736</v>
      </c>
      <c r="E820" s="5" t="s">
        <v>14</v>
      </c>
      <c r="K820" t="str">
        <f t="shared" si="32"/>
        <v>No tillage, Conventional tillage</v>
      </c>
      <c r="M820" t="s">
        <v>772</v>
      </c>
    </row>
    <row r="821" spans="1:21">
      <c r="A821" s="5" t="s">
        <v>999</v>
      </c>
      <c r="B821" s="5" t="s">
        <v>1000</v>
      </c>
      <c r="C821" s="5" t="s">
        <v>999</v>
      </c>
      <c r="D821" s="5" t="s">
        <v>736</v>
      </c>
      <c r="E821" s="5" t="s">
        <v>208</v>
      </c>
      <c r="K821" t="str">
        <f t="shared" si="32"/>
        <v>No tillage, Minimum tillage</v>
      </c>
      <c r="M821" t="s">
        <v>772</v>
      </c>
    </row>
    <row r="822" spans="1:21">
      <c r="A822" s="5" t="s">
        <v>999</v>
      </c>
      <c r="B822" s="5" t="s">
        <v>1000</v>
      </c>
      <c r="C822" s="5" t="s">
        <v>999</v>
      </c>
      <c r="D822" s="5" t="s">
        <v>736</v>
      </c>
      <c r="E822" s="5" t="s">
        <v>736</v>
      </c>
      <c r="K822" t="str">
        <f t="shared" si="32"/>
        <v>No tillage, No tillage</v>
      </c>
      <c r="M822" t="s">
        <v>772</v>
      </c>
    </row>
    <row r="823" spans="1:21">
      <c r="A823" s="5" t="s">
        <v>1001</v>
      </c>
      <c r="B823" s="5" t="s">
        <v>1002</v>
      </c>
      <c r="C823" s="5" t="s">
        <v>1001</v>
      </c>
      <c r="D823" s="5" t="s">
        <v>224</v>
      </c>
      <c r="K823" t="str">
        <f>CONCATENATE(D823)</f>
        <v>Control</v>
      </c>
      <c r="P823" t="s">
        <v>773</v>
      </c>
      <c r="U823">
        <v>1</v>
      </c>
    </row>
    <row r="824" spans="1:21">
      <c r="A824" s="5" t="s">
        <v>1001</v>
      </c>
      <c r="B824" s="5" t="s">
        <v>1002</v>
      </c>
      <c r="C824" s="5" t="s">
        <v>1001</v>
      </c>
      <c r="D824" s="5" t="s">
        <v>495</v>
      </c>
      <c r="K824" t="str">
        <f t="shared" ref="K824:K829" si="33">CONCATENATE(D824)</f>
        <v>Straw mulching</v>
      </c>
      <c r="P824" t="s">
        <v>772</v>
      </c>
    </row>
    <row r="825" spans="1:21">
      <c r="A825" s="5" t="s">
        <v>1003</v>
      </c>
      <c r="B825" s="5" t="s">
        <v>1004</v>
      </c>
      <c r="C825" s="5" t="s">
        <v>1003</v>
      </c>
      <c r="D825" s="5" t="s">
        <v>224</v>
      </c>
      <c r="K825" t="str">
        <f t="shared" si="33"/>
        <v>Control</v>
      </c>
      <c r="O825" t="s">
        <v>773</v>
      </c>
      <c r="U825">
        <v>1</v>
      </c>
    </row>
    <row r="826" spans="1:21">
      <c r="A826" s="5" t="s">
        <v>1003</v>
      </c>
      <c r="B826" s="5" t="s">
        <v>1004</v>
      </c>
      <c r="C826" s="5" t="s">
        <v>1003</v>
      </c>
      <c r="D826" s="5" t="s">
        <v>1005</v>
      </c>
      <c r="K826" t="str">
        <f t="shared" si="33"/>
        <v>50-70% ONR</v>
      </c>
      <c r="O826" t="s">
        <v>772</v>
      </c>
    </row>
    <row r="827" spans="1:21">
      <c r="A827" s="5" t="s">
        <v>1003</v>
      </c>
      <c r="B827" s="5" t="s">
        <v>1004</v>
      </c>
      <c r="C827" s="5" t="s">
        <v>1003</v>
      </c>
      <c r="D827" s="5" t="s">
        <v>1006</v>
      </c>
      <c r="K827" t="str">
        <f t="shared" si="33"/>
        <v>ONR</v>
      </c>
      <c r="O827" t="s">
        <v>772</v>
      </c>
    </row>
    <row r="828" spans="1:21">
      <c r="A828" s="5" t="s">
        <v>1003</v>
      </c>
      <c r="B828" s="5" t="s">
        <v>1004</v>
      </c>
      <c r="C828" s="5" t="s">
        <v>1003</v>
      </c>
      <c r="D828" s="5" t="s">
        <v>1007</v>
      </c>
      <c r="K828" t="str">
        <f t="shared" si="33"/>
        <v>130-150% ONR</v>
      </c>
      <c r="O828" t="s">
        <v>772</v>
      </c>
    </row>
    <row r="829" spans="1:21">
      <c r="A829" s="5" t="s">
        <v>1003</v>
      </c>
      <c r="B829" s="5" t="s">
        <v>1004</v>
      </c>
      <c r="C829" s="5" t="s">
        <v>1003</v>
      </c>
      <c r="D829" s="5" t="s">
        <v>1008</v>
      </c>
      <c r="K829" t="str">
        <f t="shared" si="33"/>
        <v>Local farmers' N practices</v>
      </c>
      <c r="O829" t="s">
        <v>772</v>
      </c>
    </row>
    <row r="830" spans="1:21">
      <c r="A830" s="5" t="s">
        <v>1009</v>
      </c>
      <c r="B830" s="5" t="s">
        <v>1010</v>
      </c>
      <c r="C830" s="5" t="s">
        <v>1009</v>
      </c>
      <c r="D830" s="5" t="s">
        <v>1011</v>
      </c>
      <c r="E830" s="5" t="s">
        <v>839</v>
      </c>
      <c r="K830" t="str">
        <f>CONCATENATE(D830, ", ", E830)</f>
        <v>Monoculture, Plow</v>
      </c>
      <c r="M830" t="s">
        <v>773</v>
      </c>
      <c r="R830" t="s">
        <v>773</v>
      </c>
      <c r="U830">
        <v>1</v>
      </c>
    </row>
    <row r="831" spans="1:21">
      <c r="A831" s="5" t="s">
        <v>1009</v>
      </c>
      <c r="B831" s="5" t="s">
        <v>1010</v>
      </c>
      <c r="C831" s="5" t="s">
        <v>1009</v>
      </c>
      <c r="D831" s="5" t="s">
        <v>1011</v>
      </c>
      <c r="E831" s="5" t="s">
        <v>208</v>
      </c>
      <c r="K831" t="str">
        <f t="shared" ref="K831:K833" si="34">CONCATENATE(D831, ", ", E831)</f>
        <v>Monoculture, Minimum tillage</v>
      </c>
      <c r="M831" t="s">
        <v>772</v>
      </c>
      <c r="R831" t="s">
        <v>773</v>
      </c>
    </row>
    <row r="832" spans="1:21">
      <c r="A832" s="5" t="s">
        <v>1009</v>
      </c>
      <c r="B832" s="5" t="s">
        <v>1010</v>
      </c>
      <c r="C832" s="5" t="s">
        <v>1009</v>
      </c>
      <c r="D832" s="5" t="s">
        <v>1012</v>
      </c>
      <c r="E832" s="5" t="s">
        <v>839</v>
      </c>
      <c r="K832" t="str">
        <f t="shared" si="34"/>
        <v>Crop rotation, Plow</v>
      </c>
      <c r="M832" t="s">
        <v>773</v>
      </c>
      <c r="R832" t="s">
        <v>772</v>
      </c>
    </row>
    <row r="833" spans="1:21">
      <c r="A833" s="5" t="s">
        <v>1009</v>
      </c>
      <c r="B833" s="5" t="s">
        <v>1010</v>
      </c>
      <c r="C833" s="5" t="s">
        <v>1009</v>
      </c>
      <c r="D833" s="5" t="s">
        <v>1012</v>
      </c>
      <c r="E833" s="5" t="s">
        <v>208</v>
      </c>
      <c r="K833" t="str">
        <f t="shared" si="34"/>
        <v>Crop rotation, Minimum tillage</v>
      </c>
      <c r="M833" t="s">
        <v>772</v>
      </c>
      <c r="R833" t="s">
        <v>772</v>
      </c>
    </row>
    <row r="834" spans="1:21">
      <c r="A834" s="5" t="s">
        <v>1013</v>
      </c>
      <c r="B834" s="5" t="s">
        <v>1014</v>
      </c>
      <c r="C834" s="5" t="s">
        <v>1013</v>
      </c>
      <c r="D834" s="5" t="s">
        <v>1067</v>
      </c>
      <c r="E834" s="5"/>
      <c r="K834" t="s">
        <v>1067</v>
      </c>
    </row>
    <row r="835" spans="1:21">
      <c r="A835" s="5" t="s">
        <v>1013</v>
      </c>
      <c r="B835" s="5" t="s">
        <v>1014</v>
      </c>
      <c r="C835" s="5" t="s">
        <v>1013</v>
      </c>
      <c r="D835" s="5" t="s">
        <v>736</v>
      </c>
      <c r="K835" t="str">
        <f>CONCATENATE(D835)</f>
        <v>No tillage</v>
      </c>
      <c r="M835" t="s">
        <v>772</v>
      </c>
    </row>
    <row r="836" spans="1:21">
      <c r="A836" s="5" t="s">
        <v>1013</v>
      </c>
      <c r="B836" s="5" t="s">
        <v>1014</v>
      </c>
      <c r="C836" s="5" t="s">
        <v>1013</v>
      </c>
      <c r="D836" s="5" t="s">
        <v>316</v>
      </c>
      <c r="K836" t="str">
        <f t="shared" ref="K836:K839" si="35">CONCATENATE(D836)</f>
        <v>Ridge tillage</v>
      </c>
      <c r="M836" t="s">
        <v>773</v>
      </c>
    </row>
    <row r="837" spans="1:21">
      <c r="A837" s="5" t="s">
        <v>1013</v>
      </c>
      <c r="B837" s="5" t="s">
        <v>1014</v>
      </c>
      <c r="C837" s="5" t="s">
        <v>1013</v>
      </c>
      <c r="D837" s="5" t="s">
        <v>96</v>
      </c>
      <c r="K837" t="str">
        <f t="shared" si="35"/>
        <v>Moldboard plow</v>
      </c>
      <c r="M837" t="s">
        <v>773</v>
      </c>
      <c r="U837">
        <v>1</v>
      </c>
    </row>
    <row r="838" spans="1:21">
      <c r="A838" s="5" t="s">
        <v>1015</v>
      </c>
      <c r="B838" s="5" t="s">
        <v>1016</v>
      </c>
      <c r="C838" s="5" t="s">
        <v>1015</v>
      </c>
      <c r="D838" s="5" t="s">
        <v>224</v>
      </c>
      <c r="K838" t="str">
        <f t="shared" si="35"/>
        <v>Control</v>
      </c>
      <c r="P838" t="s">
        <v>773</v>
      </c>
      <c r="U838">
        <v>1</v>
      </c>
    </row>
    <row r="839" spans="1:21">
      <c r="A839" s="5" t="s">
        <v>1015</v>
      </c>
      <c r="B839" s="5" t="s">
        <v>1016</v>
      </c>
      <c r="C839" s="5" t="s">
        <v>1015</v>
      </c>
      <c r="D839" s="5" t="s">
        <v>1017</v>
      </c>
      <c r="K839" t="str">
        <f t="shared" si="35"/>
        <v>Wheat stubble retained</v>
      </c>
      <c r="P839" t="s">
        <v>772</v>
      </c>
    </row>
    <row r="840" spans="1:21">
      <c r="A840" s="5" t="s">
        <v>1015</v>
      </c>
      <c r="B840" s="5" t="s">
        <v>1016</v>
      </c>
      <c r="C840" s="5" t="s">
        <v>1015</v>
      </c>
      <c r="D840" s="5" t="s">
        <v>1017</v>
      </c>
      <c r="E840" s="5" t="s">
        <v>1018</v>
      </c>
      <c r="K840" t="str">
        <f>CONCATENATE(D840, ", ", E840)</f>
        <v>Wheat stubble retained, Chopped maize straw returned</v>
      </c>
      <c r="P840" t="s">
        <v>772</v>
      </c>
    </row>
    <row r="841" spans="1:21">
      <c r="A841" s="5" t="s">
        <v>1015</v>
      </c>
      <c r="B841" s="5" t="s">
        <v>1016</v>
      </c>
      <c r="C841" s="5" t="s">
        <v>1015</v>
      </c>
      <c r="D841" s="5" t="s">
        <v>1019</v>
      </c>
      <c r="E841" s="5" t="s">
        <v>1018</v>
      </c>
      <c r="K841" t="str">
        <f t="shared" ref="K841:K856" si="36">CONCATENATE(D841, ", ", E841)</f>
        <v>Chopped wheat straw returned, Chopped maize straw returned</v>
      </c>
      <c r="P841" t="s">
        <v>772</v>
      </c>
    </row>
    <row r="842" spans="1:21">
      <c r="A842" s="5" t="s">
        <v>1020</v>
      </c>
      <c r="B842" s="5" t="s">
        <v>1021</v>
      </c>
      <c r="C842" s="5" t="s">
        <v>1020</v>
      </c>
      <c r="D842" s="5" t="s">
        <v>141</v>
      </c>
      <c r="E842" s="5" t="s">
        <v>14</v>
      </c>
      <c r="K842" t="str">
        <f t="shared" si="36"/>
        <v>No cover crop, Conventional tillage</v>
      </c>
      <c r="M842" t="s">
        <v>773</v>
      </c>
      <c r="N842" t="s">
        <v>773</v>
      </c>
      <c r="U842">
        <v>1</v>
      </c>
    </row>
    <row r="843" spans="1:21">
      <c r="A843" s="5" t="s">
        <v>1020</v>
      </c>
      <c r="B843" s="5" t="s">
        <v>1021</v>
      </c>
      <c r="C843" s="5" t="s">
        <v>1020</v>
      </c>
      <c r="D843" s="5" t="s">
        <v>1022</v>
      </c>
      <c r="E843" s="5" t="s">
        <v>1023</v>
      </c>
      <c r="K843" t="str">
        <f t="shared" si="36"/>
        <v>Italian ryegrass cover crop, Reduced tillage with rigid tine cultivator</v>
      </c>
      <c r="M843" t="s">
        <v>772</v>
      </c>
      <c r="N843" t="s">
        <v>772</v>
      </c>
    </row>
    <row r="844" spans="1:21">
      <c r="A844" s="5" t="s">
        <v>1020</v>
      </c>
      <c r="B844" s="5" t="s">
        <v>1021</v>
      </c>
      <c r="C844" s="5" t="s">
        <v>1020</v>
      </c>
      <c r="D844" s="5" t="s">
        <v>1022</v>
      </c>
      <c r="E844" s="5" t="s">
        <v>14</v>
      </c>
      <c r="K844" t="str">
        <f t="shared" si="36"/>
        <v>Italian ryegrass cover crop, Conventional tillage</v>
      </c>
      <c r="M844" t="s">
        <v>773</v>
      </c>
      <c r="N844" t="s">
        <v>772</v>
      </c>
    </row>
    <row r="845" spans="1:21">
      <c r="A845" s="5" t="s">
        <v>1020</v>
      </c>
      <c r="B845" s="5" t="s">
        <v>1021</v>
      </c>
      <c r="C845" s="5" t="s">
        <v>1020</v>
      </c>
      <c r="D845" s="5" t="s">
        <v>1022</v>
      </c>
      <c r="E845" s="5" t="s">
        <v>1024</v>
      </c>
      <c r="K845" t="str">
        <f t="shared" si="36"/>
        <v>Italian ryegrass cover crop, Reduced tillage with field cultivator</v>
      </c>
      <c r="M845" t="s">
        <v>772</v>
      </c>
      <c r="N845" t="s">
        <v>772</v>
      </c>
    </row>
    <row r="846" spans="1:21">
      <c r="A846" s="5" t="s">
        <v>1020</v>
      </c>
      <c r="B846" s="5" t="s">
        <v>1021</v>
      </c>
      <c r="C846" s="5" t="s">
        <v>1020</v>
      </c>
      <c r="D846" s="5" t="s">
        <v>136</v>
      </c>
      <c r="E846" s="5" t="s">
        <v>736</v>
      </c>
      <c r="K846" t="str">
        <f t="shared" si="36"/>
        <v>Winter rye cover crop, No tillage</v>
      </c>
      <c r="M846" t="s">
        <v>772</v>
      </c>
      <c r="N846" t="s">
        <v>772</v>
      </c>
    </row>
    <row r="847" spans="1:21">
      <c r="A847" s="5" t="s">
        <v>1020</v>
      </c>
      <c r="B847" s="5" t="s">
        <v>1021</v>
      </c>
      <c r="C847" s="5" t="s">
        <v>1020</v>
      </c>
      <c r="D847" s="5" t="s">
        <v>1022</v>
      </c>
      <c r="E847" s="5" t="s">
        <v>736</v>
      </c>
      <c r="K847" t="str">
        <f t="shared" si="36"/>
        <v>Italian ryegrass cover crop, No tillage</v>
      </c>
      <c r="M847" t="s">
        <v>772</v>
      </c>
      <c r="N847" t="s">
        <v>772</v>
      </c>
    </row>
    <row r="848" spans="1:21">
      <c r="A848" s="5" t="s">
        <v>1025</v>
      </c>
      <c r="B848" s="5" t="s">
        <v>1026</v>
      </c>
      <c r="C848" s="5" t="s">
        <v>1025</v>
      </c>
      <c r="D848" s="5" t="s">
        <v>736</v>
      </c>
      <c r="E848" s="5" t="s">
        <v>162</v>
      </c>
      <c r="K848" t="str">
        <f t="shared" si="36"/>
        <v>No tillage, 0 kg N ha-1</v>
      </c>
      <c r="M848" t="s">
        <v>772</v>
      </c>
      <c r="O848" t="s">
        <v>773</v>
      </c>
    </row>
    <row r="849" spans="1:21">
      <c r="A849" s="5" t="s">
        <v>1025</v>
      </c>
      <c r="B849" s="5" t="s">
        <v>1026</v>
      </c>
      <c r="C849" s="5" t="s">
        <v>1025</v>
      </c>
      <c r="D849" s="5" t="s">
        <v>736</v>
      </c>
      <c r="E849" s="5" t="s">
        <v>38</v>
      </c>
      <c r="K849" t="str">
        <f t="shared" si="36"/>
        <v>No tillage, 100 kg N ha-1</v>
      </c>
      <c r="M849" t="s">
        <v>772</v>
      </c>
      <c r="O849" t="s">
        <v>772</v>
      </c>
    </row>
    <row r="850" spans="1:21">
      <c r="A850" s="5" t="s">
        <v>1025</v>
      </c>
      <c r="B850" s="5" t="s">
        <v>1026</v>
      </c>
      <c r="C850" s="5" t="s">
        <v>1025</v>
      </c>
      <c r="D850" s="5" t="s">
        <v>736</v>
      </c>
      <c r="E850" s="5" t="s">
        <v>313</v>
      </c>
      <c r="K850" t="str">
        <f t="shared" si="36"/>
        <v>No tillage, 200 kg N ha-1</v>
      </c>
      <c r="M850" t="s">
        <v>772</v>
      </c>
      <c r="O850" t="s">
        <v>772</v>
      </c>
    </row>
    <row r="851" spans="1:21">
      <c r="A851" s="5" t="s">
        <v>1025</v>
      </c>
      <c r="B851" s="5" t="s">
        <v>1026</v>
      </c>
      <c r="C851" s="5" t="s">
        <v>1025</v>
      </c>
      <c r="D851" s="5" t="s">
        <v>14</v>
      </c>
      <c r="E851" s="5" t="s">
        <v>162</v>
      </c>
      <c r="K851" t="str">
        <f t="shared" si="36"/>
        <v>Conventional tillage, 0 kg N ha-1</v>
      </c>
      <c r="M851" t="s">
        <v>773</v>
      </c>
      <c r="O851" t="s">
        <v>773</v>
      </c>
      <c r="U851">
        <v>1</v>
      </c>
    </row>
    <row r="852" spans="1:21">
      <c r="A852" s="5" t="s">
        <v>1025</v>
      </c>
      <c r="B852" s="5" t="s">
        <v>1026</v>
      </c>
      <c r="C852" s="5" t="s">
        <v>1025</v>
      </c>
      <c r="D852" s="5" t="s">
        <v>14</v>
      </c>
      <c r="E852" s="5" t="s">
        <v>38</v>
      </c>
      <c r="K852" t="str">
        <f t="shared" si="36"/>
        <v>Conventional tillage, 100 kg N ha-1</v>
      </c>
      <c r="M852" t="s">
        <v>773</v>
      </c>
      <c r="O852" t="s">
        <v>772</v>
      </c>
    </row>
    <row r="853" spans="1:21">
      <c r="A853" s="5" t="s">
        <v>1025</v>
      </c>
      <c r="B853" s="5" t="s">
        <v>1026</v>
      </c>
      <c r="C853" s="5" t="s">
        <v>1025</v>
      </c>
      <c r="D853" s="5" t="s">
        <v>14</v>
      </c>
      <c r="E853" s="5" t="s">
        <v>313</v>
      </c>
      <c r="K853" t="str">
        <f t="shared" si="36"/>
        <v>Conventional tillage, 200 kg N ha-1</v>
      </c>
      <c r="M853" t="s">
        <v>773</v>
      </c>
      <c r="O853" t="s">
        <v>772</v>
      </c>
    </row>
    <row r="854" spans="1:21">
      <c r="A854" s="5" t="s">
        <v>1025</v>
      </c>
      <c r="B854" s="5" t="s">
        <v>1026</v>
      </c>
      <c r="C854" s="5" t="s">
        <v>1025</v>
      </c>
      <c r="D854" s="5" t="s">
        <v>1027</v>
      </c>
      <c r="E854" s="5" t="s">
        <v>162</v>
      </c>
      <c r="K854" t="str">
        <f t="shared" si="36"/>
        <v>Rotational tillage, 0 kg N ha-1</v>
      </c>
      <c r="M854" t="s">
        <v>773</v>
      </c>
      <c r="O854" t="s">
        <v>773</v>
      </c>
    </row>
    <row r="855" spans="1:21">
      <c r="A855" s="5" t="s">
        <v>1025</v>
      </c>
      <c r="B855" s="5" t="s">
        <v>1026</v>
      </c>
      <c r="C855" s="5" t="s">
        <v>1025</v>
      </c>
      <c r="D855" s="5" t="s">
        <v>1027</v>
      </c>
      <c r="E855" s="5" t="s">
        <v>38</v>
      </c>
      <c r="K855" t="str">
        <f t="shared" si="36"/>
        <v>Rotational tillage, 100 kg N ha-1</v>
      </c>
      <c r="M855" t="s">
        <v>773</v>
      </c>
      <c r="O855" t="s">
        <v>772</v>
      </c>
    </row>
    <row r="856" spans="1:21">
      <c r="A856" s="5" t="s">
        <v>1025</v>
      </c>
      <c r="B856" s="5" t="s">
        <v>1026</v>
      </c>
      <c r="C856" s="5" t="s">
        <v>1025</v>
      </c>
      <c r="D856" s="5" t="s">
        <v>1027</v>
      </c>
      <c r="E856" s="5" t="s">
        <v>313</v>
      </c>
      <c r="K856" t="str">
        <f t="shared" si="36"/>
        <v>Rotational tillage, 200 kg N ha-1</v>
      </c>
      <c r="M856" t="s">
        <v>773</v>
      </c>
      <c r="O856" t="s">
        <v>772</v>
      </c>
    </row>
    <row r="857" spans="1:21">
      <c r="A857" s="5" t="s">
        <v>1028</v>
      </c>
      <c r="B857" s="5" t="s">
        <v>1029</v>
      </c>
      <c r="C857" s="5" t="s">
        <v>1028</v>
      </c>
      <c r="D857" s="5" t="s">
        <v>224</v>
      </c>
      <c r="K857" t="str">
        <f>CONCATENATE(D857)</f>
        <v>Control</v>
      </c>
      <c r="O857" t="s">
        <v>773</v>
      </c>
      <c r="Q857" t="s">
        <v>773</v>
      </c>
      <c r="U857">
        <v>1</v>
      </c>
    </row>
    <row r="858" spans="1:21">
      <c r="A858" s="5" t="s">
        <v>1028</v>
      </c>
      <c r="B858" s="5" t="s">
        <v>1029</v>
      </c>
      <c r="C858" s="5" t="s">
        <v>1028</v>
      </c>
      <c r="D858" s="5" t="s">
        <v>1030</v>
      </c>
      <c r="K858" t="str">
        <f>CONCATENATE(D858)</f>
        <v>100% RDF of NP</v>
      </c>
      <c r="O858" t="s">
        <v>772</v>
      </c>
      <c r="Q858" t="s">
        <v>773</v>
      </c>
    </row>
    <row r="859" spans="1:21">
      <c r="A859" s="5" t="s">
        <v>1028</v>
      </c>
      <c r="B859" s="5" t="s">
        <v>1029</v>
      </c>
      <c r="C859" s="5" t="s">
        <v>1028</v>
      </c>
      <c r="D859" s="5" t="s">
        <v>1031</v>
      </c>
      <c r="E859" s="5" t="s">
        <v>1032</v>
      </c>
      <c r="F859" s="5" t="s">
        <v>1033</v>
      </c>
      <c r="K859" t="str">
        <f t="shared" ref="K859:K861" si="37">CONCATENATE(D859, ", ", E859, ", ", F859)</f>
        <v>25 kg N ha-1 (FYM), 25 kg N (Urea), 30 kg P ha-1</v>
      </c>
      <c r="O859" t="s">
        <v>772</v>
      </c>
      <c r="Q859" t="s">
        <v>772</v>
      </c>
    </row>
    <row r="860" spans="1:21">
      <c r="A860" s="5" t="s">
        <v>1028</v>
      </c>
      <c r="B860" s="5" t="s">
        <v>1029</v>
      </c>
      <c r="C860" s="5" t="s">
        <v>1028</v>
      </c>
      <c r="D860" s="9" t="s">
        <v>1074</v>
      </c>
      <c r="E860" s="10" t="s">
        <v>1032</v>
      </c>
      <c r="F860" s="10" t="s">
        <v>1033</v>
      </c>
      <c r="K860" t="str">
        <f t="shared" si="37"/>
        <v>25 kg N ha-1 (Compost), 25 kg N (Urea), 30 kg P ha-1</v>
      </c>
      <c r="O860" t="s">
        <v>772</v>
      </c>
      <c r="Q860" t="s">
        <v>772</v>
      </c>
    </row>
    <row r="861" spans="1:21">
      <c r="A861" s="5" t="s">
        <v>1028</v>
      </c>
      <c r="B861" s="5" t="s">
        <v>1029</v>
      </c>
      <c r="C861" s="5" t="s">
        <v>1028</v>
      </c>
      <c r="D861" s="9" t="s">
        <v>1075</v>
      </c>
      <c r="E861" s="10" t="s">
        <v>1032</v>
      </c>
      <c r="F861" s="10" t="s">
        <v>1033</v>
      </c>
      <c r="K861" t="str">
        <f t="shared" si="37"/>
        <v>25 kg N ha-1 (Crop residue), 25 kg N (Urea), 30 kg P ha-1</v>
      </c>
      <c r="O861" t="s">
        <v>772</v>
      </c>
      <c r="Q861" t="s">
        <v>772</v>
      </c>
    </row>
    <row r="862" spans="1:21" ht="43">
      <c r="A862" s="5" t="s">
        <v>1028</v>
      </c>
      <c r="B862" s="5" t="s">
        <v>1029</v>
      </c>
      <c r="C862" s="5" t="s">
        <v>1028</v>
      </c>
      <c r="D862" s="9" t="s">
        <v>1034</v>
      </c>
      <c r="E862" s="10" t="s">
        <v>1032</v>
      </c>
      <c r="F862" s="10" t="s">
        <v>1033</v>
      </c>
      <c r="G862" s="10" t="s">
        <v>1076</v>
      </c>
      <c r="K862" t="str">
        <f>CONCATENATE(D862, ", ", E862, ", ", F862, ", ", G862)</f>
        <v>15 kg N ha-1 (FYM), 25 kg N (Urea), 30 kg P ha-1, 10 kg N (Compost)</v>
      </c>
      <c r="O862" t="s">
        <v>772</v>
      </c>
      <c r="Q862" t="s">
        <v>772</v>
      </c>
    </row>
    <row r="863" spans="1:21">
      <c r="A863" s="5" t="s">
        <v>1028</v>
      </c>
      <c r="B863" s="5" t="s">
        <v>1029</v>
      </c>
      <c r="C863" s="5" t="s">
        <v>1028</v>
      </c>
      <c r="D863" s="5" t="s">
        <v>1034</v>
      </c>
      <c r="E863" s="5" t="s">
        <v>1032</v>
      </c>
      <c r="F863" s="5" t="s">
        <v>1033</v>
      </c>
      <c r="G863" s="5" t="s">
        <v>1035</v>
      </c>
      <c r="K863" t="str">
        <f>CONCATENATE(D863, ", ", E863, ", ", F863, ", ", G863)</f>
        <v>15 kg N ha-1 (FYM), 25 kg N (Urea), 30 kg P ha-1, 10 kg N (Crop residue)</v>
      </c>
      <c r="O863" t="s">
        <v>772</v>
      </c>
      <c r="Q863" t="s">
        <v>772</v>
      </c>
    </row>
    <row r="864" spans="1:21">
      <c r="A864" s="5" t="s">
        <v>1028</v>
      </c>
      <c r="B864" s="5" t="s">
        <v>1029</v>
      </c>
      <c r="C864" s="5" t="s">
        <v>1028</v>
      </c>
      <c r="D864" s="5" t="s">
        <v>1034</v>
      </c>
      <c r="E864" s="5" t="s">
        <v>1032</v>
      </c>
      <c r="F864" s="5" t="s">
        <v>1033</v>
      </c>
      <c r="G864" s="5" t="s">
        <v>1036</v>
      </c>
      <c r="K864" t="str">
        <f>CONCATENATE(D864, ", ", E864, ", ", F864, ", ", G864)</f>
        <v>15 kg N ha-1 (FYM), 25 kg N (Urea), 30 kg P ha-1, 10 kg N (Green leaf)</v>
      </c>
      <c r="O864" t="s">
        <v>772</v>
      </c>
      <c r="Q864" t="s">
        <v>772</v>
      </c>
    </row>
    <row r="865" spans="1:21">
      <c r="A865" s="5" t="s">
        <v>1028</v>
      </c>
      <c r="B865" s="5" t="s">
        <v>1029</v>
      </c>
      <c r="C865" s="5" t="s">
        <v>1028</v>
      </c>
      <c r="D865" s="9" t="s">
        <v>1074</v>
      </c>
      <c r="E865" s="10" t="s">
        <v>1032</v>
      </c>
      <c r="F865" s="10" t="s">
        <v>1033</v>
      </c>
      <c r="G865" s="5"/>
      <c r="K865" t="str">
        <f t="shared" ref="K865:K866" si="38">CONCATENATE(D865, ", ", E865, ", ", F865)</f>
        <v>25 kg N ha-1 (Compost), 25 kg N (Urea), 30 kg P ha-1</v>
      </c>
      <c r="O865" t="s">
        <v>772</v>
      </c>
      <c r="Q865" t="s">
        <v>772</v>
      </c>
    </row>
    <row r="866" spans="1:21">
      <c r="A866" s="5" t="s">
        <v>1028</v>
      </c>
      <c r="B866" s="5" t="s">
        <v>1029</v>
      </c>
      <c r="C866" s="5" t="s">
        <v>1028</v>
      </c>
      <c r="D866" s="9" t="s">
        <v>1075</v>
      </c>
      <c r="E866" s="10" t="s">
        <v>1032</v>
      </c>
      <c r="F866" s="10" t="s">
        <v>1033</v>
      </c>
      <c r="G866" s="5"/>
      <c r="K866" t="str">
        <f t="shared" si="38"/>
        <v>25 kg N ha-1 (Crop residue), 25 kg N (Urea), 30 kg P ha-1</v>
      </c>
      <c r="O866" t="s">
        <v>772</v>
      </c>
      <c r="Q866" t="s">
        <v>772</v>
      </c>
    </row>
    <row r="867" spans="1:21" ht="43">
      <c r="A867" s="5" t="s">
        <v>1028</v>
      </c>
      <c r="B867" s="5" t="s">
        <v>1029</v>
      </c>
      <c r="C867" s="5" t="s">
        <v>1028</v>
      </c>
      <c r="D867" s="9" t="s">
        <v>1034</v>
      </c>
      <c r="E867" s="10" t="s">
        <v>1032</v>
      </c>
      <c r="F867" s="10" t="s">
        <v>1033</v>
      </c>
      <c r="G867" s="10" t="s">
        <v>1076</v>
      </c>
      <c r="K867" t="str">
        <f>CONCATENATE(D867, ", ", E867, ", ", F867, ", ", G867)</f>
        <v>15 kg N ha-1 (FYM), 25 kg N (Urea), 30 kg P ha-1, 10 kg N (Compost)</v>
      </c>
      <c r="O867" t="s">
        <v>772</v>
      </c>
      <c r="Q867" t="s">
        <v>772</v>
      </c>
    </row>
    <row r="868" spans="1:21">
      <c r="A868" s="5" t="s">
        <v>1028</v>
      </c>
      <c r="B868" s="5" t="s">
        <v>1029</v>
      </c>
      <c r="C868" s="5" t="s">
        <v>1028</v>
      </c>
      <c r="D868" s="5" t="s">
        <v>1037</v>
      </c>
      <c r="K868" t="str">
        <f>CONCATENATE(D868)</f>
        <v>100% recommended N (urea) without P</v>
      </c>
      <c r="O868" t="s">
        <v>772</v>
      </c>
      <c r="Q868" t="s">
        <v>773</v>
      </c>
    </row>
    <row r="869" spans="1:21">
      <c r="A869" s="5" t="s">
        <v>1038</v>
      </c>
      <c r="B869" s="5" t="s">
        <v>1039</v>
      </c>
      <c r="C869" s="5" t="s">
        <v>1038</v>
      </c>
      <c r="D869" s="5" t="s">
        <v>224</v>
      </c>
      <c r="K869" t="str">
        <f t="shared" ref="K869:K870" si="39">CONCATENATE(D869)</f>
        <v>Control</v>
      </c>
      <c r="O869" t="s">
        <v>773</v>
      </c>
      <c r="Q869" t="s">
        <v>773</v>
      </c>
      <c r="U869">
        <v>1</v>
      </c>
    </row>
    <row r="870" spans="1:21">
      <c r="A870" s="5" t="s">
        <v>1038</v>
      </c>
      <c r="B870" s="5" t="s">
        <v>1039</v>
      </c>
      <c r="C870" s="5" t="s">
        <v>1038</v>
      </c>
      <c r="D870" s="5" t="s">
        <v>54</v>
      </c>
      <c r="K870" t="str">
        <f t="shared" si="39"/>
        <v>NPK fertilizer</v>
      </c>
      <c r="O870" t="s">
        <v>772</v>
      </c>
      <c r="Q870" t="s">
        <v>773</v>
      </c>
    </row>
    <row r="871" spans="1:21">
      <c r="A871" s="5" t="s">
        <v>1038</v>
      </c>
      <c r="B871" s="5" t="s">
        <v>1039</v>
      </c>
      <c r="C871" s="5" t="s">
        <v>1038</v>
      </c>
      <c r="D871" s="5" t="s">
        <v>54</v>
      </c>
      <c r="E871" s="5" t="s">
        <v>1040</v>
      </c>
      <c r="K871" t="str">
        <f>CONCATENATE(D871, ", ", E871)</f>
        <v>NPK fertilizer, Manure</v>
      </c>
      <c r="O871" t="s">
        <v>772</v>
      </c>
      <c r="Q871" t="s">
        <v>772</v>
      </c>
    </row>
    <row r="872" spans="1:21">
      <c r="A872" s="5" t="s">
        <v>1038</v>
      </c>
      <c r="B872" s="5" t="s">
        <v>1039</v>
      </c>
      <c r="C872" s="5" t="s">
        <v>1038</v>
      </c>
      <c r="D872" s="5" t="s">
        <v>1040</v>
      </c>
      <c r="K872" t="str">
        <f>CONCATENATE(D872)</f>
        <v>Manure</v>
      </c>
      <c r="O872" t="s">
        <v>773</v>
      </c>
      <c r="Q872" t="s">
        <v>772</v>
      </c>
    </row>
    <row r="873" spans="1:21">
      <c r="A873" s="5" t="s">
        <v>1041</v>
      </c>
      <c r="B873" s="5" t="s">
        <v>1042</v>
      </c>
      <c r="C873" s="5" t="s">
        <v>1041</v>
      </c>
      <c r="D873" s="5" t="s">
        <v>1043</v>
      </c>
      <c r="E873" s="5" t="s">
        <v>1044</v>
      </c>
      <c r="K873" t="str">
        <f>CONCATENATE(D873, ", ", E873)</f>
        <v>Anaerobic digestate, No added straw</v>
      </c>
      <c r="P873" t="s">
        <v>773</v>
      </c>
      <c r="Q873" t="s">
        <v>772</v>
      </c>
    </row>
    <row r="874" spans="1:21">
      <c r="A874" s="5" t="s">
        <v>1041</v>
      </c>
      <c r="B874" s="5" t="s">
        <v>1042</v>
      </c>
      <c r="C874" s="5" t="s">
        <v>1041</v>
      </c>
      <c r="D874" s="5" t="s">
        <v>1043</v>
      </c>
      <c r="E874" s="5" t="s">
        <v>1045</v>
      </c>
      <c r="K874" t="str">
        <f t="shared" ref="K874:K878" si="40">CONCATENATE(D874, ", ", E874)</f>
        <v>Anaerobic digestate, Added straw</v>
      </c>
      <c r="P874" t="s">
        <v>772</v>
      </c>
      <c r="Q874" t="s">
        <v>772</v>
      </c>
    </row>
    <row r="875" spans="1:21">
      <c r="A875" s="5" t="s">
        <v>1041</v>
      </c>
      <c r="B875" s="5" t="s">
        <v>1042</v>
      </c>
      <c r="C875" s="5" t="s">
        <v>1041</v>
      </c>
      <c r="D875" s="5" t="s">
        <v>1046</v>
      </c>
      <c r="E875" s="5" t="s">
        <v>1044</v>
      </c>
      <c r="K875" t="str">
        <f t="shared" si="40"/>
        <v>Compost, No added straw</v>
      </c>
      <c r="P875" t="s">
        <v>773</v>
      </c>
      <c r="Q875" t="s">
        <v>772</v>
      </c>
    </row>
    <row r="876" spans="1:21">
      <c r="A876" s="5" t="s">
        <v>1041</v>
      </c>
      <c r="B876" s="5" t="s">
        <v>1042</v>
      </c>
      <c r="C876" s="5" t="s">
        <v>1041</v>
      </c>
      <c r="D876" s="5" t="s">
        <v>1046</v>
      </c>
      <c r="E876" s="5" t="s">
        <v>1045</v>
      </c>
      <c r="K876" t="str">
        <f t="shared" si="40"/>
        <v>Compost, Added straw</v>
      </c>
      <c r="P876" t="s">
        <v>772</v>
      </c>
      <c r="Q876" t="s">
        <v>772</v>
      </c>
    </row>
    <row r="877" spans="1:21">
      <c r="A877" s="5" t="s">
        <v>1041</v>
      </c>
      <c r="B877" s="5" t="s">
        <v>1042</v>
      </c>
      <c r="C877" s="5" t="s">
        <v>1041</v>
      </c>
      <c r="D877" s="5" t="s">
        <v>993</v>
      </c>
      <c r="E877" s="5" t="s">
        <v>1044</v>
      </c>
      <c r="K877" t="str">
        <f t="shared" si="40"/>
        <v>FYM, No added straw</v>
      </c>
      <c r="P877" t="s">
        <v>773</v>
      </c>
      <c r="Q877" t="s">
        <v>772</v>
      </c>
    </row>
    <row r="878" spans="1:21">
      <c r="A878" s="5" t="s">
        <v>1041</v>
      </c>
      <c r="B878" s="5" t="s">
        <v>1042</v>
      </c>
      <c r="C878" s="5" t="s">
        <v>1041</v>
      </c>
      <c r="D878" s="5" t="s">
        <v>993</v>
      </c>
      <c r="E878" s="5" t="s">
        <v>1045</v>
      </c>
      <c r="K878" t="str">
        <f t="shared" si="40"/>
        <v>FYM, Added straw</v>
      </c>
      <c r="P878" t="s">
        <v>772</v>
      </c>
      <c r="Q878" t="s">
        <v>772</v>
      </c>
    </row>
    <row r="879" spans="1:21">
      <c r="A879" s="5" t="s">
        <v>1041</v>
      </c>
      <c r="B879" s="5" t="s">
        <v>1042</v>
      </c>
      <c r="C879" s="5" t="s">
        <v>1041</v>
      </c>
      <c r="D879" s="5" t="s">
        <v>1047</v>
      </c>
      <c r="E879" s="5" t="s">
        <v>826</v>
      </c>
      <c r="K879" t="str">
        <f>CONCATENATE(D879)</f>
        <v>Straw only</v>
      </c>
      <c r="P879" t="s">
        <v>772</v>
      </c>
      <c r="Q879" t="s">
        <v>773</v>
      </c>
    </row>
    <row r="880" spans="1:21">
      <c r="A880" s="5" t="s">
        <v>1041</v>
      </c>
      <c r="B880" s="5" t="s">
        <v>1042</v>
      </c>
      <c r="C880" s="5" t="s">
        <v>1041</v>
      </c>
      <c r="D880" s="5" t="s">
        <v>1048</v>
      </c>
      <c r="E880" s="5" t="s">
        <v>826</v>
      </c>
      <c r="K880" t="str">
        <f t="shared" ref="K880:K884" si="41">CONCATENATE(D880)</f>
        <v>Untreated</v>
      </c>
      <c r="P880" t="s">
        <v>773</v>
      </c>
      <c r="Q880" t="s">
        <v>773</v>
      </c>
      <c r="U880">
        <v>1</v>
      </c>
    </row>
    <row r="881" spans="1:21">
      <c r="A881" s="5" t="s">
        <v>1049</v>
      </c>
      <c r="B881" s="5" t="s">
        <v>1050</v>
      </c>
      <c r="C881" s="5" t="s">
        <v>1049</v>
      </c>
      <c r="D881" s="5" t="s">
        <v>224</v>
      </c>
      <c r="E881" s="5" t="s">
        <v>826</v>
      </c>
      <c r="K881" t="str">
        <f t="shared" si="41"/>
        <v>Control</v>
      </c>
      <c r="Q881" t="s">
        <v>773</v>
      </c>
      <c r="U881">
        <v>1</v>
      </c>
    </row>
    <row r="882" spans="1:21">
      <c r="A882" s="5" t="s">
        <v>1049</v>
      </c>
      <c r="B882" s="5" t="s">
        <v>1050</v>
      </c>
      <c r="C882" s="5" t="s">
        <v>1049</v>
      </c>
      <c r="D882" s="5" t="s">
        <v>1051</v>
      </c>
      <c r="K882" t="str">
        <f t="shared" si="41"/>
        <v>Pig manure (100 total kg N ha-1 year-1)</v>
      </c>
      <c r="Q882" t="s">
        <v>772</v>
      </c>
    </row>
    <row r="883" spans="1:21">
      <c r="A883" s="5" t="s">
        <v>1049</v>
      </c>
      <c r="B883" s="5" t="s">
        <v>1050</v>
      </c>
      <c r="C883" s="5" t="s">
        <v>1049</v>
      </c>
      <c r="D883" s="5" t="s">
        <v>1052</v>
      </c>
      <c r="K883" t="str">
        <f t="shared" si="41"/>
        <v>Pig manure (250 total kg N ha-1 year-1)</v>
      </c>
      <c r="Q883" t="s">
        <v>772</v>
      </c>
    </row>
    <row r="884" spans="1:21">
      <c r="A884" s="5" t="s">
        <v>1049</v>
      </c>
      <c r="B884" s="5" t="s">
        <v>1050</v>
      </c>
      <c r="C884" s="5" t="s">
        <v>1049</v>
      </c>
      <c r="D884" s="5" t="s">
        <v>1053</v>
      </c>
      <c r="K884" t="str">
        <f t="shared" si="41"/>
        <v>Pig manure (500 total kg N ha-1 year-1)</v>
      </c>
      <c r="Q884" t="s">
        <v>772</v>
      </c>
    </row>
    <row r="885" spans="1:21">
      <c r="A885" s="5" t="s">
        <v>1054</v>
      </c>
      <c r="B885" s="5" t="s">
        <v>1055</v>
      </c>
      <c r="C885" s="5" t="s">
        <v>1054</v>
      </c>
      <c r="D885" s="5" t="s">
        <v>14</v>
      </c>
      <c r="E885" s="5" t="s">
        <v>895</v>
      </c>
      <c r="K885" t="str">
        <f>CONCATENATE(D885, ", ", E885)</f>
        <v>Conventional tillage, No straw incorporation</v>
      </c>
      <c r="M885" t="s">
        <v>773</v>
      </c>
      <c r="P885" t="s">
        <v>773</v>
      </c>
      <c r="U885">
        <v>1</v>
      </c>
    </row>
    <row r="886" spans="1:21">
      <c r="A886" s="5" t="s">
        <v>1054</v>
      </c>
      <c r="B886" s="5" t="s">
        <v>1055</v>
      </c>
      <c r="C886" s="5" t="s">
        <v>1054</v>
      </c>
      <c r="D886" s="5" t="s">
        <v>14</v>
      </c>
      <c r="E886" s="5" t="s">
        <v>1056</v>
      </c>
      <c r="K886" t="str">
        <f t="shared" ref="K886:K892" si="42">CONCATENATE(D886, ", ", E886)</f>
        <v>Conventional tillage, Straw incorporation</v>
      </c>
      <c r="M886" t="s">
        <v>773</v>
      </c>
      <c r="P886" t="s">
        <v>772</v>
      </c>
    </row>
    <row r="887" spans="1:21">
      <c r="A887" s="5" t="s">
        <v>1054</v>
      </c>
      <c r="B887" s="5" t="s">
        <v>1055</v>
      </c>
      <c r="C887" s="5" t="s">
        <v>1054</v>
      </c>
      <c r="D887" s="5" t="s">
        <v>261</v>
      </c>
      <c r="E887" s="5" t="s">
        <v>895</v>
      </c>
      <c r="K887" t="str">
        <f t="shared" si="42"/>
        <v>Subsoiling, No straw incorporation</v>
      </c>
      <c r="M887" t="s">
        <v>773</v>
      </c>
      <c r="P887" t="s">
        <v>773</v>
      </c>
    </row>
    <row r="888" spans="1:21">
      <c r="A888" s="5" t="s">
        <v>1054</v>
      </c>
      <c r="B888" s="5" t="s">
        <v>1055</v>
      </c>
      <c r="C888" s="5" t="s">
        <v>1054</v>
      </c>
      <c r="D888" s="5" t="s">
        <v>261</v>
      </c>
      <c r="E888" s="5" t="s">
        <v>1056</v>
      </c>
      <c r="K888" t="str">
        <f t="shared" si="42"/>
        <v>Subsoiling, Straw incorporation</v>
      </c>
      <c r="M888" t="s">
        <v>773</v>
      </c>
      <c r="P888" t="s">
        <v>772</v>
      </c>
    </row>
    <row r="889" spans="1:21">
      <c r="A889" s="5" t="s">
        <v>1054</v>
      </c>
      <c r="B889" s="5" t="s">
        <v>1055</v>
      </c>
      <c r="C889" s="5" t="s">
        <v>1054</v>
      </c>
      <c r="D889" s="5" t="s">
        <v>293</v>
      </c>
      <c r="E889" s="5" t="s">
        <v>895</v>
      </c>
      <c r="K889" t="str">
        <f t="shared" si="42"/>
        <v>Rotary tillage, No straw incorporation</v>
      </c>
      <c r="M889" t="s">
        <v>773</v>
      </c>
      <c r="P889" t="s">
        <v>773</v>
      </c>
    </row>
    <row r="890" spans="1:21">
      <c r="A890" s="5" t="s">
        <v>1054</v>
      </c>
      <c r="B890" s="5" t="s">
        <v>1055</v>
      </c>
      <c r="C890" s="5" t="s">
        <v>1054</v>
      </c>
      <c r="D890" s="5" t="s">
        <v>293</v>
      </c>
      <c r="E890" s="5" t="s">
        <v>1056</v>
      </c>
      <c r="K890" t="str">
        <f t="shared" si="42"/>
        <v>Rotary tillage, Straw incorporation</v>
      </c>
      <c r="M890" t="s">
        <v>773</v>
      </c>
      <c r="P890" t="s">
        <v>772</v>
      </c>
    </row>
    <row r="891" spans="1:21">
      <c r="A891" s="5" t="s">
        <v>1054</v>
      </c>
      <c r="B891" s="5" t="s">
        <v>1055</v>
      </c>
      <c r="C891" s="5" t="s">
        <v>1054</v>
      </c>
      <c r="D891" s="5" t="s">
        <v>736</v>
      </c>
      <c r="E891" s="5" t="s">
        <v>895</v>
      </c>
      <c r="K891" t="str">
        <f t="shared" si="42"/>
        <v>No tillage, No straw incorporation</v>
      </c>
      <c r="M891" t="s">
        <v>772</v>
      </c>
      <c r="P891" t="s">
        <v>773</v>
      </c>
    </row>
    <row r="892" spans="1:21">
      <c r="A892" s="5" t="s">
        <v>1054</v>
      </c>
      <c r="B892" s="5" t="s">
        <v>1055</v>
      </c>
      <c r="C892" s="5" t="s">
        <v>1054</v>
      </c>
      <c r="D892" s="5" t="s">
        <v>736</v>
      </c>
      <c r="E892" s="5" t="s">
        <v>1056</v>
      </c>
      <c r="K892" t="str">
        <f t="shared" si="42"/>
        <v>No tillage, Straw incorporation</v>
      </c>
      <c r="M892" t="s">
        <v>772</v>
      </c>
      <c r="P892" t="s">
        <v>772</v>
      </c>
    </row>
    <row r="893" spans="1:21">
      <c r="A893" s="5" t="s">
        <v>1057</v>
      </c>
      <c r="B893" s="5" t="s">
        <v>1058</v>
      </c>
      <c r="C893" s="5" t="s">
        <v>1057</v>
      </c>
      <c r="D893" s="5" t="s">
        <v>224</v>
      </c>
      <c r="E893" s="5"/>
      <c r="K893" t="str">
        <f>CONCATENATE(D893)</f>
        <v>Control</v>
      </c>
      <c r="O893" t="s">
        <v>773</v>
      </c>
      <c r="Q893" t="s">
        <v>773</v>
      </c>
      <c r="U893">
        <v>1</v>
      </c>
    </row>
    <row r="894" spans="1:21">
      <c r="A894" s="5" t="s">
        <v>1057</v>
      </c>
      <c r="B894" s="5" t="s">
        <v>1058</v>
      </c>
      <c r="C894" s="5" t="s">
        <v>1057</v>
      </c>
      <c r="D894" s="5" t="s">
        <v>67</v>
      </c>
      <c r="E894" s="5"/>
      <c r="K894" t="str">
        <f t="shared" ref="K894:K896" si="43">CONCATENATE(D894)</f>
        <v>N fertilizer</v>
      </c>
      <c r="O894" t="s">
        <v>772</v>
      </c>
      <c r="Q894" t="s">
        <v>773</v>
      </c>
    </row>
    <row r="895" spans="1:21">
      <c r="A895" s="5" t="s">
        <v>1057</v>
      </c>
      <c r="B895" s="5" t="s">
        <v>1058</v>
      </c>
      <c r="C895" s="5" t="s">
        <v>1057</v>
      </c>
      <c r="D895" s="5" t="s">
        <v>54</v>
      </c>
      <c r="E895" s="5"/>
      <c r="K895" t="str">
        <f t="shared" si="43"/>
        <v>NPK fertilizer</v>
      </c>
      <c r="O895" t="s">
        <v>772</v>
      </c>
      <c r="Q895" t="s">
        <v>773</v>
      </c>
    </row>
    <row r="896" spans="1:21">
      <c r="A896" s="5" t="s">
        <v>1057</v>
      </c>
      <c r="B896" s="5" t="s">
        <v>1058</v>
      </c>
      <c r="C896" s="5" t="s">
        <v>1057</v>
      </c>
      <c r="D896" s="5" t="s">
        <v>1059</v>
      </c>
      <c r="E896" s="5"/>
      <c r="K896" t="str">
        <f t="shared" si="43"/>
        <v>Pig manure</v>
      </c>
      <c r="O896" t="s">
        <v>773</v>
      </c>
      <c r="Q896" t="s">
        <v>772</v>
      </c>
    </row>
    <row r="897" spans="1:21">
      <c r="A897" s="5" t="s">
        <v>1057</v>
      </c>
      <c r="B897" s="5" t="s">
        <v>1058</v>
      </c>
      <c r="C897" s="5" t="s">
        <v>1057</v>
      </c>
      <c r="D897" s="5" t="s">
        <v>54</v>
      </c>
      <c r="E897" s="5" t="s">
        <v>1059</v>
      </c>
      <c r="K897" t="str">
        <f>CONCATENATE(D897, ", ", E897)</f>
        <v>NPK fertilizer, Pig manure</v>
      </c>
      <c r="O897" t="s">
        <v>772</v>
      </c>
      <c r="Q897" t="s">
        <v>772</v>
      </c>
    </row>
    <row r="898" spans="1:21">
      <c r="A898" s="5" t="s">
        <v>1060</v>
      </c>
      <c r="B898" s="5" t="s">
        <v>1061</v>
      </c>
      <c r="C898" s="5" t="s">
        <v>1060</v>
      </c>
      <c r="D898" s="5" t="s">
        <v>14</v>
      </c>
      <c r="E898" s="5" t="s">
        <v>1062</v>
      </c>
      <c r="K898" t="str">
        <f t="shared" ref="K898:K907" si="44">CONCATENATE(D898, ", ", E898)</f>
        <v>Conventional tillage, 100% N application</v>
      </c>
      <c r="M898" t="s">
        <v>773</v>
      </c>
      <c r="O898" t="s">
        <v>772</v>
      </c>
    </row>
    <row r="899" spans="1:21">
      <c r="A899" s="5" t="s">
        <v>1060</v>
      </c>
      <c r="B899" s="5" t="s">
        <v>1061</v>
      </c>
      <c r="C899" s="5" t="s">
        <v>1060</v>
      </c>
      <c r="D899" s="5" t="s">
        <v>14</v>
      </c>
      <c r="E899" s="5" t="s">
        <v>1063</v>
      </c>
      <c r="K899" t="str">
        <f t="shared" si="44"/>
        <v>Conventional tillage, 75% N application</v>
      </c>
      <c r="M899" t="s">
        <v>773</v>
      </c>
      <c r="O899" t="s">
        <v>772</v>
      </c>
    </row>
    <row r="900" spans="1:21">
      <c r="A900" s="5" t="s">
        <v>1060</v>
      </c>
      <c r="B900" s="5" t="s">
        <v>1061</v>
      </c>
      <c r="C900" s="5" t="s">
        <v>1060</v>
      </c>
      <c r="D900" s="5" t="s">
        <v>14</v>
      </c>
      <c r="E900" s="5" t="s">
        <v>1064</v>
      </c>
      <c r="K900" t="str">
        <f t="shared" si="44"/>
        <v>Conventional tillage, 50% N application</v>
      </c>
      <c r="M900" t="s">
        <v>773</v>
      </c>
      <c r="O900" t="s">
        <v>772</v>
      </c>
    </row>
    <row r="901" spans="1:21">
      <c r="A901" s="5" t="s">
        <v>1060</v>
      </c>
      <c r="B901" s="5" t="s">
        <v>1061</v>
      </c>
      <c r="C901" s="5" t="s">
        <v>1060</v>
      </c>
      <c r="D901" s="5" t="s">
        <v>14</v>
      </c>
      <c r="E901" s="5" t="s">
        <v>1065</v>
      </c>
      <c r="K901" t="str">
        <f t="shared" si="44"/>
        <v>Conventional tillage, 25% N application</v>
      </c>
      <c r="M901" t="s">
        <v>773</v>
      </c>
      <c r="O901" t="s">
        <v>772</v>
      </c>
    </row>
    <row r="902" spans="1:21">
      <c r="A902" s="5" t="s">
        <v>1060</v>
      </c>
      <c r="B902" s="5" t="s">
        <v>1061</v>
      </c>
      <c r="C902" s="5" t="s">
        <v>1060</v>
      </c>
      <c r="D902" s="5" t="s">
        <v>14</v>
      </c>
      <c r="E902" s="5" t="s">
        <v>1066</v>
      </c>
      <c r="K902" t="str">
        <f t="shared" si="44"/>
        <v>Conventional tillage, No N application</v>
      </c>
      <c r="M902" t="s">
        <v>773</v>
      </c>
      <c r="O902" t="s">
        <v>773</v>
      </c>
      <c r="U902">
        <v>1</v>
      </c>
    </row>
    <row r="903" spans="1:21">
      <c r="A903" s="5" t="s">
        <v>1060</v>
      </c>
      <c r="B903" s="5" t="s">
        <v>1061</v>
      </c>
      <c r="C903" s="5" t="s">
        <v>1060</v>
      </c>
      <c r="D903" s="5" t="s">
        <v>736</v>
      </c>
      <c r="E903" s="5" t="s">
        <v>1062</v>
      </c>
      <c r="K903" t="str">
        <f t="shared" si="44"/>
        <v>No tillage, 100% N application</v>
      </c>
      <c r="M903" t="s">
        <v>772</v>
      </c>
      <c r="O903" t="s">
        <v>772</v>
      </c>
    </row>
    <row r="904" spans="1:21">
      <c r="A904" s="5" t="s">
        <v>1060</v>
      </c>
      <c r="B904" s="5" t="s">
        <v>1061</v>
      </c>
      <c r="C904" s="5" t="s">
        <v>1060</v>
      </c>
      <c r="D904" s="5" t="s">
        <v>736</v>
      </c>
      <c r="E904" s="5" t="s">
        <v>1063</v>
      </c>
      <c r="K904" t="str">
        <f t="shared" si="44"/>
        <v>No tillage, 75% N application</v>
      </c>
      <c r="M904" t="s">
        <v>772</v>
      </c>
      <c r="O904" t="s">
        <v>772</v>
      </c>
    </row>
    <row r="905" spans="1:21">
      <c r="A905" s="5" t="s">
        <v>1060</v>
      </c>
      <c r="B905" s="5" t="s">
        <v>1061</v>
      </c>
      <c r="C905" s="5" t="s">
        <v>1060</v>
      </c>
      <c r="D905" s="5" t="s">
        <v>736</v>
      </c>
      <c r="E905" s="5" t="s">
        <v>1064</v>
      </c>
      <c r="K905" t="str">
        <f t="shared" si="44"/>
        <v>No tillage, 50% N application</v>
      </c>
      <c r="M905" t="s">
        <v>772</v>
      </c>
      <c r="O905" t="s">
        <v>772</v>
      </c>
    </row>
    <row r="906" spans="1:21">
      <c r="A906" s="5" t="s">
        <v>1060</v>
      </c>
      <c r="B906" s="5" t="s">
        <v>1061</v>
      </c>
      <c r="C906" s="5" t="s">
        <v>1060</v>
      </c>
      <c r="D906" s="5" t="s">
        <v>736</v>
      </c>
      <c r="E906" s="5" t="s">
        <v>1065</v>
      </c>
      <c r="K906" t="str">
        <f t="shared" si="44"/>
        <v>No tillage, 25% N application</v>
      </c>
      <c r="M906" t="s">
        <v>772</v>
      </c>
      <c r="O906" t="s">
        <v>772</v>
      </c>
    </row>
    <row r="907" spans="1:21">
      <c r="A907" s="5" t="s">
        <v>1060</v>
      </c>
      <c r="B907" s="5" t="s">
        <v>1061</v>
      </c>
      <c r="C907" s="5" t="s">
        <v>1060</v>
      </c>
      <c r="D907" s="5" t="s">
        <v>736</v>
      </c>
      <c r="E907" s="5" t="s">
        <v>1066</v>
      </c>
      <c r="K907" t="str">
        <f t="shared" si="44"/>
        <v>No tillage, No N application</v>
      </c>
      <c r="M907" t="s">
        <v>772</v>
      </c>
      <c r="O907" t="s">
        <v>773</v>
      </c>
    </row>
  </sheetData>
  <sortState xmlns:xlrd2="http://schemas.microsoft.com/office/spreadsheetml/2017/richdata2" ref="A2:Q613">
    <sortCondition ref="A1"/>
  </sortState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Reed, Connor</cp:lastModifiedBy>
  <dcterms:created xsi:type="dcterms:W3CDTF">2014-03-07T16:08:25Z</dcterms:created>
  <dcterms:modified xsi:type="dcterms:W3CDTF">2021-01-21T05:03:45Z</dcterms:modified>
</cp:coreProperties>
</file>