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Documents\Unity Projects\CurrentProject\DR-SENS_Haptic_Feedback_JNE_Data\Processed data\"/>
    </mc:Choice>
  </mc:AlternateContent>
  <bookViews>
    <workbookView xWindow="2655" yWindow="2655" windowWidth="19200" windowHeight="10005" activeTab="8"/>
  </bookViews>
  <sheets>
    <sheet name="Sheet1" sheetId="1" r:id="rId1"/>
    <sheet name="Sheet2" sheetId="2" r:id="rId2"/>
    <sheet name="Sheet3" sheetId="3" r:id="rId3"/>
    <sheet name="Sheet4" sheetId="6" r:id="rId4"/>
    <sheet name="Sheet5" sheetId="4" r:id="rId5"/>
    <sheet name="Sheet6" sheetId="7" r:id="rId6"/>
    <sheet name="Sheet7" sheetId="8" r:id="rId7"/>
    <sheet name="Sheet8" sheetId="9" r:id="rId8"/>
    <sheet name="Sheet9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2" i="10"/>
  <c r="H3" i="8" l="1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2" i="8"/>
  <c r="I2" i="8" s="1"/>
  <c r="D12" i="7"/>
  <c r="D11" i="7"/>
  <c r="F11" i="7" s="1"/>
  <c r="G11" i="7" s="1"/>
  <c r="D5" i="7"/>
  <c r="D4" i="7" s="1"/>
  <c r="F4" i="7" s="1"/>
  <c r="G4" i="7" s="1"/>
  <c r="D57" i="6"/>
  <c r="F57" i="6" s="1"/>
  <c r="G57" i="6" s="1"/>
  <c r="D53" i="6"/>
  <c r="D27" i="7" s="1"/>
  <c r="D26" i="7" s="1"/>
  <c r="F26" i="7" s="1"/>
  <c r="G26" i="7" s="1"/>
  <c r="D49" i="6"/>
  <c r="D25" i="7" s="1"/>
  <c r="F25" i="7" s="1"/>
  <c r="G25" i="7" s="1"/>
  <c r="D45" i="6"/>
  <c r="D23" i="7" s="1"/>
  <c r="D22" i="7" s="1"/>
  <c r="D41" i="6"/>
  <c r="F41" i="6" s="1"/>
  <c r="G41" i="6" s="1"/>
  <c r="D37" i="6"/>
  <c r="F37" i="6" s="1"/>
  <c r="G37" i="6" s="1"/>
  <c r="D33" i="6"/>
  <c r="F33" i="6" s="1"/>
  <c r="G33" i="6" s="1"/>
  <c r="D29" i="6"/>
  <c r="F29" i="6" s="1"/>
  <c r="G29" i="6" s="1"/>
  <c r="D25" i="6"/>
  <c r="F25" i="6" s="1"/>
  <c r="G25" i="6" s="1"/>
  <c r="D21" i="6"/>
  <c r="D17" i="6"/>
  <c r="F17" i="6" s="1"/>
  <c r="G17" i="6" s="1"/>
  <c r="D13" i="6"/>
  <c r="D7" i="7" s="1"/>
  <c r="D6" i="7" s="1"/>
  <c r="F6" i="7" s="1"/>
  <c r="G6" i="7" s="1"/>
  <c r="D9" i="6"/>
  <c r="F9" i="6" s="1"/>
  <c r="G9" i="6" s="1"/>
  <c r="D5" i="6"/>
  <c r="F5" i="6" s="1"/>
  <c r="G5" i="6" s="1"/>
  <c r="F3" i="6"/>
  <c r="G3" i="6" s="1"/>
  <c r="F4" i="6"/>
  <c r="G4" i="6" s="1"/>
  <c r="F6" i="6"/>
  <c r="G6" i="6" s="1"/>
  <c r="F7" i="6"/>
  <c r="G7" i="6" s="1"/>
  <c r="F8" i="6"/>
  <c r="G8" i="6" s="1"/>
  <c r="F10" i="6"/>
  <c r="G10" i="6"/>
  <c r="F11" i="6"/>
  <c r="G11" i="6" s="1"/>
  <c r="F12" i="6"/>
  <c r="G12" i="6"/>
  <c r="F13" i="6"/>
  <c r="G13" i="6" s="1"/>
  <c r="F14" i="6"/>
  <c r="G14" i="6" s="1"/>
  <c r="F15" i="6"/>
  <c r="G15" i="6" s="1"/>
  <c r="F16" i="6"/>
  <c r="G16" i="6" s="1"/>
  <c r="F18" i="6"/>
  <c r="G18" i="6"/>
  <c r="F19" i="6"/>
  <c r="G19" i="6" s="1"/>
  <c r="F20" i="6"/>
  <c r="G20" i="6"/>
  <c r="F21" i="6"/>
  <c r="G21" i="6" s="1"/>
  <c r="F22" i="6"/>
  <c r="G22" i="6" s="1"/>
  <c r="F23" i="6"/>
  <c r="G23" i="6" s="1"/>
  <c r="F26" i="6"/>
  <c r="G26" i="6" s="1"/>
  <c r="F27" i="6"/>
  <c r="G27" i="6" s="1"/>
  <c r="F28" i="6"/>
  <c r="G28" i="6" s="1"/>
  <c r="F30" i="6"/>
  <c r="G30" i="6" s="1"/>
  <c r="F31" i="6"/>
  <c r="G31" i="6" s="1"/>
  <c r="F32" i="6"/>
  <c r="G32" i="6" s="1"/>
  <c r="F34" i="6"/>
  <c r="G34" i="6" s="1"/>
  <c r="F35" i="6"/>
  <c r="G35" i="6" s="1"/>
  <c r="F36" i="6"/>
  <c r="G36" i="6" s="1"/>
  <c r="F38" i="6"/>
  <c r="G38" i="6" s="1"/>
  <c r="F39" i="6"/>
  <c r="G39" i="6"/>
  <c r="F40" i="6"/>
  <c r="G40" i="6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4" i="6"/>
  <c r="G54" i="6" s="1"/>
  <c r="F55" i="6"/>
  <c r="G55" i="6" s="1"/>
  <c r="F56" i="6"/>
  <c r="G56" i="6" s="1"/>
  <c r="F24" i="6"/>
  <c r="G24" i="6"/>
  <c r="F2" i="6"/>
  <c r="G2" i="6" s="1"/>
  <c r="G3" i="4"/>
  <c r="G6" i="4"/>
  <c r="G7" i="4"/>
  <c r="G8" i="4"/>
  <c r="G12" i="4"/>
  <c r="G14" i="4"/>
  <c r="G15" i="4"/>
  <c r="G20" i="4"/>
  <c r="G24" i="4"/>
  <c r="G26" i="4"/>
  <c r="G27" i="4"/>
  <c r="G2" i="4"/>
  <c r="F3" i="4"/>
  <c r="F4" i="4"/>
  <c r="G4" i="4" s="1"/>
  <c r="F5" i="4"/>
  <c r="G5" i="4" s="1"/>
  <c r="F8" i="4"/>
  <c r="F9" i="4"/>
  <c r="G9" i="4" s="1"/>
  <c r="F10" i="4"/>
  <c r="G10" i="4" s="1"/>
  <c r="F11" i="4"/>
  <c r="G11" i="4" s="1"/>
  <c r="F12" i="4"/>
  <c r="F13" i="4"/>
  <c r="G13" i="4" s="1"/>
  <c r="F14" i="4"/>
  <c r="F15" i="4"/>
  <c r="F16" i="4"/>
  <c r="G16" i="4" s="1"/>
  <c r="F17" i="4"/>
  <c r="G17" i="4" s="1"/>
  <c r="F18" i="4"/>
  <c r="G18" i="4" s="1"/>
  <c r="F19" i="4"/>
  <c r="G19" i="4" s="1"/>
  <c r="F20" i="4"/>
  <c r="F21" i="4"/>
  <c r="G21" i="4" s="1"/>
  <c r="F22" i="4"/>
  <c r="G22" i="4" s="1"/>
  <c r="F23" i="4"/>
  <c r="G23" i="4" s="1"/>
  <c r="F24" i="4"/>
  <c r="F25" i="4"/>
  <c r="G25" i="4" s="1"/>
  <c r="F26" i="4"/>
  <c r="F27" i="4"/>
  <c r="F28" i="4"/>
  <c r="G28" i="4" s="1"/>
  <c r="F29" i="4"/>
  <c r="G29" i="4" s="1"/>
  <c r="F30" i="4"/>
  <c r="G30" i="4" s="1"/>
  <c r="F31" i="4"/>
  <c r="G31" i="4" s="1"/>
  <c r="F2" i="4"/>
  <c r="D9" i="7" l="1"/>
  <c r="D8" i="7" s="1"/>
  <c r="F8" i="7" s="1"/>
  <c r="G8" i="7" s="1"/>
  <c r="F53" i="6"/>
  <c r="G53" i="6" s="1"/>
  <c r="F5" i="7"/>
  <c r="G5" i="7" s="1"/>
  <c r="D13" i="7"/>
  <c r="F13" i="7" s="1"/>
  <c r="G13" i="7" s="1"/>
  <c r="D3" i="7"/>
  <c r="D2" i="7" s="1"/>
  <c r="D15" i="7"/>
  <c r="D14" i="7" s="1"/>
  <c r="D17" i="7"/>
  <c r="F17" i="7" s="1"/>
  <c r="G17" i="7" s="1"/>
  <c r="D19" i="7"/>
  <c r="F19" i="7" s="1"/>
  <c r="G19" i="7" s="1"/>
  <c r="D21" i="7"/>
  <c r="D20" i="7" s="1"/>
  <c r="D29" i="7"/>
  <c r="F29" i="7" s="1"/>
  <c r="G29" i="7" s="1"/>
  <c r="D24" i="7"/>
  <c r="F24" i="7" s="1"/>
  <c r="G24" i="7" s="1"/>
  <c r="D10" i="7"/>
  <c r="F10" i="7" s="1"/>
  <c r="G10" i="7" s="1"/>
  <c r="F22" i="7"/>
  <c r="G22" i="7" s="1"/>
  <c r="F23" i="7"/>
  <c r="G23" i="7" s="1"/>
  <c r="F9" i="7"/>
  <c r="G9" i="7" s="1"/>
  <c r="F27" i="7"/>
  <c r="G27" i="7" s="1"/>
  <c r="F20" i="7"/>
  <c r="G20" i="7" s="1"/>
  <c r="F7" i="7"/>
  <c r="G7" i="7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F2" i="7"/>
  <c r="G2" i="7" s="1"/>
  <c r="F3" i="7"/>
  <c r="G3" i="7" s="1"/>
  <c r="F15" i="7"/>
  <c r="G15" i="7" s="1"/>
  <c r="F14" i="7"/>
  <c r="G14" i="7"/>
  <c r="F21" i="7" l="1"/>
  <c r="G21" i="7" s="1"/>
  <c r="D16" i="7"/>
  <c r="F16" i="7" s="1"/>
  <c r="G16" i="7" s="1"/>
  <c r="D18" i="7"/>
  <c r="F18" i="7" s="1"/>
  <c r="G18" i="7" s="1"/>
  <c r="F12" i="7"/>
  <c r="G12" i="7" s="1"/>
  <c r="D28" i="7"/>
  <c r="F28" i="7" s="1"/>
  <c r="G28" i="7" s="1"/>
</calcChain>
</file>

<file path=xl/sharedStrings.xml><?xml version="1.0" encoding="utf-8"?>
<sst xmlns="http://schemas.openxmlformats.org/spreadsheetml/2006/main" count="405" uniqueCount="57">
  <si>
    <t>Inter-Electrode Distance</t>
  </si>
  <si>
    <t>Finger-Finger</t>
  </si>
  <si>
    <t>Finger-Palm</t>
  </si>
  <si>
    <t>Palm-Palm</t>
  </si>
  <si>
    <t>Combination</t>
  </si>
  <si>
    <t>Useful Ratio</t>
  </si>
  <si>
    <t>IA</t>
  </si>
  <si>
    <t>IM</t>
  </si>
  <si>
    <t>IL</t>
  </si>
  <si>
    <t>IP</t>
  </si>
  <si>
    <t>PA</t>
  </si>
  <si>
    <t>PM</t>
  </si>
  <si>
    <t>PL</t>
  </si>
  <si>
    <t>PP</t>
  </si>
  <si>
    <t>PP1</t>
  </si>
  <si>
    <t>PP2</t>
  </si>
  <si>
    <t>PP3</t>
  </si>
  <si>
    <t>PA1</t>
  </si>
  <si>
    <t>PA2</t>
  </si>
  <si>
    <t>PA3</t>
  </si>
  <si>
    <t>Electrode</t>
  </si>
  <si>
    <t>Subject</t>
  </si>
  <si>
    <t>Ratio</t>
  </si>
  <si>
    <t>Percentage</t>
  </si>
  <si>
    <t>Useful for polarity</t>
  </si>
  <si>
    <t>Total useful</t>
  </si>
  <si>
    <t>Anodic</t>
  </si>
  <si>
    <t>Cathodic</t>
  </si>
  <si>
    <t>Pulse</t>
  </si>
  <si>
    <t>Neither(Same area)</t>
  </si>
  <si>
    <t>Useful</t>
  </si>
  <si>
    <t>Polarity Independent</t>
  </si>
  <si>
    <t>Polarity Dependent</t>
  </si>
  <si>
    <t>sub 1</t>
  </si>
  <si>
    <t>sub 2</t>
  </si>
  <si>
    <t>sub 3</t>
  </si>
  <si>
    <t>sub 4</t>
  </si>
  <si>
    <t>sub 5</t>
  </si>
  <si>
    <t>e1</t>
  </si>
  <si>
    <t>e2</t>
  </si>
  <si>
    <t>t</t>
  </si>
  <si>
    <t>%</t>
  </si>
  <si>
    <t>Perception Threshold</t>
  </si>
  <si>
    <t>Sensation's envelope size</t>
  </si>
  <si>
    <t>Most distal sensation</t>
  </si>
  <si>
    <t>Sensation's vertical centroid</t>
  </si>
  <si>
    <t>sd</t>
  </si>
  <si>
    <t>mean</t>
  </si>
  <si>
    <t>Stimulation Instensity</t>
  </si>
  <si>
    <t>metric</t>
  </si>
  <si>
    <t>Maximum Comfortable</t>
  </si>
  <si>
    <t xml:space="preserve">biggest dynamic range at </t>
  </si>
  <si>
    <t>2mA</t>
  </si>
  <si>
    <t>3mA</t>
  </si>
  <si>
    <t>7mA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</si>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</sst>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8" sqref="I18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1.7109375" bestFit="1" customWidth="1"/>
    <col min="4" max="4" width="10.5703125" bestFit="1" customWidth="1"/>
  </cols>
  <sheetData>
    <row r="1" spans="1:3" x14ac:dyDescent="0.25">
      <c r="A1" t="s">
        <v>0</v>
      </c>
      <c r="B1" t="s">
        <v>5</v>
      </c>
      <c r="C1" t="s">
        <v>4</v>
      </c>
    </row>
    <row r="2" spans="1:3" x14ac:dyDescent="0.25">
      <c r="A2">
        <v>0</v>
      </c>
      <c r="B2">
        <v>0.3</v>
      </c>
      <c r="C2" t="s">
        <v>1</v>
      </c>
    </row>
    <row r="3" spans="1:3" x14ac:dyDescent="0.25">
      <c r="A3">
        <v>1</v>
      </c>
      <c r="B3">
        <v>0.5</v>
      </c>
      <c r="C3" t="s">
        <v>1</v>
      </c>
    </row>
    <row r="4" spans="1:3" x14ac:dyDescent="0.25">
      <c r="A4">
        <v>2</v>
      </c>
      <c r="B4">
        <v>0.51</v>
      </c>
      <c r="C4" t="s">
        <v>1</v>
      </c>
    </row>
    <row r="5" spans="1:3" x14ac:dyDescent="0.25">
      <c r="A5">
        <v>0</v>
      </c>
      <c r="B5">
        <v>0.23</v>
      </c>
      <c r="C5" t="s">
        <v>3</v>
      </c>
    </row>
    <row r="6" spans="1:3" x14ac:dyDescent="0.25">
      <c r="A6">
        <v>1</v>
      </c>
      <c r="B6">
        <v>0.21</v>
      </c>
      <c r="C6" t="s">
        <v>3</v>
      </c>
    </row>
    <row r="7" spans="1:3" x14ac:dyDescent="0.25">
      <c r="A7">
        <v>2</v>
      </c>
      <c r="B7">
        <v>0.28000000000000003</v>
      </c>
      <c r="C7" t="s">
        <v>3</v>
      </c>
    </row>
    <row r="8" spans="1:3" x14ac:dyDescent="0.25">
      <c r="A8">
        <v>1</v>
      </c>
      <c r="B8">
        <v>0.86</v>
      </c>
      <c r="C8" t="s">
        <v>2</v>
      </c>
    </row>
    <row r="9" spans="1:3" x14ac:dyDescent="0.25">
      <c r="A9">
        <v>2</v>
      </c>
      <c r="B9">
        <v>0.74</v>
      </c>
      <c r="C9" t="s">
        <v>2</v>
      </c>
    </row>
    <row r="10" spans="1:3" x14ac:dyDescent="0.25">
      <c r="A10">
        <v>3</v>
      </c>
      <c r="B10">
        <v>0.64</v>
      </c>
      <c r="C10" t="s">
        <v>2</v>
      </c>
    </row>
    <row r="11" spans="1:3" x14ac:dyDescent="0.25">
      <c r="A11">
        <v>4</v>
      </c>
      <c r="B11">
        <v>0.66</v>
      </c>
      <c r="C11" t="s">
        <v>2</v>
      </c>
    </row>
    <row r="12" spans="1:3" x14ac:dyDescent="0.25">
      <c r="A12">
        <v>5</v>
      </c>
      <c r="B12">
        <v>0.56000000000000005</v>
      </c>
      <c r="C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I8" sqref="I8"/>
    </sheetView>
  </sheetViews>
  <sheetFormatPr defaultRowHeight="15" x14ac:dyDescent="0.25"/>
  <cols>
    <col min="4" max="4" width="10" bestFit="1" customWidth="1"/>
  </cols>
  <sheetData>
    <row r="1" spans="1:4" x14ac:dyDescent="0.25">
      <c r="A1" t="s">
        <v>20</v>
      </c>
      <c r="B1" t="s">
        <v>22</v>
      </c>
      <c r="C1" t="s">
        <v>21</v>
      </c>
      <c r="D1" t="s">
        <v>23</v>
      </c>
    </row>
    <row r="2" spans="1:4" x14ac:dyDescent="0.25">
      <c r="A2" t="s">
        <v>6</v>
      </c>
      <c r="B2">
        <v>0.61538461538461542</v>
      </c>
      <c r="C2">
        <v>1</v>
      </c>
      <c r="D2">
        <f>B2*100</f>
        <v>61.53846153846154</v>
      </c>
    </row>
    <row r="3" spans="1:4" x14ac:dyDescent="0.25">
      <c r="A3" t="s">
        <v>7</v>
      </c>
      <c r="B3">
        <v>0.61538461538461542</v>
      </c>
      <c r="C3">
        <v>1</v>
      </c>
      <c r="D3">
        <f t="shared" ref="D3:D66" si="0">B3*100</f>
        <v>61.53846153846154</v>
      </c>
    </row>
    <row r="4" spans="1:4" x14ac:dyDescent="0.25">
      <c r="A4" t="s">
        <v>8</v>
      </c>
      <c r="B4">
        <v>0.73076923076923073</v>
      </c>
      <c r="C4">
        <v>1</v>
      </c>
      <c r="D4">
        <f t="shared" si="0"/>
        <v>73.076923076923066</v>
      </c>
    </row>
    <row r="5" spans="1:4" x14ac:dyDescent="0.25">
      <c r="A5" t="s">
        <v>9</v>
      </c>
      <c r="B5">
        <v>0.61538461538461542</v>
      </c>
      <c r="C5">
        <v>1</v>
      </c>
      <c r="D5">
        <f t="shared" si="0"/>
        <v>61.53846153846154</v>
      </c>
    </row>
    <row r="6" spans="1:4" x14ac:dyDescent="0.25">
      <c r="A6" t="s">
        <v>10</v>
      </c>
      <c r="B6">
        <v>0.61538461538461542</v>
      </c>
      <c r="C6">
        <v>1</v>
      </c>
      <c r="D6">
        <f t="shared" si="0"/>
        <v>61.53846153846154</v>
      </c>
    </row>
    <row r="7" spans="1:4" x14ac:dyDescent="0.25">
      <c r="A7" t="s">
        <v>11</v>
      </c>
      <c r="B7">
        <v>0.61538461538461542</v>
      </c>
      <c r="C7">
        <v>1</v>
      </c>
      <c r="D7">
        <f t="shared" si="0"/>
        <v>61.53846153846154</v>
      </c>
    </row>
    <row r="8" spans="1:4" x14ac:dyDescent="0.25">
      <c r="A8" t="s">
        <v>12</v>
      </c>
      <c r="B8">
        <v>0.84615384615384615</v>
      </c>
      <c r="C8">
        <v>1</v>
      </c>
      <c r="D8">
        <f t="shared" si="0"/>
        <v>84.615384615384613</v>
      </c>
    </row>
    <row r="9" spans="1:4" x14ac:dyDescent="0.25">
      <c r="A9" t="s">
        <v>13</v>
      </c>
      <c r="B9">
        <v>0.42307692307692307</v>
      </c>
      <c r="C9">
        <v>1</v>
      </c>
      <c r="D9">
        <f t="shared" si="0"/>
        <v>42.307692307692307</v>
      </c>
    </row>
    <row r="10" spans="1:4" x14ac:dyDescent="0.25">
      <c r="A10" t="s">
        <v>17</v>
      </c>
      <c r="B10">
        <v>0.61538461538461542</v>
      </c>
      <c r="C10">
        <v>1</v>
      </c>
      <c r="D10">
        <f t="shared" si="0"/>
        <v>61.53846153846154</v>
      </c>
    </row>
    <row r="11" spans="1:4" x14ac:dyDescent="0.25">
      <c r="A11" t="s">
        <v>18</v>
      </c>
      <c r="B11">
        <v>0.53846153846153844</v>
      </c>
      <c r="C11">
        <v>1</v>
      </c>
      <c r="D11">
        <f t="shared" si="0"/>
        <v>53.846153846153847</v>
      </c>
    </row>
    <row r="12" spans="1:4" x14ac:dyDescent="0.25">
      <c r="A12" t="s">
        <v>19</v>
      </c>
      <c r="B12">
        <v>0.53846153846153844</v>
      </c>
      <c r="C12">
        <v>1</v>
      </c>
      <c r="D12">
        <f t="shared" si="0"/>
        <v>53.846153846153847</v>
      </c>
    </row>
    <row r="13" spans="1:4" x14ac:dyDescent="0.25">
      <c r="A13" t="s">
        <v>14</v>
      </c>
      <c r="B13">
        <v>0.61538461538461542</v>
      </c>
      <c r="C13">
        <v>1</v>
      </c>
      <c r="D13">
        <f t="shared" si="0"/>
        <v>61.53846153846154</v>
      </c>
    </row>
    <row r="14" spans="1:4" x14ac:dyDescent="0.25">
      <c r="A14" t="s">
        <v>15</v>
      </c>
      <c r="B14">
        <v>0.57692307692307687</v>
      </c>
      <c r="C14">
        <v>1</v>
      </c>
      <c r="D14">
        <f t="shared" si="0"/>
        <v>57.692307692307686</v>
      </c>
    </row>
    <row r="15" spans="1:4" x14ac:dyDescent="0.25">
      <c r="A15" t="s">
        <v>16</v>
      </c>
      <c r="B15">
        <v>0.5</v>
      </c>
      <c r="C15">
        <v>1</v>
      </c>
      <c r="D15">
        <f t="shared" si="0"/>
        <v>50</v>
      </c>
    </row>
    <row r="16" spans="1:4" x14ac:dyDescent="0.25">
      <c r="A16" t="s">
        <v>6</v>
      </c>
      <c r="B16">
        <v>0.73076923076923073</v>
      </c>
      <c r="C16">
        <v>2</v>
      </c>
      <c r="D16">
        <f t="shared" si="0"/>
        <v>73.076923076923066</v>
      </c>
    </row>
    <row r="17" spans="1:4" x14ac:dyDescent="0.25">
      <c r="A17" t="s">
        <v>7</v>
      </c>
      <c r="B17">
        <v>0.61538461538461542</v>
      </c>
      <c r="C17">
        <v>2</v>
      </c>
      <c r="D17">
        <f t="shared" si="0"/>
        <v>61.53846153846154</v>
      </c>
    </row>
    <row r="18" spans="1:4" x14ac:dyDescent="0.25">
      <c r="A18" t="s">
        <v>8</v>
      </c>
      <c r="B18">
        <v>0.92307692307692313</v>
      </c>
      <c r="C18">
        <v>2</v>
      </c>
      <c r="D18">
        <f t="shared" si="0"/>
        <v>92.307692307692307</v>
      </c>
    </row>
    <row r="19" spans="1:4" x14ac:dyDescent="0.25">
      <c r="A19" t="s">
        <v>9</v>
      </c>
      <c r="B19">
        <v>0.53846153846153844</v>
      </c>
      <c r="C19">
        <v>2</v>
      </c>
      <c r="D19">
        <f t="shared" si="0"/>
        <v>53.846153846153847</v>
      </c>
    </row>
    <row r="20" spans="1:4" x14ac:dyDescent="0.25">
      <c r="A20" t="s">
        <v>10</v>
      </c>
      <c r="B20">
        <v>0.5</v>
      </c>
      <c r="C20">
        <v>2</v>
      </c>
      <c r="D20">
        <f t="shared" si="0"/>
        <v>50</v>
      </c>
    </row>
    <row r="21" spans="1:4" x14ac:dyDescent="0.25">
      <c r="A21" t="s">
        <v>11</v>
      </c>
      <c r="B21">
        <v>0.38461538461538464</v>
      </c>
      <c r="C21">
        <v>2</v>
      </c>
      <c r="D21">
        <f t="shared" si="0"/>
        <v>38.461538461538467</v>
      </c>
    </row>
    <row r="22" spans="1:4" x14ac:dyDescent="0.25">
      <c r="A22" t="s">
        <v>12</v>
      </c>
      <c r="B22">
        <v>0.73076923076923073</v>
      </c>
      <c r="C22">
        <v>2</v>
      </c>
      <c r="D22">
        <f t="shared" si="0"/>
        <v>73.076923076923066</v>
      </c>
    </row>
    <row r="23" spans="1:4" x14ac:dyDescent="0.25">
      <c r="A23" t="s">
        <v>13</v>
      </c>
      <c r="B23">
        <v>0.26923076923076922</v>
      </c>
      <c r="C23">
        <v>2</v>
      </c>
      <c r="D23">
        <f t="shared" si="0"/>
        <v>26.923076923076923</v>
      </c>
    </row>
    <row r="24" spans="1:4" x14ac:dyDescent="0.25">
      <c r="A24" t="s">
        <v>17</v>
      </c>
      <c r="B24">
        <v>0.88461538461538458</v>
      </c>
      <c r="C24">
        <v>2</v>
      </c>
      <c r="D24">
        <f t="shared" si="0"/>
        <v>88.461538461538453</v>
      </c>
    </row>
    <row r="25" spans="1:4" x14ac:dyDescent="0.25">
      <c r="A25" t="s">
        <v>18</v>
      </c>
      <c r="B25">
        <v>0.26923076923076922</v>
      </c>
      <c r="C25">
        <v>2</v>
      </c>
      <c r="D25">
        <f t="shared" si="0"/>
        <v>26.923076923076923</v>
      </c>
    </row>
    <row r="26" spans="1:4" x14ac:dyDescent="0.25">
      <c r="A26" t="s">
        <v>19</v>
      </c>
      <c r="B26">
        <v>0.19230769230769232</v>
      </c>
      <c r="C26">
        <v>2</v>
      </c>
      <c r="D26">
        <f t="shared" si="0"/>
        <v>19.230769230769234</v>
      </c>
    </row>
    <row r="27" spans="1:4" x14ac:dyDescent="0.25">
      <c r="A27" t="s">
        <v>14</v>
      </c>
      <c r="B27">
        <v>0.5</v>
      </c>
      <c r="C27">
        <v>2</v>
      </c>
      <c r="D27">
        <f t="shared" si="0"/>
        <v>50</v>
      </c>
    </row>
    <row r="28" spans="1:4" x14ac:dyDescent="0.25">
      <c r="A28" t="s">
        <v>15</v>
      </c>
      <c r="B28">
        <v>0.5</v>
      </c>
      <c r="C28">
        <v>2</v>
      </c>
      <c r="D28">
        <f t="shared" si="0"/>
        <v>50</v>
      </c>
    </row>
    <row r="29" spans="1:4" x14ac:dyDescent="0.25">
      <c r="A29" t="s">
        <v>16</v>
      </c>
      <c r="B29">
        <v>0.5</v>
      </c>
      <c r="C29">
        <v>2</v>
      </c>
      <c r="D29">
        <f t="shared" si="0"/>
        <v>50</v>
      </c>
    </row>
    <row r="30" spans="1:4" x14ac:dyDescent="0.25">
      <c r="A30" t="s">
        <v>6</v>
      </c>
      <c r="B30">
        <v>0.53846153846153844</v>
      </c>
      <c r="C30">
        <v>3</v>
      </c>
      <c r="D30">
        <f t="shared" si="0"/>
        <v>53.846153846153847</v>
      </c>
    </row>
    <row r="31" spans="1:4" x14ac:dyDescent="0.25">
      <c r="A31" t="s">
        <v>7</v>
      </c>
      <c r="B31">
        <v>0.57692307692307687</v>
      </c>
      <c r="C31">
        <v>3</v>
      </c>
      <c r="D31">
        <f t="shared" si="0"/>
        <v>57.692307692307686</v>
      </c>
    </row>
    <row r="32" spans="1:4" x14ac:dyDescent="0.25">
      <c r="A32" t="s">
        <v>8</v>
      </c>
      <c r="B32">
        <v>0.76923076923076927</v>
      </c>
      <c r="C32">
        <v>3</v>
      </c>
      <c r="D32">
        <f t="shared" si="0"/>
        <v>76.923076923076934</v>
      </c>
    </row>
    <row r="33" spans="1:4" x14ac:dyDescent="0.25">
      <c r="A33" t="s">
        <v>9</v>
      </c>
      <c r="B33">
        <v>0.5</v>
      </c>
      <c r="C33">
        <v>3</v>
      </c>
      <c r="D33">
        <f t="shared" si="0"/>
        <v>50</v>
      </c>
    </row>
    <row r="34" spans="1:4" x14ac:dyDescent="0.25">
      <c r="A34" t="s">
        <v>10</v>
      </c>
      <c r="B34">
        <v>0.42307692307692307</v>
      </c>
      <c r="C34">
        <v>3</v>
      </c>
      <c r="D34">
        <f t="shared" si="0"/>
        <v>42.307692307692307</v>
      </c>
    </row>
    <row r="35" spans="1:4" x14ac:dyDescent="0.25">
      <c r="A35" t="s">
        <v>11</v>
      </c>
      <c r="B35">
        <v>0.46153846153846156</v>
      </c>
      <c r="C35">
        <v>3</v>
      </c>
      <c r="D35">
        <f t="shared" si="0"/>
        <v>46.153846153846153</v>
      </c>
    </row>
    <row r="36" spans="1:4" x14ac:dyDescent="0.25">
      <c r="A36" t="s">
        <v>12</v>
      </c>
      <c r="B36">
        <v>0.5</v>
      </c>
      <c r="C36">
        <v>3</v>
      </c>
      <c r="D36">
        <f t="shared" si="0"/>
        <v>50</v>
      </c>
    </row>
    <row r="37" spans="1:4" x14ac:dyDescent="0.25">
      <c r="A37" t="s">
        <v>13</v>
      </c>
      <c r="B37">
        <v>0.23076923076923078</v>
      </c>
      <c r="C37">
        <v>3</v>
      </c>
      <c r="D37">
        <f t="shared" si="0"/>
        <v>23.076923076923077</v>
      </c>
    </row>
    <row r="38" spans="1:4" x14ac:dyDescent="0.25">
      <c r="A38" t="s">
        <v>17</v>
      </c>
      <c r="B38">
        <v>0.69230769230769229</v>
      </c>
      <c r="C38">
        <v>3</v>
      </c>
      <c r="D38">
        <f t="shared" si="0"/>
        <v>69.230769230769226</v>
      </c>
    </row>
    <row r="39" spans="1:4" x14ac:dyDescent="0.25">
      <c r="A39" t="s">
        <v>18</v>
      </c>
      <c r="B39">
        <v>0.42307692307692307</v>
      </c>
      <c r="C39">
        <v>3</v>
      </c>
      <c r="D39">
        <f t="shared" si="0"/>
        <v>42.307692307692307</v>
      </c>
    </row>
    <row r="40" spans="1:4" x14ac:dyDescent="0.25">
      <c r="A40" t="s">
        <v>19</v>
      </c>
      <c r="B40">
        <v>0.23076923076923078</v>
      </c>
      <c r="C40">
        <v>3</v>
      </c>
      <c r="D40">
        <f t="shared" si="0"/>
        <v>23.076923076923077</v>
      </c>
    </row>
    <row r="41" spans="1:4" x14ac:dyDescent="0.25">
      <c r="A41" t="s">
        <v>14</v>
      </c>
      <c r="B41">
        <v>0.38461538461538464</v>
      </c>
      <c r="C41">
        <v>3</v>
      </c>
      <c r="D41">
        <f t="shared" si="0"/>
        <v>38.461538461538467</v>
      </c>
    </row>
    <row r="42" spans="1:4" x14ac:dyDescent="0.25">
      <c r="A42" t="s">
        <v>15</v>
      </c>
      <c r="B42">
        <v>0.19230769230769232</v>
      </c>
      <c r="C42">
        <v>3</v>
      </c>
      <c r="D42">
        <f t="shared" si="0"/>
        <v>19.230769230769234</v>
      </c>
    </row>
    <row r="43" spans="1:4" x14ac:dyDescent="0.25">
      <c r="A43" t="s">
        <v>16</v>
      </c>
      <c r="B43">
        <v>0.15384615384615385</v>
      </c>
      <c r="C43">
        <v>3</v>
      </c>
      <c r="D43">
        <f t="shared" si="0"/>
        <v>15.384615384615385</v>
      </c>
    </row>
    <row r="44" spans="1:4" x14ac:dyDescent="0.25">
      <c r="A44" t="s">
        <v>6</v>
      </c>
      <c r="B44">
        <v>0.80769230769230771</v>
      </c>
      <c r="C44">
        <v>4</v>
      </c>
      <c r="D44">
        <f t="shared" si="0"/>
        <v>80.769230769230774</v>
      </c>
    </row>
    <row r="45" spans="1:4" x14ac:dyDescent="0.25">
      <c r="A45" t="s">
        <v>7</v>
      </c>
      <c r="B45">
        <v>0.76923076923076927</v>
      </c>
      <c r="C45">
        <v>4</v>
      </c>
      <c r="D45">
        <f t="shared" si="0"/>
        <v>76.923076923076934</v>
      </c>
    </row>
    <row r="46" spans="1:4" x14ac:dyDescent="0.25">
      <c r="A46" t="s">
        <v>8</v>
      </c>
      <c r="B46">
        <v>0.84615384615384615</v>
      </c>
      <c r="C46">
        <v>4</v>
      </c>
      <c r="D46">
        <f t="shared" si="0"/>
        <v>84.615384615384613</v>
      </c>
    </row>
    <row r="47" spans="1:4" x14ac:dyDescent="0.25">
      <c r="A47" t="s">
        <v>9</v>
      </c>
      <c r="B47">
        <v>0.84615384615384615</v>
      </c>
      <c r="C47">
        <v>4</v>
      </c>
      <c r="D47">
        <f t="shared" si="0"/>
        <v>84.615384615384613</v>
      </c>
    </row>
    <row r="48" spans="1:4" x14ac:dyDescent="0.25">
      <c r="A48" t="s">
        <v>10</v>
      </c>
      <c r="B48">
        <v>0.80769230769230771</v>
      </c>
      <c r="C48">
        <v>4</v>
      </c>
      <c r="D48">
        <f t="shared" si="0"/>
        <v>80.769230769230774</v>
      </c>
    </row>
    <row r="49" spans="1:4" x14ac:dyDescent="0.25">
      <c r="A49" t="s">
        <v>11</v>
      </c>
      <c r="B49">
        <v>0.76923076923076927</v>
      </c>
      <c r="C49">
        <v>4</v>
      </c>
      <c r="D49">
        <f t="shared" si="0"/>
        <v>76.923076923076934</v>
      </c>
    </row>
    <row r="50" spans="1:4" x14ac:dyDescent="0.25">
      <c r="A50" t="s">
        <v>12</v>
      </c>
      <c r="B50">
        <v>0.76923076923076927</v>
      </c>
      <c r="C50">
        <v>4</v>
      </c>
      <c r="D50">
        <f t="shared" si="0"/>
        <v>76.923076923076934</v>
      </c>
    </row>
    <row r="51" spans="1:4" x14ac:dyDescent="0.25">
      <c r="A51" t="s">
        <v>13</v>
      </c>
      <c r="B51">
        <v>0.73076923076923073</v>
      </c>
      <c r="C51">
        <v>4</v>
      </c>
      <c r="D51">
        <f t="shared" si="0"/>
        <v>73.076923076923066</v>
      </c>
    </row>
    <row r="52" spans="1:4" x14ac:dyDescent="0.25">
      <c r="A52" t="s">
        <v>17</v>
      </c>
      <c r="B52">
        <v>0.92307692307692313</v>
      </c>
      <c r="C52">
        <v>4</v>
      </c>
      <c r="D52">
        <f t="shared" si="0"/>
        <v>92.307692307692307</v>
      </c>
    </row>
    <row r="53" spans="1:4" x14ac:dyDescent="0.25">
      <c r="A53" t="s">
        <v>18</v>
      </c>
      <c r="B53">
        <v>0.61538461538461542</v>
      </c>
      <c r="C53">
        <v>4</v>
      </c>
      <c r="D53">
        <f t="shared" si="0"/>
        <v>61.53846153846154</v>
      </c>
    </row>
    <row r="54" spans="1:4" x14ac:dyDescent="0.25">
      <c r="A54" t="s">
        <v>19</v>
      </c>
      <c r="B54">
        <v>0.61538461538461542</v>
      </c>
      <c r="C54">
        <v>4</v>
      </c>
      <c r="D54">
        <f t="shared" si="0"/>
        <v>61.53846153846154</v>
      </c>
    </row>
    <row r="55" spans="1:4" x14ac:dyDescent="0.25">
      <c r="A55" t="s">
        <v>14</v>
      </c>
      <c r="B55">
        <v>0.76923076923076927</v>
      </c>
      <c r="C55">
        <v>4</v>
      </c>
      <c r="D55">
        <f t="shared" si="0"/>
        <v>76.923076923076934</v>
      </c>
    </row>
    <row r="56" spans="1:4" x14ac:dyDescent="0.25">
      <c r="A56" t="s">
        <v>15</v>
      </c>
      <c r="B56">
        <v>0.69230769230769229</v>
      </c>
      <c r="C56">
        <v>4</v>
      </c>
      <c r="D56">
        <f t="shared" si="0"/>
        <v>69.230769230769226</v>
      </c>
    </row>
    <row r="57" spans="1:4" x14ac:dyDescent="0.25">
      <c r="A57" t="s">
        <v>16</v>
      </c>
      <c r="B57">
        <v>0.73076923076923073</v>
      </c>
      <c r="C57">
        <v>4</v>
      </c>
      <c r="D57">
        <f t="shared" si="0"/>
        <v>73.076923076923066</v>
      </c>
    </row>
    <row r="58" spans="1:4" x14ac:dyDescent="0.25">
      <c r="A58" t="s">
        <v>6</v>
      </c>
      <c r="B58">
        <v>0.80769230769230771</v>
      </c>
      <c r="C58">
        <v>5</v>
      </c>
      <c r="D58">
        <f t="shared" si="0"/>
        <v>80.769230769230774</v>
      </c>
    </row>
    <row r="59" spans="1:4" x14ac:dyDescent="0.25">
      <c r="A59" t="s">
        <v>7</v>
      </c>
      <c r="B59">
        <v>0.69230769230769229</v>
      </c>
      <c r="C59">
        <v>5</v>
      </c>
      <c r="D59">
        <f t="shared" si="0"/>
        <v>69.230769230769226</v>
      </c>
    </row>
    <row r="60" spans="1:4" x14ac:dyDescent="0.25">
      <c r="A60" t="s">
        <v>8</v>
      </c>
      <c r="B60">
        <v>0.65384615384615385</v>
      </c>
      <c r="C60">
        <v>5</v>
      </c>
      <c r="D60">
        <f t="shared" si="0"/>
        <v>65.384615384615387</v>
      </c>
    </row>
    <row r="61" spans="1:4" x14ac:dyDescent="0.25">
      <c r="A61" t="s">
        <v>9</v>
      </c>
      <c r="B61">
        <v>0.61538461538461542</v>
      </c>
      <c r="C61">
        <v>5</v>
      </c>
      <c r="D61">
        <f t="shared" si="0"/>
        <v>61.53846153846154</v>
      </c>
    </row>
    <row r="62" spans="1:4" x14ac:dyDescent="0.25">
      <c r="A62" t="s">
        <v>10</v>
      </c>
      <c r="B62">
        <v>0.61538461538461542</v>
      </c>
      <c r="C62">
        <v>5</v>
      </c>
      <c r="D62">
        <f t="shared" si="0"/>
        <v>61.53846153846154</v>
      </c>
    </row>
    <row r="63" spans="1:4" x14ac:dyDescent="0.25">
      <c r="A63" t="s">
        <v>11</v>
      </c>
      <c r="B63">
        <v>0.61538461538461542</v>
      </c>
      <c r="C63">
        <v>5</v>
      </c>
      <c r="D63">
        <f t="shared" si="0"/>
        <v>61.53846153846154</v>
      </c>
    </row>
    <row r="64" spans="1:4" x14ac:dyDescent="0.25">
      <c r="A64" t="s">
        <v>12</v>
      </c>
      <c r="B64">
        <v>0.65384615384615385</v>
      </c>
      <c r="C64">
        <v>5</v>
      </c>
      <c r="D64">
        <f t="shared" si="0"/>
        <v>65.384615384615387</v>
      </c>
    </row>
    <row r="65" spans="1:4" x14ac:dyDescent="0.25">
      <c r="A65" t="s">
        <v>13</v>
      </c>
      <c r="B65">
        <v>0.69230769230769229</v>
      </c>
      <c r="C65">
        <v>5</v>
      </c>
      <c r="D65">
        <f t="shared" si="0"/>
        <v>69.230769230769226</v>
      </c>
    </row>
    <row r="66" spans="1:4" x14ac:dyDescent="0.25">
      <c r="A66" t="s">
        <v>17</v>
      </c>
      <c r="B66">
        <v>0.92307692307692313</v>
      </c>
      <c r="C66">
        <v>5</v>
      </c>
      <c r="D66">
        <f t="shared" si="0"/>
        <v>92.307692307692307</v>
      </c>
    </row>
    <row r="67" spans="1:4" x14ac:dyDescent="0.25">
      <c r="A67" t="s">
        <v>18</v>
      </c>
      <c r="B67">
        <v>0.65384615384615385</v>
      </c>
      <c r="C67">
        <v>5</v>
      </c>
      <c r="D67">
        <f>B67*100</f>
        <v>65.384615384615387</v>
      </c>
    </row>
    <row r="68" spans="1:4" x14ac:dyDescent="0.25">
      <c r="A68" t="s">
        <v>19</v>
      </c>
      <c r="B68">
        <v>0.38461538461538464</v>
      </c>
      <c r="C68">
        <v>5</v>
      </c>
      <c r="D68">
        <f>B68*100</f>
        <v>38.461538461538467</v>
      </c>
    </row>
    <row r="69" spans="1:4" x14ac:dyDescent="0.25">
      <c r="A69" t="s">
        <v>14</v>
      </c>
      <c r="B69">
        <v>0.69230769230769229</v>
      </c>
      <c r="C69">
        <v>5</v>
      </c>
      <c r="D69">
        <f>B69*100</f>
        <v>69.230769230769226</v>
      </c>
    </row>
    <row r="70" spans="1:4" x14ac:dyDescent="0.25">
      <c r="A70" t="s">
        <v>15</v>
      </c>
      <c r="B70">
        <v>0.5</v>
      </c>
      <c r="C70">
        <v>5</v>
      </c>
      <c r="D70">
        <f>B70*100</f>
        <v>50</v>
      </c>
    </row>
    <row r="71" spans="1:4" x14ac:dyDescent="0.25">
      <c r="A71" t="s">
        <v>16</v>
      </c>
      <c r="B71">
        <v>0.42307692307692307</v>
      </c>
      <c r="C71">
        <v>5</v>
      </c>
      <c r="D71">
        <f>B71*100</f>
        <v>42.307692307692307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 x14ac:dyDescent="0.25"/>
  <cols>
    <col min="1" max="1" width="11.5703125" bestFit="1" customWidth="1"/>
    <col min="4" max="4" width="10" bestFit="1" customWidth="1"/>
  </cols>
  <sheetData>
    <row r="1" spans="1:4" x14ac:dyDescent="0.25">
      <c r="A1" t="s">
        <v>4</v>
      </c>
      <c r="B1" t="s">
        <v>22</v>
      </c>
      <c r="C1" t="s">
        <v>21</v>
      </c>
      <c r="D1" t="s">
        <v>23</v>
      </c>
    </row>
    <row r="2" spans="1:4" x14ac:dyDescent="0.25">
      <c r="A2" t="s">
        <v>1</v>
      </c>
      <c r="B2">
        <v>0.39285714285714285</v>
      </c>
      <c r="C2">
        <v>1</v>
      </c>
      <c r="D2">
        <f>B2*100</f>
        <v>39.285714285714285</v>
      </c>
    </row>
    <row r="3" spans="1:4" x14ac:dyDescent="0.25">
      <c r="A3" t="s">
        <v>1</v>
      </c>
      <c r="B3">
        <v>0.5714285714285714</v>
      </c>
      <c r="C3">
        <v>2</v>
      </c>
      <c r="D3">
        <f t="shared" ref="D3:D16" si="0">B3*100</f>
        <v>57.142857142857139</v>
      </c>
    </row>
    <row r="4" spans="1:4" x14ac:dyDescent="0.25">
      <c r="A4" t="s">
        <v>1</v>
      </c>
      <c r="B4">
        <v>0.5535714285714286</v>
      </c>
      <c r="C4">
        <v>3</v>
      </c>
      <c r="D4">
        <f t="shared" si="0"/>
        <v>55.357142857142861</v>
      </c>
    </row>
    <row r="5" spans="1:4" x14ac:dyDescent="0.25">
      <c r="A5" t="s">
        <v>1</v>
      </c>
      <c r="B5">
        <v>0.6785714285714286</v>
      </c>
      <c r="C5">
        <v>4</v>
      </c>
      <c r="D5">
        <f t="shared" si="0"/>
        <v>67.857142857142861</v>
      </c>
    </row>
    <row r="6" spans="1:4" x14ac:dyDescent="0.25">
      <c r="A6" t="s">
        <v>1</v>
      </c>
      <c r="B6">
        <v>0.5714285714285714</v>
      </c>
      <c r="C6">
        <v>5</v>
      </c>
      <c r="D6">
        <f t="shared" si="0"/>
        <v>57.142857142857139</v>
      </c>
    </row>
    <row r="7" spans="1:4" x14ac:dyDescent="0.25">
      <c r="A7" t="s">
        <v>2</v>
      </c>
      <c r="B7">
        <v>0.91666666666666663</v>
      </c>
      <c r="C7">
        <v>1</v>
      </c>
      <c r="D7">
        <f t="shared" si="0"/>
        <v>91.666666666666657</v>
      </c>
    </row>
    <row r="8" spans="1:4" x14ac:dyDescent="0.25">
      <c r="A8" t="s">
        <v>2</v>
      </c>
      <c r="B8">
        <v>0.60416666666666663</v>
      </c>
      <c r="C8">
        <v>2</v>
      </c>
      <c r="D8">
        <f t="shared" si="0"/>
        <v>60.416666666666664</v>
      </c>
    </row>
    <row r="9" spans="1:4" x14ac:dyDescent="0.25">
      <c r="A9" t="s">
        <v>2</v>
      </c>
      <c r="B9">
        <v>0.4375</v>
      </c>
      <c r="C9">
        <v>3</v>
      </c>
      <c r="D9">
        <f t="shared" si="0"/>
        <v>43.75</v>
      </c>
    </row>
    <row r="10" spans="1:4" x14ac:dyDescent="0.25">
      <c r="A10" t="s">
        <v>2</v>
      </c>
      <c r="B10">
        <v>0.92708333333333337</v>
      </c>
      <c r="C10">
        <v>4</v>
      </c>
      <c r="D10">
        <f t="shared" si="0"/>
        <v>92.708333333333343</v>
      </c>
    </row>
    <row r="11" spans="1:4" x14ac:dyDescent="0.25">
      <c r="A11" t="s">
        <v>2</v>
      </c>
      <c r="B11">
        <v>0.78125</v>
      </c>
      <c r="C11">
        <v>5</v>
      </c>
      <c r="D11">
        <f t="shared" si="0"/>
        <v>78.125</v>
      </c>
    </row>
    <row r="12" spans="1:4" x14ac:dyDescent="0.25">
      <c r="A12" t="s">
        <v>3</v>
      </c>
      <c r="B12">
        <v>0</v>
      </c>
      <c r="C12">
        <v>1</v>
      </c>
      <c r="D12">
        <f t="shared" si="0"/>
        <v>0</v>
      </c>
    </row>
    <row r="13" spans="1:4" x14ac:dyDescent="0.25">
      <c r="A13" t="s">
        <v>3</v>
      </c>
      <c r="B13">
        <v>0.26666666666666666</v>
      </c>
      <c r="C13">
        <v>2</v>
      </c>
      <c r="D13">
        <f t="shared" si="0"/>
        <v>26.666666666666668</v>
      </c>
    </row>
    <row r="14" spans="1:4" x14ac:dyDescent="0.25">
      <c r="A14" t="s">
        <v>3</v>
      </c>
      <c r="B14">
        <v>0.2</v>
      </c>
      <c r="C14">
        <v>3</v>
      </c>
      <c r="D14">
        <f t="shared" si="0"/>
        <v>20</v>
      </c>
    </row>
    <row r="15" spans="1:4" x14ac:dyDescent="0.25">
      <c r="A15" t="s">
        <v>3</v>
      </c>
      <c r="B15">
        <v>0.4</v>
      </c>
      <c r="C15">
        <v>4</v>
      </c>
      <c r="D15">
        <f t="shared" si="0"/>
        <v>40</v>
      </c>
    </row>
    <row r="16" spans="1:4" x14ac:dyDescent="0.25">
      <c r="A16" t="s">
        <v>3</v>
      </c>
      <c r="B16">
        <v>0.3</v>
      </c>
      <c r="C16">
        <v>5</v>
      </c>
      <c r="D16">
        <f t="shared" si="0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5" workbookViewId="0">
      <selection activeCell="A20" sqref="A20"/>
    </sheetView>
  </sheetViews>
  <sheetFormatPr defaultRowHeight="15" x14ac:dyDescent="0.25"/>
  <cols>
    <col min="2" max="2" width="16.140625" bestFit="1" customWidth="1"/>
    <col min="3" max="3" width="11.5703125" bestFit="1" customWidth="1"/>
    <col min="4" max="4" width="15.85546875" bestFit="1" customWidth="1"/>
    <col min="5" max="5" width="10.5703125" bestFit="1" customWidth="1"/>
    <col min="7" max="7" width="10" bestFit="1" customWidth="1"/>
  </cols>
  <sheetData>
    <row r="1" spans="1:9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9" x14ac:dyDescent="0.25">
      <c r="A2">
        <v>1</v>
      </c>
      <c r="B2" t="s">
        <v>26</v>
      </c>
      <c r="C2" t="s">
        <v>1</v>
      </c>
      <c r="D2">
        <v>5</v>
      </c>
      <c r="E2">
        <v>22</v>
      </c>
      <c r="F2">
        <f>D2/E2</f>
        <v>0.22727272727272727</v>
      </c>
      <c r="G2" s="1">
        <f>F2*100</f>
        <v>22.727272727272727</v>
      </c>
      <c r="I2" s="1"/>
    </row>
    <row r="3" spans="1:9" x14ac:dyDescent="0.25">
      <c r="A3">
        <v>1</v>
      </c>
      <c r="B3" t="s">
        <v>27</v>
      </c>
      <c r="C3" t="s">
        <v>1</v>
      </c>
      <c r="D3">
        <v>1</v>
      </c>
      <c r="E3">
        <v>22</v>
      </c>
      <c r="F3">
        <f t="shared" ref="F3:F23" si="0">D3/E3</f>
        <v>4.5454545454545456E-2</v>
      </c>
      <c r="G3" s="1">
        <f t="shared" ref="G3:G23" si="1">F3*100</f>
        <v>4.5454545454545459</v>
      </c>
      <c r="I3" s="1"/>
    </row>
    <row r="4" spans="1:9" x14ac:dyDescent="0.25">
      <c r="A4">
        <v>1</v>
      </c>
      <c r="B4" t="s">
        <v>29</v>
      </c>
      <c r="C4" t="s">
        <v>1</v>
      </c>
      <c r="D4">
        <v>3</v>
      </c>
      <c r="E4">
        <v>22</v>
      </c>
      <c r="F4">
        <f t="shared" si="0"/>
        <v>0.13636363636363635</v>
      </c>
      <c r="G4" s="1">
        <f t="shared" si="1"/>
        <v>13.636363636363635</v>
      </c>
      <c r="I4" s="1"/>
    </row>
    <row r="5" spans="1:9" x14ac:dyDescent="0.25">
      <c r="A5">
        <v>1</v>
      </c>
      <c r="B5" t="s">
        <v>30</v>
      </c>
      <c r="C5" t="s">
        <v>1</v>
      </c>
      <c r="D5">
        <f>E4-SUM(D2:D4)</f>
        <v>13</v>
      </c>
      <c r="E5">
        <v>22</v>
      </c>
      <c r="F5">
        <f t="shared" si="0"/>
        <v>0.59090909090909094</v>
      </c>
      <c r="G5" s="1">
        <f t="shared" si="1"/>
        <v>59.090909090909093</v>
      </c>
      <c r="I5" s="1"/>
    </row>
    <row r="6" spans="1:9" x14ac:dyDescent="0.25">
      <c r="A6">
        <v>1</v>
      </c>
      <c r="B6" t="s">
        <v>26</v>
      </c>
      <c r="C6" t="s">
        <v>2</v>
      </c>
      <c r="D6">
        <v>1</v>
      </c>
      <c r="E6">
        <v>88</v>
      </c>
      <c r="F6">
        <f t="shared" si="0"/>
        <v>1.1363636363636364E-2</v>
      </c>
      <c r="G6" s="1">
        <f t="shared" si="1"/>
        <v>1.1363636363636365</v>
      </c>
      <c r="I6" s="1"/>
    </row>
    <row r="7" spans="1:9" x14ac:dyDescent="0.25">
      <c r="A7">
        <v>1</v>
      </c>
      <c r="B7" t="s">
        <v>27</v>
      </c>
      <c r="C7" t="s">
        <v>2</v>
      </c>
      <c r="D7">
        <v>5</v>
      </c>
      <c r="E7">
        <v>88</v>
      </c>
      <c r="F7">
        <f t="shared" si="0"/>
        <v>5.6818181818181816E-2</v>
      </c>
      <c r="G7" s="1">
        <f t="shared" si="1"/>
        <v>5.6818181818181817</v>
      </c>
      <c r="I7" s="1"/>
    </row>
    <row r="8" spans="1:9" x14ac:dyDescent="0.25">
      <c r="A8">
        <v>1</v>
      </c>
      <c r="B8" t="s">
        <v>29</v>
      </c>
      <c r="C8" t="s">
        <v>2</v>
      </c>
      <c r="D8">
        <v>0</v>
      </c>
      <c r="E8">
        <v>88</v>
      </c>
      <c r="F8">
        <f t="shared" si="0"/>
        <v>0</v>
      </c>
      <c r="G8" s="1">
        <f t="shared" si="1"/>
        <v>0</v>
      </c>
      <c r="I8" s="1"/>
    </row>
    <row r="9" spans="1:9" x14ac:dyDescent="0.25">
      <c r="A9">
        <v>1</v>
      </c>
      <c r="B9" t="s">
        <v>30</v>
      </c>
      <c r="C9" t="s">
        <v>2</v>
      </c>
      <c r="D9">
        <f>E9-SUM(D6:D8)</f>
        <v>82</v>
      </c>
      <c r="E9">
        <v>88</v>
      </c>
      <c r="F9">
        <f t="shared" si="0"/>
        <v>0.93181818181818177</v>
      </c>
      <c r="G9" s="1">
        <f t="shared" si="1"/>
        <v>93.181818181818173</v>
      </c>
      <c r="I9" s="1"/>
    </row>
    <row r="10" spans="1:9" x14ac:dyDescent="0.25">
      <c r="A10">
        <v>2</v>
      </c>
      <c r="B10" t="s">
        <v>26</v>
      </c>
      <c r="C10" t="s">
        <v>1</v>
      </c>
      <c r="D10">
        <v>1</v>
      </c>
      <c r="E10">
        <v>32</v>
      </c>
      <c r="F10">
        <f t="shared" si="0"/>
        <v>3.125E-2</v>
      </c>
      <c r="G10" s="1">
        <f t="shared" si="1"/>
        <v>3.125</v>
      </c>
      <c r="I10" s="1"/>
    </row>
    <row r="11" spans="1:9" x14ac:dyDescent="0.25">
      <c r="A11">
        <v>2</v>
      </c>
      <c r="B11" t="s">
        <v>27</v>
      </c>
      <c r="C11" t="s">
        <v>1</v>
      </c>
      <c r="D11">
        <v>2</v>
      </c>
      <c r="E11">
        <v>32</v>
      </c>
      <c r="F11">
        <f t="shared" si="0"/>
        <v>6.25E-2</v>
      </c>
      <c r="G11" s="1">
        <f t="shared" si="1"/>
        <v>6.25</v>
      </c>
      <c r="I11" s="1"/>
    </row>
    <row r="12" spans="1:9" x14ac:dyDescent="0.25">
      <c r="A12">
        <v>2</v>
      </c>
      <c r="B12" t="s">
        <v>29</v>
      </c>
      <c r="C12" t="s">
        <v>1</v>
      </c>
      <c r="D12">
        <v>3</v>
      </c>
      <c r="E12">
        <v>32</v>
      </c>
      <c r="F12">
        <f t="shared" si="0"/>
        <v>9.375E-2</v>
      </c>
      <c r="G12" s="1">
        <f t="shared" si="1"/>
        <v>9.375</v>
      </c>
      <c r="I12" s="1"/>
    </row>
    <row r="13" spans="1:9" x14ac:dyDescent="0.25">
      <c r="A13">
        <v>2</v>
      </c>
      <c r="B13" t="s">
        <v>30</v>
      </c>
      <c r="C13" t="s">
        <v>1</v>
      </c>
      <c r="D13">
        <f>E13-SUM(D10:D12)</f>
        <v>26</v>
      </c>
      <c r="E13">
        <v>32</v>
      </c>
      <c r="F13">
        <f t="shared" si="0"/>
        <v>0.8125</v>
      </c>
      <c r="G13" s="1">
        <f t="shared" si="1"/>
        <v>81.25</v>
      </c>
      <c r="I13" s="1"/>
    </row>
    <row r="14" spans="1:9" x14ac:dyDescent="0.25">
      <c r="A14">
        <v>2</v>
      </c>
      <c r="B14" t="s">
        <v>26</v>
      </c>
      <c r="C14" t="s">
        <v>2</v>
      </c>
      <c r="D14">
        <v>3</v>
      </c>
      <c r="E14">
        <v>58</v>
      </c>
      <c r="F14">
        <f t="shared" si="0"/>
        <v>5.1724137931034482E-2</v>
      </c>
      <c r="G14" s="1">
        <f t="shared" si="1"/>
        <v>5.1724137931034484</v>
      </c>
      <c r="I14" s="1"/>
    </row>
    <row r="15" spans="1:9" x14ac:dyDescent="0.25">
      <c r="A15">
        <v>2</v>
      </c>
      <c r="B15" t="s">
        <v>27</v>
      </c>
      <c r="C15" t="s">
        <v>2</v>
      </c>
      <c r="D15">
        <v>3</v>
      </c>
      <c r="E15">
        <v>58</v>
      </c>
      <c r="F15">
        <f t="shared" si="0"/>
        <v>5.1724137931034482E-2</v>
      </c>
      <c r="G15" s="1">
        <f t="shared" si="1"/>
        <v>5.1724137931034484</v>
      </c>
      <c r="I15" s="1"/>
    </row>
    <row r="16" spans="1:9" x14ac:dyDescent="0.25">
      <c r="A16">
        <v>2</v>
      </c>
      <c r="B16" t="s">
        <v>29</v>
      </c>
      <c r="C16" t="s">
        <v>2</v>
      </c>
      <c r="D16">
        <v>0</v>
      </c>
      <c r="E16">
        <v>58</v>
      </c>
      <c r="F16">
        <f t="shared" si="0"/>
        <v>0</v>
      </c>
      <c r="G16" s="1">
        <f t="shared" si="1"/>
        <v>0</v>
      </c>
      <c r="I16" s="1"/>
    </row>
    <row r="17" spans="1:9" x14ac:dyDescent="0.25">
      <c r="A17">
        <v>2</v>
      </c>
      <c r="B17" t="s">
        <v>30</v>
      </c>
      <c r="C17" t="s">
        <v>2</v>
      </c>
      <c r="D17">
        <f>E17-SUM(D14:D16)</f>
        <v>52</v>
      </c>
      <c r="E17">
        <v>58</v>
      </c>
      <c r="F17">
        <f t="shared" si="0"/>
        <v>0.89655172413793105</v>
      </c>
      <c r="G17" s="1">
        <f t="shared" si="1"/>
        <v>89.65517241379311</v>
      </c>
      <c r="I17" s="1"/>
    </row>
    <row r="18" spans="1:9" x14ac:dyDescent="0.25">
      <c r="A18">
        <v>2</v>
      </c>
      <c r="B18" t="s">
        <v>26</v>
      </c>
      <c r="C18" t="s">
        <v>3</v>
      </c>
      <c r="D18">
        <v>3</v>
      </c>
      <c r="E18">
        <v>8</v>
      </c>
      <c r="F18">
        <f t="shared" si="0"/>
        <v>0.375</v>
      </c>
      <c r="G18" s="1">
        <f t="shared" si="1"/>
        <v>37.5</v>
      </c>
      <c r="I18" s="1"/>
    </row>
    <row r="19" spans="1:9" x14ac:dyDescent="0.25">
      <c r="A19">
        <v>2</v>
      </c>
      <c r="B19" t="s">
        <v>27</v>
      </c>
      <c r="C19" t="s">
        <v>3</v>
      </c>
      <c r="D19">
        <v>0</v>
      </c>
      <c r="E19">
        <v>8</v>
      </c>
      <c r="F19">
        <f t="shared" si="0"/>
        <v>0</v>
      </c>
      <c r="G19" s="1">
        <f t="shared" si="1"/>
        <v>0</v>
      </c>
      <c r="I19" s="1"/>
    </row>
    <row r="20" spans="1:9" x14ac:dyDescent="0.25">
      <c r="A20">
        <v>2</v>
      </c>
      <c r="B20" t="s">
        <v>29</v>
      </c>
      <c r="C20" t="s">
        <v>3</v>
      </c>
      <c r="D20">
        <v>1</v>
      </c>
      <c r="E20">
        <v>8</v>
      </c>
      <c r="F20">
        <f t="shared" si="0"/>
        <v>0.125</v>
      </c>
      <c r="G20" s="1">
        <f t="shared" si="1"/>
        <v>12.5</v>
      </c>
      <c r="I20" s="1"/>
    </row>
    <row r="21" spans="1:9" x14ac:dyDescent="0.25">
      <c r="A21">
        <v>2</v>
      </c>
      <c r="B21" t="s">
        <v>30</v>
      </c>
      <c r="C21" t="s">
        <v>3</v>
      </c>
      <c r="D21">
        <f>E21-SUM(D18:D20)</f>
        <v>4</v>
      </c>
      <c r="E21">
        <v>8</v>
      </c>
      <c r="F21">
        <f t="shared" si="0"/>
        <v>0.5</v>
      </c>
      <c r="G21" s="1">
        <f t="shared" si="1"/>
        <v>50</v>
      </c>
      <c r="I21" s="1"/>
    </row>
    <row r="22" spans="1:9" x14ac:dyDescent="0.25">
      <c r="A22">
        <v>3</v>
      </c>
      <c r="B22" t="s">
        <v>26</v>
      </c>
      <c r="C22" t="s">
        <v>1</v>
      </c>
      <c r="D22">
        <v>2</v>
      </c>
      <c r="E22">
        <v>31</v>
      </c>
      <c r="F22">
        <f t="shared" si="0"/>
        <v>6.4516129032258063E-2</v>
      </c>
      <c r="G22" s="1">
        <f t="shared" si="1"/>
        <v>6.4516129032258061</v>
      </c>
      <c r="I22" s="1"/>
    </row>
    <row r="23" spans="1:9" x14ac:dyDescent="0.25">
      <c r="A23">
        <v>3</v>
      </c>
      <c r="B23" t="s">
        <v>27</v>
      </c>
      <c r="C23" t="s">
        <v>1</v>
      </c>
      <c r="D23">
        <v>1</v>
      </c>
      <c r="E23">
        <v>31</v>
      </c>
      <c r="F23">
        <f t="shared" si="0"/>
        <v>3.2258064516129031E-2</v>
      </c>
      <c r="G23" s="1">
        <f t="shared" si="1"/>
        <v>3.225806451612903</v>
      </c>
      <c r="I23" s="1"/>
    </row>
    <row r="24" spans="1:9" x14ac:dyDescent="0.25">
      <c r="A24">
        <v>3</v>
      </c>
      <c r="B24" t="s">
        <v>29</v>
      </c>
      <c r="C24" t="s">
        <v>1</v>
      </c>
      <c r="D24">
        <v>6</v>
      </c>
      <c r="E24">
        <v>31</v>
      </c>
      <c r="F24">
        <f>D24/E24</f>
        <v>0.19354838709677419</v>
      </c>
      <c r="G24" s="1">
        <f t="shared" ref="G24" si="2">F24*100</f>
        <v>19.35483870967742</v>
      </c>
      <c r="I24" s="1"/>
    </row>
    <row r="25" spans="1:9" x14ac:dyDescent="0.25">
      <c r="A25">
        <v>3</v>
      </c>
      <c r="B25" t="s">
        <v>30</v>
      </c>
      <c r="C25" t="s">
        <v>1</v>
      </c>
      <c r="D25">
        <f>E25-SUM(D22:D24)</f>
        <v>22</v>
      </c>
      <c r="E25">
        <v>31</v>
      </c>
      <c r="F25">
        <f t="shared" ref="F25:F57" si="3">D25/E25</f>
        <v>0.70967741935483875</v>
      </c>
      <c r="G25" s="1">
        <f t="shared" ref="G25:G57" si="4">F25*100</f>
        <v>70.967741935483872</v>
      </c>
      <c r="I25" s="1"/>
    </row>
    <row r="26" spans="1:9" x14ac:dyDescent="0.25">
      <c r="A26">
        <v>3</v>
      </c>
      <c r="B26" t="s">
        <v>26</v>
      </c>
      <c r="C26" t="s">
        <v>2</v>
      </c>
      <c r="D26">
        <v>17</v>
      </c>
      <c r="E26">
        <v>42</v>
      </c>
      <c r="F26">
        <f t="shared" si="3"/>
        <v>0.40476190476190477</v>
      </c>
      <c r="G26" s="1">
        <f t="shared" si="4"/>
        <v>40.476190476190474</v>
      </c>
      <c r="I26" s="1"/>
    </row>
    <row r="27" spans="1:9" x14ac:dyDescent="0.25">
      <c r="A27">
        <v>3</v>
      </c>
      <c r="B27" t="s">
        <v>27</v>
      </c>
      <c r="C27" t="s">
        <v>2</v>
      </c>
      <c r="D27">
        <v>3</v>
      </c>
      <c r="E27">
        <v>42</v>
      </c>
      <c r="F27">
        <f t="shared" si="3"/>
        <v>7.1428571428571425E-2</v>
      </c>
      <c r="G27" s="1">
        <f t="shared" si="4"/>
        <v>7.1428571428571423</v>
      </c>
      <c r="I27" s="1"/>
    </row>
    <row r="28" spans="1:9" x14ac:dyDescent="0.25">
      <c r="A28">
        <v>3</v>
      </c>
      <c r="B28" t="s">
        <v>29</v>
      </c>
      <c r="C28" t="s">
        <v>2</v>
      </c>
      <c r="D28">
        <v>0</v>
      </c>
      <c r="E28">
        <v>42</v>
      </c>
      <c r="F28">
        <f t="shared" si="3"/>
        <v>0</v>
      </c>
      <c r="G28" s="1">
        <f t="shared" si="4"/>
        <v>0</v>
      </c>
      <c r="I28" s="1"/>
    </row>
    <row r="29" spans="1:9" x14ac:dyDescent="0.25">
      <c r="A29">
        <v>3</v>
      </c>
      <c r="B29" t="s">
        <v>30</v>
      </c>
      <c r="C29" t="s">
        <v>2</v>
      </c>
      <c r="D29">
        <f>E29-SUM(D26:D28)</f>
        <v>22</v>
      </c>
      <c r="E29">
        <v>42</v>
      </c>
      <c r="F29">
        <f t="shared" si="3"/>
        <v>0.52380952380952384</v>
      </c>
      <c r="G29" s="1">
        <f t="shared" si="4"/>
        <v>52.380952380952387</v>
      </c>
      <c r="I29" s="1"/>
    </row>
    <row r="30" spans="1:9" x14ac:dyDescent="0.25">
      <c r="A30">
        <v>3</v>
      </c>
      <c r="B30" t="s">
        <v>26</v>
      </c>
      <c r="C30" t="s">
        <v>3</v>
      </c>
      <c r="D30">
        <v>5</v>
      </c>
      <c r="E30">
        <v>6</v>
      </c>
      <c r="F30">
        <f t="shared" si="3"/>
        <v>0.83333333333333337</v>
      </c>
      <c r="G30" s="1">
        <f t="shared" si="4"/>
        <v>83.333333333333343</v>
      </c>
      <c r="I30" s="1"/>
    </row>
    <row r="31" spans="1:9" x14ac:dyDescent="0.25">
      <c r="A31">
        <v>3</v>
      </c>
      <c r="B31" t="s">
        <v>27</v>
      </c>
      <c r="C31" t="s">
        <v>3</v>
      </c>
      <c r="D31">
        <v>0</v>
      </c>
      <c r="E31">
        <v>6</v>
      </c>
      <c r="F31">
        <f t="shared" si="3"/>
        <v>0</v>
      </c>
      <c r="G31" s="1">
        <f t="shared" si="4"/>
        <v>0</v>
      </c>
      <c r="I31" s="1"/>
    </row>
    <row r="32" spans="1:9" x14ac:dyDescent="0.25">
      <c r="A32">
        <v>3</v>
      </c>
      <c r="B32" t="s">
        <v>29</v>
      </c>
      <c r="C32" t="s">
        <v>3</v>
      </c>
      <c r="D32">
        <v>0</v>
      </c>
      <c r="E32">
        <v>6</v>
      </c>
      <c r="F32">
        <f t="shared" si="3"/>
        <v>0</v>
      </c>
      <c r="G32" s="1">
        <f t="shared" si="4"/>
        <v>0</v>
      </c>
      <c r="I32" s="1"/>
    </row>
    <row r="33" spans="1:9" x14ac:dyDescent="0.25">
      <c r="A33">
        <v>3</v>
      </c>
      <c r="B33" t="s">
        <v>30</v>
      </c>
      <c r="C33" t="s">
        <v>3</v>
      </c>
      <c r="D33">
        <f>E33-SUM(D30:D32)</f>
        <v>1</v>
      </c>
      <c r="E33">
        <v>6</v>
      </c>
      <c r="F33">
        <f t="shared" si="3"/>
        <v>0.16666666666666666</v>
      </c>
      <c r="G33" s="1">
        <f t="shared" si="4"/>
        <v>16.666666666666664</v>
      </c>
      <c r="I33" s="1"/>
    </row>
    <row r="34" spans="1:9" x14ac:dyDescent="0.25">
      <c r="A34">
        <v>4</v>
      </c>
      <c r="B34" t="s">
        <v>26</v>
      </c>
      <c r="C34" t="s">
        <v>1</v>
      </c>
      <c r="D34">
        <v>1</v>
      </c>
      <c r="E34">
        <v>38</v>
      </c>
      <c r="F34">
        <f t="shared" si="3"/>
        <v>2.6315789473684209E-2</v>
      </c>
      <c r="G34" s="1">
        <f t="shared" si="4"/>
        <v>2.6315789473684208</v>
      </c>
      <c r="I34" s="1"/>
    </row>
    <row r="35" spans="1:9" x14ac:dyDescent="0.25">
      <c r="A35">
        <v>4</v>
      </c>
      <c r="B35" t="s">
        <v>27</v>
      </c>
      <c r="C35" t="s">
        <v>1</v>
      </c>
      <c r="D35">
        <v>1</v>
      </c>
      <c r="E35">
        <v>38</v>
      </c>
      <c r="F35">
        <f t="shared" si="3"/>
        <v>2.6315789473684209E-2</v>
      </c>
      <c r="G35" s="1">
        <f t="shared" si="4"/>
        <v>2.6315789473684208</v>
      </c>
      <c r="I35" s="1"/>
    </row>
    <row r="36" spans="1:9" x14ac:dyDescent="0.25">
      <c r="A36">
        <v>4</v>
      </c>
      <c r="B36" t="s">
        <v>29</v>
      </c>
      <c r="C36" t="s">
        <v>1</v>
      </c>
      <c r="D36">
        <v>4</v>
      </c>
      <c r="E36">
        <v>38</v>
      </c>
      <c r="F36">
        <f t="shared" si="3"/>
        <v>0.10526315789473684</v>
      </c>
      <c r="G36" s="1">
        <f t="shared" si="4"/>
        <v>10.526315789473683</v>
      </c>
      <c r="I36" s="1"/>
    </row>
    <row r="37" spans="1:9" x14ac:dyDescent="0.25">
      <c r="A37">
        <v>4</v>
      </c>
      <c r="B37" t="s">
        <v>30</v>
      </c>
      <c r="C37" t="s">
        <v>1</v>
      </c>
      <c r="D37">
        <f>E37-SUM(D34:D36)</f>
        <v>32</v>
      </c>
      <c r="E37">
        <v>38</v>
      </c>
      <c r="F37">
        <f t="shared" si="3"/>
        <v>0.84210526315789469</v>
      </c>
      <c r="G37" s="1">
        <f t="shared" si="4"/>
        <v>84.210526315789465</v>
      </c>
      <c r="I37" s="1"/>
    </row>
    <row r="38" spans="1:9" x14ac:dyDescent="0.25">
      <c r="A38">
        <v>4</v>
      </c>
      <c r="B38" t="s">
        <v>26</v>
      </c>
      <c r="C38" t="s">
        <v>2</v>
      </c>
      <c r="D38">
        <v>2</v>
      </c>
      <c r="E38">
        <v>89</v>
      </c>
      <c r="F38">
        <f t="shared" si="3"/>
        <v>2.247191011235955E-2</v>
      </c>
      <c r="G38" s="1">
        <f t="shared" si="4"/>
        <v>2.2471910112359552</v>
      </c>
      <c r="I38" s="1"/>
    </row>
    <row r="39" spans="1:9" x14ac:dyDescent="0.25">
      <c r="A39">
        <v>4</v>
      </c>
      <c r="B39" t="s">
        <v>27</v>
      </c>
      <c r="C39" t="s">
        <v>2</v>
      </c>
      <c r="D39">
        <v>1</v>
      </c>
      <c r="E39">
        <v>89</v>
      </c>
      <c r="F39">
        <f t="shared" si="3"/>
        <v>1.1235955056179775E-2</v>
      </c>
      <c r="G39" s="1">
        <f t="shared" si="4"/>
        <v>1.1235955056179776</v>
      </c>
      <c r="I39" s="1"/>
    </row>
    <row r="40" spans="1:9" x14ac:dyDescent="0.25">
      <c r="A40">
        <v>4</v>
      </c>
      <c r="B40" t="s">
        <v>29</v>
      </c>
      <c r="C40" t="s">
        <v>2</v>
      </c>
      <c r="D40">
        <v>0</v>
      </c>
      <c r="E40">
        <v>89</v>
      </c>
      <c r="F40">
        <f t="shared" si="3"/>
        <v>0</v>
      </c>
      <c r="G40" s="1">
        <f t="shared" si="4"/>
        <v>0</v>
      </c>
      <c r="I40" s="1"/>
    </row>
    <row r="41" spans="1:9" x14ac:dyDescent="0.25">
      <c r="A41">
        <v>4</v>
      </c>
      <c r="B41" t="s">
        <v>30</v>
      </c>
      <c r="C41" t="s">
        <v>2</v>
      </c>
      <c r="D41">
        <f>E41-SUM(D38:D40)</f>
        <v>86</v>
      </c>
      <c r="E41">
        <v>89</v>
      </c>
      <c r="F41">
        <f t="shared" si="3"/>
        <v>0.9662921348314607</v>
      </c>
      <c r="G41" s="1">
        <f t="shared" si="4"/>
        <v>96.629213483146074</v>
      </c>
      <c r="I41" s="1"/>
    </row>
    <row r="42" spans="1:9" x14ac:dyDescent="0.25">
      <c r="A42">
        <v>4</v>
      </c>
      <c r="B42" t="s">
        <v>26</v>
      </c>
      <c r="C42" t="s">
        <v>3</v>
      </c>
      <c r="D42">
        <v>2</v>
      </c>
      <c r="E42">
        <v>12</v>
      </c>
      <c r="F42">
        <f t="shared" si="3"/>
        <v>0.16666666666666666</v>
      </c>
      <c r="G42" s="1">
        <f t="shared" si="4"/>
        <v>16.666666666666664</v>
      </c>
      <c r="I42" s="1"/>
    </row>
    <row r="43" spans="1:9" x14ac:dyDescent="0.25">
      <c r="A43">
        <v>4</v>
      </c>
      <c r="B43" t="s">
        <v>27</v>
      </c>
      <c r="C43" t="s">
        <v>3</v>
      </c>
      <c r="D43">
        <v>0</v>
      </c>
      <c r="E43">
        <v>12</v>
      </c>
      <c r="F43">
        <f t="shared" si="3"/>
        <v>0</v>
      </c>
      <c r="G43" s="1">
        <f t="shared" si="4"/>
        <v>0</v>
      </c>
      <c r="I43" s="1"/>
    </row>
    <row r="44" spans="1:9" x14ac:dyDescent="0.25">
      <c r="A44">
        <v>4</v>
      </c>
      <c r="B44" t="s">
        <v>29</v>
      </c>
      <c r="C44" t="s">
        <v>3</v>
      </c>
      <c r="D44">
        <v>0</v>
      </c>
      <c r="E44">
        <v>12</v>
      </c>
      <c r="F44">
        <f t="shared" si="3"/>
        <v>0</v>
      </c>
      <c r="G44" s="1">
        <f t="shared" si="4"/>
        <v>0</v>
      </c>
      <c r="I44" s="1"/>
    </row>
    <row r="45" spans="1:9" x14ac:dyDescent="0.25">
      <c r="A45">
        <v>4</v>
      </c>
      <c r="B45" t="s">
        <v>30</v>
      </c>
      <c r="C45" t="s">
        <v>3</v>
      </c>
      <c r="D45">
        <f>E45-SUM(D42:D44)</f>
        <v>10</v>
      </c>
      <c r="E45">
        <v>12</v>
      </c>
      <c r="F45">
        <f t="shared" si="3"/>
        <v>0.83333333333333337</v>
      </c>
      <c r="G45" s="1">
        <f t="shared" si="4"/>
        <v>83.333333333333343</v>
      </c>
      <c r="I45" s="1"/>
    </row>
    <row r="46" spans="1:9" x14ac:dyDescent="0.25">
      <c r="A46">
        <v>5</v>
      </c>
      <c r="B46" t="s">
        <v>26</v>
      </c>
      <c r="C46" t="s">
        <v>1</v>
      </c>
      <c r="D46">
        <v>4</v>
      </c>
      <c r="E46">
        <v>32</v>
      </c>
      <c r="F46">
        <f t="shared" si="3"/>
        <v>0.125</v>
      </c>
      <c r="G46" s="1">
        <f t="shared" si="4"/>
        <v>12.5</v>
      </c>
      <c r="I46" s="1"/>
    </row>
    <row r="47" spans="1:9" x14ac:dyDescent="0.25">
      <c r="A47">
        <v>5</v>
      </c>
      <c r="B47" t="s">
        <v>27</v>
      </c>
      <c r="C47" t="s">
        <v>1</v>
      </c>
      <c r="D47">
        <v>4</v>
      </c>
      <c r="E47">
        <v>32</v>
      </c>
      <c r="F47">
        <f t="shared" si="3"/>
        <v>0.125</v>
      </c>
      <c r="G47" s="1">
        <f t="shared" si="4"/>
        <v>12.5</v>
      </c>
      <c r="I47" s="1"/>
    </row>
    <row r="48" spans="1:9" x14ac:dyDescent="0.25">
      <c r="A48">
        <v>5</v>
      </c>
      <c r="B48" t="s">
        <v>29</v>
      </c>
      <c r="C48" t="s">
        <v>1</v>
      </c>
      <c r="D48">
        <v>2</v>
      </c>
      <c r="E48">
        <v>32</v>
      </c>
      <c r="F48">
        <f t="shared" si="3"/>
        <v>6.25E-2</v>
      </c>
      <c r="G48" s="1">
        <f t="shared" si="4"/>
        <v>6.25</v>
      </c>
      <c r="I48" s="1"/>
    </row>
    <row r="49" spans="1:9" x14ac:dyDescent="0.25">
      <c r="A49">
        <v>5</v>
      </c>
      <c r="B49" t="s">
        <v>30</v>
      </c>
      <c r="C49" t="s">
        <v>1</v>
      </c>
      <c r="D49">
        <f>E49-SUM(D46:D48)</f>
        <v>22</v>
      </c>
      <c r="E49">
        <v>32</v>
      </c>
      <c r="F49">
        <f t="shared" si="3"/>
        <v>0.6875</v>
      </c>
      <c r="G49" s="1">
        <f t="shared" si="4"/>
        <v>68.75</v>
      </c>
      <c r="I49" s="1"/>
    </row>
    <row r="50" spans="1:9" x14ac:dyDescent="0.25">
      <c r="A50">
        <v>5</v>
      </c>
      <c r="B50" t="s">
        <v>26</v>
      </c>
      <c r="C50" t="s">
        <v>2</v>
      </c>
      <c r="D50">
        <v>6</v>
      </c>
      <c r="E50">
        <v>75</v>
      </c>
      <c r="F50">
        <f t="shared" si="3"/>
        <v>0.08</v>
      </c>
      <c r="G50" s="1">
        <f t="shared" si="4"/>
        <v>8</v>
      </c>
      <c r="I50" s="1"/>
    </row>
    <row r="51" spans="1:9" x14ac:dyDescent="0.25">
      <c r="A51">
        <v>5</v>
      </c>
      <c r="B51" t="s">
        <v>27</v>
      </c>
      <c r="C51" t="s">
        <v>2</v>
      </c>
      <c r="D51">
        <v>5</v>
      </c>
      <c r="E51">
        <v>75</v>
      </c>
      <c r="F51">
        <f t="shared" si="3"/>
        <v>6.6666666666666666E-2</v>
      </c>
      <c r="G51" s="1">
        <f t="shared" si="4"/>
        <v>6.666666666666667</v>
      </c>
      <c r="I51" s="1"/>
    </row>
    <row r="52" spans="1:9" x14ac:dyDescent="0.25">
      <c r="A52">
        <v>5</v>
      </c>
      <c r="B52" t="s">
        <v>29</v>
      </c>
      <c r="C52" t="s">
        <v>2</v>
      </c>
      <c r="D52">
        <v>0</v>
      </c>
      <c r="E52">
        <v>75</v>
      </c>
      <c r="F52">
        <f t="shared" si="3"/>
        <v>0</v>
      </c>
      <c r="G52" s="1">
        <f t="shared" si="4"/>
        <v>0</v>
      </c>
      <c r="I52" s="1"/>
    </row>
    <row r="53" spans="1:9" x14ac:dyDescent="0.25">
      <c r="A53">
        <v>5</v>
      </c>
      <c r="B53" t="s">
        <v>30</v>
      </c>
      <c r="C53" t="s">
        <v>2</v>
      </c>
      <c r="D53">
        <f>E53-SUM(D50:D52)</f>
        <v>64</v>
      </c>
      <c r="E53">
        <v>75</v>
      </c>
      <c r="F53">
        <f t="shared" si="3"/>
        <v>0.85333333333333339</v>
      </c>
      <c r="G53" s="1">
        <f t="shared" si="4"/>
        <v>85.333333333333343</v>
      </c>
      <c r="I53" s="1"/>
    </row>
    <row r="54" spans="1:9" x14ac:dyDescent="0.25">
      <c r="A54">
        <v>5</v>
      </c>
      <c r="B54" t="s">
        <v>26</v>
      </c>
      <c r="C54" t="s">
        <v>3</v>
      </c>
      <c r="D54">
        <v>2</v>
      </c>
      <c r="E54">
        <v>9</v>
      </c>
      <c r="F54">
        <f t="shared" si="3"/>
        <v>0.22222222222222221</v>
      </c>
      <c r="G54" s="1">
        <f t="shared" si="4"/>
        <v>22.222222222222221</v>
      </c>
      <c r="I54" s="1"/>
    </row>
    <row r="55" spans="1:9" x14ac:dyDescent="0.25">
      <c r="A55">
        <v>5</v>
      </c>
      <c r="B55" t="s">
        <v>27</v>
      </c>
      <c r="C55" t="s">
        <v>3</v>
      </c>
      <c r="D55">
        <v>0</v>
      </c>
      <c r="E55">
        <v>9</v>
      </c>
      <c r="F55">
        <f t="shared" si="3"/>
        <v>0</v>
      </c>
      <c r="G55" s="1">
        <f t="shared" si="4"/>
        <v>0</v>
      </c>
      <c r="I55" s="1"/>
    </row>
    <row r="56" spans="1:9" x14ac:dyDescent="0.25">
      <c r="A56">
        <v>5</v>
      </c>
      <c r="B56" t="s">
        <v>29</v>
      </c>
      <c r="C56" t="s">
        <v>3</v>
      </c>
      <c r="D56">
        <v>1</v>
      </c>
      <c r="E56">
        <v>9</v>
      </c>
      <c r="F56">
        <f t="shared" si="3"/>
        <v>0.1111111111111111</v>
      </c>
      <c r="G56" s="1">
        <f t="shared" si="4"/>
        <v>11.111111111111111</v>
      </c>
      <c r="I56" s="1"/>
    </row>
    <row r="57" spans="1:9" x14ac:dyDescent="0.25">
      <c r="A57">
        <v>5</v>
      </c>
      <c r="B57" t="s">
        <v>30</v>
      </c>
      <c r="C57" t="s">
        <v>3</v>
      </c>
      <c r="D57">
        <f>E57-SUM(D54:D56)</f>
        <v>6</v>
      </c>
      <c r="E57">
        <v>9</v>
      </c>
      <c r="F57">
        <f t="shared" si="3"/>
        <v>0.66666666666666663</v>
      </c>
      <c r="G57" s="1">
        <f t="shared" si="4"/>
        <v>66.666666666666657</v>
      </c>
      <c r="I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3" sqref="E3"/>
    </sheetView>
  </sheetViews>
  <sheetFormatPr defaultRowHeight="15" x14ac:dyDescent="0.25"/>
  <cols>
    <col min="2" max="2" width="12.42578125" bestFit="1" customWidth="1"/>
    <col min="3" max="3" width="20" bestFit="1" customWidth="1"/>
    <col min="4" max="4" width="15.85546875" bestFit="1" customWidth="1"/>
    <col min="5" max="5" width="10.5703125" bestFit="1" customWidth="1"/>
    <col min="6" max="6" width="6.42578125" customWidth="1"/>
    <col min="7" max="7" width="10" bestFit="1" customWidth="1"/>
    <col min="8" max="8" width="20.140625" bestFit="1" customWidth="1"/>
  </cols>
  <sheetData>
    <row r="1" spans="1:7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25">
      <c r="A2">
        <v>1</v>
      </c>
      <c r="B2" t="s">
        <v>26</v>
      </c>
      <c r="C2" t="s">
        <v>1</v>
      </c>
      <c r="D2">
        <v>4</v>
      </c>
      <c r="E2">
        <v>22</v>
      </c>
      <c r="F2">
        <f>D2/E2</f>
        <v>0.18181818181818182</v>
      </c>
      <c r="G2" s="1">
        <f>F2*100</f>
        <v>18.181818181818183</v>
      </c>
    </row>
    <row r="3" spans="1:7" x14ac:dyDescent="0.25">
      <c r="A3">
        <v>1</v>
      </c>
      <c r="B3" t="s">
        <v>27</v>
      </c>
      <c r="C3" t="s">
        <v>1</v>
      </c>
      <c r="D3">
        <v>6</v>
      </c>
      <c r="E3">
        <v>22</v>
      </c>
      <c r="F3">
        <f t="shared" ref="F3:F31" si="0">D3/E3</f>
        <v>0.27272727272727271</v>
      </c>
      <c r="G3" s="1">
        <f t="shared" ref="G3:G31" si="1">F3*100</f>
        <v>27.27272727272727</v>
      </c>
    </row>
    <row r="4" spans="1:7" x14ac:dyDescent="0.25">
      <c r="A4">
        <v>1</v>
      </c>
      <c r="B4" t="s">
        <v>26</v>
      </c>
      <c r="C4" t="s">
        <v>2</v>
      </c>
      <c r="D4">
        <v>5</v>
      </c>
      <c r="E4">
        <v>88</v>
      </c>
      <c r="F4">
        <f t="shared" si="0"/>
        <v>5.6818181818181816E-2</v>
      </c>
      <c r="G4" s="1">
        <f t="shared" si="1"/>
        <v>5.6818181818181817</v>
      </c>
    </row>
    <row r="5" spans="1:7" x14ac:dyDescent="0.25">
      <c r="A5">
        <v>1</v>
      </c>
      <c r="B5" t="s">
        <v>27</v>
      </c>
      <c r="C5" t="s">
        <v>2</v>
      </c>
      <c r="D5">
        <v>1</v>
      </c>
      <c r="E5">
        <v>88</v>
      </c>
      <c r="F5">
        <f t="shared" si="0"/>
        <v>1.1363636363636364E-2</v>
      </c>
      <c r="G5" s="1">
        <f t="shared" si="1"/>
        <v>1.1363636363636365</v>
      </c>
    </row>
    <row r="6" spans="1:7" x14ac:dyDescent="0.25">
      <c r="A6">
        <v>1</v>
      </c>
      <c r="B6" t="s">
        <v>26</v>
      </c>
      <c r="C6" t="s">
        <v>3</v>
      </c>
      <c r="D6">
        <v>0</v>
      </c>
      <c r="E6">
        <v>0</v>
      </c>
      <c r="F6">
        <v>0</v>
      </c>
      <c r="G6" s="1">
        <f t="shared" si="1"/>
        <v>0</v>
      </c>
    </row>
    <row r="7" spans="1:7" x14ac:dyDescent="0.25">
      <c r="A7">
        <v>1</v>
      </c>
      <c r="B7" t="s">
        <v>27</v>
      </c>
      <c r="C7" t="s">
        <v>3</v>
      </c>
      <c r="D7">
        <v>0</v>
      </c>
      <c r="E7">
        <v>0</v>
      </c>
      <c r="F7">
        <v>0</v>
      </c>
      <c r="G7" s="1">
        <f t="shared" si="1"/>
        <v>0</v>
      </c>
    </row>
    <row r="8" spans="1:7" x14ac:dyDescent="0.25">
      <c r="A8">
        <v>2</v>
      </c>
      <c r="B8" t="s">
        <v>26</v>
      </c>
      <c r="C8" t="s">
        <v>1</v>
      </c>
      <c r="D8">
        <v>3</v>
      </c>
      <c r="E8">
        <v>32</v>
      </c>
      <c r="F8">
        <f t="shared" si="0"/>
        <v>9.375E-2</v>
      </c>
      <c r="G8" s="1">
        <f t="shared" si="1"/>
        <v>9.375</v>
      </c>
    </row>
    <row r="9" spans="1:7" x14ac:dyDescent="0.25">
      <c r="A9">
        <v>2</v>
      </c>
      <c r="B9" t="s">
        <v>27</v>
      </c>
      <c r="C9" t="s">
        <v>1</v>
      </c>
      <c r="D9">
        <v>3</v>
      </c>
      <c r="E9">
        <v>32</v>
      </c>
      <c r="F9">
        <f t="shared" si="0"/>
        <v>9.375E-2</v>
      </c>
      <c r="G9" s="1">
        <f t="shared" si="1"/>
        <v>9.375</v>
      </c>
    </row>
    <row r="10" spans="1:7" x14ac:dyDescent="0.25">
      <c r="A10">
        <v>2</v>
      </c>
      <c r="B10" t="s">
        <v>26</v>
      </c>
      <c r="C10" t="s">
        <v>2</v>
      </c>
      <c r="D10">
        <v>3</v>
      </c>
      <c r="E10">
        <v>58</v>
      </c>
      <c r="F10">
        <f t="shared" si="0"/>
        <v>5.1724137931034482E-2</v>
      </c>
      <c r="G10" s="1">
        <f t="shared" si="1"/>
        <v>5.1724137931034484</v>
      </c>
    </row>
    <row r="11" spans="1:7" x14ac:dyDescent="0.25">
      <c r="A11">
        <v>2</v>
      </c>
      <c r="B11" t="s">
        <v>27</v>
      </c>
      <c r="C11" t="s">
        <v>2</v>
      </c>
      <c r="D11">
        <v>3</v>
      </c>
      <c r="E11">
        <v>58</v>
      </c>
      <c r="F11">
        <f t="shared" si="0"/>
        <v>5.1724137931034482E-2</v>
      </c>
      <c r="G11" s="1">
        <f t="shared" si="1"/>
        <v>5.1724137931034484</v>
      </c>
    </row>
    <row r="12" spans="1:7" x14ac:dyDescent="0.25">
      <c r="A12">
        <v>2</v>
      </c>
      <c r="B12" t="s">
        <v>26</v>
      </c>
      <c r="C12" t="s">
        <v>3</v>
      </c>
      <c r="D12">
        <v>1</v>
      </c>
      <c r="E12">
        <v>8</v>
      </c>
      <c r="F12">
        <f t="shared" si="0"/>
        <v>0.125</v>
      </c>
      <c r="G12" s="1">
        <f t="shared" si="1"/>
        <v>12.5</v>
      </c>
    </row>
    <row r="13" spans="1:7" x14ac:dyDescent="0.25">
      <c r="A13">
        <v>2</v>
      </c>
      <c r="B13" t="s">
        <v>27</v>
      </c>
      <c r="C13" t="s">
        <v>3</v>
      </c>
      <c r="D13">
        <v>3</v>
      </c>
      <c r="E13">
        <v>8</v>
      </c>
      <c r="F13">
        <f t="shared" si="0"/>
        <v>0.375</v>
      </c>
      <c r="G13" s="1">
        <f t="shared" si="1"/>
        <v>37.5</v>
      </c>
    </row>
    <row r="14" spans="1:7" x14ac:dyDescent="0.25">
      <c r="A14">
        <v>3</v>
      </c>
      <c r="B14" t="s">
        <v>26</v>
      </c>
      <c r="C14" t="s">
        <v>1</v>
      </c>
      <c r="D14">
        <v>5</v>
      </c>
      <c r="E14">
        <v>31</v>
      </c>
      <c r="F14">
        <f t="shared" si="0"/>
        <v>0.16129032258064516</v>
      </c>
      <c r="G14" s="1">
        <f t="shared" si="1"/>
        <v>16.129032258064516</v>
      </c>
    </row>
    <row r="15" spans="1:7" x14ac:dyDescent="0.25">
      <c r="A15">
        <v>3</v>
      </c>
      <c r="B15" t="s">
        <v>27</v>
      </c>
      <c r="C15" t="s">
        <v>1</v>
      </c>
      <c r="D15">
        <v>6</v>
      </c>
      <c r="E15">
        <v>31</v>
      </c>
      <c r="F15">
        <f t="shared" si="0"/>
        <v>0.19354838709677419</v>
      </c>
      <c r="G15" s="1">
        <f t="shared" si="1"/>
        <v>19.35483870967742</v>
      </c>
    </row>
    <row r="16" spans="1:7" x14ac:dyDescent="0.25">
      <c r="A16">
        <v>3</v>
      </c>
      <c r="B16" t="s">
        <v>26</v>
      </c>
      <c r="C16" t="s">
        <v>2</v>
      </c>
      <c r="D16">
        <v>3</v>
      </c>
      <c r="E16">
        <v>42</v>
      </c>
      <c r="F16">
        <f t="shared" si="0"/>
        <v>7.1428571428571425E-2</v>
      </c>
      <c r="G16" s="1">
        <f t="shared" si="1"/>
        <v>7.1428571428571423</v>
      </c>
    </row>
    <row r="17" spans="1:7" x14ac:dyDescent="0.25">
      <c r="A17">
        <v>3</v>
      </c>
      <c r="B17" t="s">
        <v>27</v>
      </c>
      <c r="C17" t="s">
        <v>2</v>
      </c>
      <c r="D17">
        <v>17</v>
      </c>
      <c r="E17">
        <v>42</v>
      </c>
      <c r="F17">
        <f t="shared" si="0"/>
        <v>0.40476190476190477</v>
      </c>
      <c r="G17" s="1">
        <f t="shared" si="1"/>
        <v>40.476190476190474</v>
      </c>
    </row>
    <row r="18" spans="1:7" x14ac:dyDescent="0.25">
      <c r="A18">
        <v>3</v>
      </c>
      <c r="B18" t="s">
        <v>26</v>
      </c>
      <c r="C18" t="s">
        <v>3</v>
      </c>
      <c r="D18">
        <v>0</v>
      </c>
      <c r="E18">
        <v>6</v>
      </c>
      <c r="F18">
        <f t="shared" si="0"/>
        <v>0</v>
      </c>
      <c r="G18" s="1">
        <f t="shared" si="1"/>
        <v>0</v>
      </c>
    </row>
    <row r="19" spans="1:7" x14ac:dyDescent="0.25">
      <c r="A19">
        <v>3</v>
      </c>
      <c r="B19" t="s">
        <v>27</v>
      </c>
      <c r="C19" t="s">
        <v>3</v>
      </c>
      <c r="D19">
        <v>6</v>
      </c>
      <c r="E19">
        <v>6</v>
      </c>
      <c r="F19">
        <f t="shared" si="0"/>
        <v>1</v>
      </c>
      <c r="G19" s="1">
        <f t="shared" si="1"/>
        <v>100</v>
      </c>
    </row>
    <row r="20" spans="1:7" x14ac:dyDescent="0.25">
      <c r="A20">
        <v>4</v>
      </c>
      <c r="B20" t="s">
        <v>26</v>
      </c>
      <c r="C20" t="s">
        <v>1</v>
      </c>
      <c r="D20">
        <v>2</v>
      </c>
      <c r="E20">
        <v>38</v>
      </c>
      <c r="F20">
        <f t="shared" si="0"/>
        <v>5.2631578947368418E-2</v>
      </c>
      <c r="G20" s="1">
        <f t="shared" si="1"/>
        <v>5.2631578947368416</v>
      </c>
    </row>
    <row r="21" spans="1:7" x14ac:dyDescent="0.25">
      <c r="A21">
        <v>4</v>
      </c>
      <c r="B21" t="s">
        <v>27</v>
      </c>
      <c r="C21" t="s">
        <v>1</v>
      </c>
      <c r="D21">
        <v>4</v>
      </c>
      <c r="E21">
        <v>38</v>
      </c>
      <c r="F21">
        <f t="shared" si="0"/>
        <v>0.10526315789473684</v>
      </c>
      <c r="G21" s="1">
        <f t="shared" si="1"/>
        <v>10.526315789473683</v>
      </c>
    </row>
    <row r="22" spans="1:7" x14ac:dyDescent="0.25">
      <c r="A22">
        <v>4</v>
      </c>
      <c r="B22" t="s">
        <v>26</v>
      </c>
      <c r="C22" t="s">
        <v>2</v>
      </c>
      <c r="D22">
        <v>1</v>
      </c>
      <c r="E22">
        <v>89</v>
      </c>
      <c r="F22">
        <f t="shared" si="0"/>
        <v>1.1235955056179775E-2</v>
      </c>
      <c r="G22" s="1">
        <f t="shared" si="1"/>
        <v>1.1235955056179776</v>
      </c>
    </row>
    <row r="23" spans="1:7" x14ac:dyDescent="0.25">
      <c r="A23">
        <v>4</v>
      </c>
      <c r="B23" t="s">
        <v>27</v>
      </c>
      <c r="C23" t="s">
        <v>2</v>
      </c>
      <c r="D23">
        <v>2</v>
      </c>
      <c r="E23">
        <v>89</v>
      </c>
      <c r="F23">
        <f t="shared" si="0"/>
        <v>2.247191011235955E-2</v>
      </c>
      <c r="G23" s="1">
        <f t="shared" si="1"/>
        <v>2.2471910112359552</v>
      </c>
    </row>
    <row r="24" spans="1:7" x14ac:dyDescent="0.25">
      <c r="A24">
        <v>4</v>
      </c>
      <c r="B24" t="s">
        <v>26</v>
      </c>
      <c r="C24" t="s">
        <v>3</v>
      </c>
      <c r="D24">
        <v>0</v>
      </c>
      <c r="E24">
        <v>12</v>
      </c>
      <c r="F24">
        <f t="shared" si="0"/>
        <v>0</v>
      </c>
      <c r="G24" s="1">
        <f t="shared" si="1"/>
        <v>0</v>
      </c>
    </row>
    <row r="25" spans="1:7" x14ac:dyDescent="0.25">
      <c r="A25">
        <v>4</v>
      </c>
      <c r="B25" t="s">
        <v>27</v>
      </c>
      <c r="C25" t="s">
        <v>3</v>
      </c>
      <c r="D25">
        <v>2</v>
      </c>
      <c r="E25">
        <v>12</v>
      </c>
      <c r="F25">
        <f t="shared" si="0"/>
        <v>0.16666666666666666</v>
      </c>
      <c r="G25" s="1">
        <f t="shared" si="1"/>
        <v>16.666666666666664</v>
      </c>
    </row>
    <row r="26" spans="1:7" x14ac:dyDescent="0.25">
      <c r="A26">
        <v>5</v>
      </c>
      <c r="B26" t="s">
        <v>26</v>
      </c>
      <c r="C26" t="s">
        <v>1</v>
      </c>
      <c r="D26">
        <v>5</v>
      </c>
      <c r="E26">
        <v>32</v>
      </c>
      <c r="F26">
        <f t="shared" si="0"/>
        <v>0.15625</v>
      </c>
      <c r="G26" s="1">
        <f t="shared" si="1"/>
        <v>15.625</v>
      </c>
    </row>
    <row r="27" spans="1:7" x14ac:dyDescent="0.25">
      <c r="A27">
        <v>5</v>
      </c>
      <c r="B27" t="s">
        <v>27</v>
      </c>
      <c r="C27" t="s">
        <v>1</v>
      </c>
      <c r="D27">
        <v>5</v>
      </c>
      <c r="E27">
        <v>32</v>
      </c>
      <c r="F27">
        <f t="shared" si="0"/>
        <v>0.15625</v>
      </c>
      <c r="G27" s="1">
        <f t="shared" si="1"/>
        <v>15.625</v>
      </c>
    </row>
    <row r="28" spans="1:7" x14ac:dyDescent="0.25">
      <c r="A28">
        <v>5</v>
      </c>
      <c r="B28" t="s">
        <v>26</v>
      </c>
      <c r="C28" t="s">
        <v>2</v>
      </c>
      <c r="D28">
        <v>5</v>
      </c>
      <c r="E28">
        <v>75</v>
      </c>
      <c r="F28">
        <f t="shared" si="0"/>
        <v>6.6666666666666666E-2</v>
      </c>
      <c r="G28" s="1">
        <f t="shared" si="1"/>
        <v>6.666666666666667</v>
      </c>
    </row>
    <row r="29" spans="1:7" x14ac:dyDescent="0.25">
      <c r="A29">
        <v>5</v>
      </c>
      <c r="B29" t="s">
        <v>27</v>
      </c>
      <c r="C29" t="s">
        <v>2</v>
      </c>
      <c r="D29">
        <v>6</v>
      </c>
      <c r="E29">
        <v>75</v>
      </c>
      <c r="F29">
        <f t="shared" si="0"/>
        <v>0.08</v>
      </c>
      <c r="G29" s="1">
        <f t="shared" si="1"/>
        <v>8</v>
      </c>
    </row>
    <row r="30" spans="1:7" x14ac:dyDescent="0.25">
      <c r="A30">
        <v>5</v>
      </c>
      <c r="B30" t="s">
        <v>26</v>
      </c>
      <c r="C30" t="s">
        <v>3</v>
      </c>
      <c r="D30">
        <v>1</v>
      </c>
      <c r="E30">
        <v>9</v>
      </c>
      <c r="F30">
        <f t="shared" si="0"/>
        <v>0.1111111111111111</v>
      </c>
      <c r="G30" s="1">
        <f t="shared" si="1"/>
        <v>11.111111111111111</v>
      </c>
    </row>
    <row r="31" spans="1:7" x14ac:dyDescent="0.25">
      <c r="A31">
        <v>5</v>
      </c>
      <c r="B31" t="s">
        <v>27</v>
      </c>
      <c r="C31" t="s">
        <v>3</v>
      </c>
      <c r="D31">
        <v>2</v>
      </c>
      <c r="E31">
        <v>9</v>
      </c>
      <c r="F31">
        <f t="shared" si="0"/>
        <v>0.22222222222222221</v>
      </c>
      <c r="G31" s="1">
        <f t="shared" si="1"/>
        <v>22.222222222222221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" sqref="E1"/>
    </sheetView>
  </sheetViews>
  <sheetFormatPr defaultRowHeight="15" x14ac:dyDescent="0.25"/>
  <cols>
    <col min="2" max="2" width="14.140625" customWidth="1"/>
    <col min="3" max="3" width="15" customWidth="1"/>
  </cols>
  <sheetData>
    <row r="1" spans="1:7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25">
      <c r="A2">
        <v>1</v>
      </c>
      <c r="B2" t="s">
        <v>32</v>
      </c>
      <c r="C2" t="s">
        <v>1</v>
      </c>
      <c r="D2">
        <f>E2-D3</f>
        <v>9</v>
      </c>
      <c r="E2">
        <v>22</v>
      </c>
      <c r="F2">
        <f t="shared" ref="F2:F11" si="0">D2/E2</f>
        <v>0.40909090909090912</v>
      </c>
      <c r="G2" s="1">
        <f t="shared" ref="G2:G29" si="1">F2*100</f>
        <v>40.909090909090914</v>
      </c>
    </row>
    <row r="3" spans="1:7" x14ac:dyDescent="0.25">
      <c r="A3">
        <v>1</v>
      </c>
      <c r="B3" t="s">
        <v>31</v>
      </c>
      <c r="C3" t="s">
        <v>1</v>
      </c>
      <c r="D3">
        <f>Sheet4!D5</f>
        <v>13</v>
      </c>
      <c r="E3">
        <v>22</v>
      </c>
      <c r="F3">
        <f t="shared" si="0"/>
        <v>0.59090909090909094</v>
      </c>
      <c r="G3" s="1">
        <f t="shared" si="1"/>
        <v>59.090909090909093</v>
      </c>
    </row>
    <row r="4" spans="1:7" x14ac:dyDescent="0.25">
      <c r="A4">
        <v>1</v>
      </c>
      <c r="B4" t="s">
        <v>32</v>
      </c>
      <c r="C4" t="s">
        <v>2</v>
      </c>
      <c r="D4">
        <f>E4-D5</f>
        <v>6</v>
      </c>
      <c r="E4">
        <v>88</v>
      </c>
      <c r="F4">
        <f t="shared" si="0"/>
        <v>6.8181818181818177E-2</v>
      </c>
      <c r="G4" s="1">
        <f t="shared" si="1"/>
        <v>6.8181818181818175</v>
      </c>
    </row>
    <row r="5" spans="1:7" x14ac:dyDescent="0.25">
      <c r="A5">
        <v>1</v>
      </c>
      <c r="B5" t="s">
        <v>31</v>
      </c>
      <c r="C5" t="s">
        <v>2</v>
      </c>
      <c r="D5">
        <f>Sheet4!D9</f>
        <v>82</v>
      </c>
      <c r="E5">
        <v>88</v>
      </c>
      <c r="F5">
        <f t="shared" si="0"/>
        <v>0.93181818181818177</v>
      </c>
      <c r="G5" s="1">
        <f t="shared" si="1"/>
        <v>93.181818181818173</v>
      </c>
    </row>
    <row r="6" spans="1:7" x14ac:dyDescent="0.25">
      <c r="A6">
        <v>2</v>
      </c>
      <c r="B6" t="s">
        <v>32</v>
      </c>
      <c r="C6" t="s">
        <v>1</v>
      </c>
      <c r="D6">
        <f t="shared" ref="D6" si="2">E6-D7</f>
        <v>6</v>
      </c>
      <c r="E6">
        <v>32</v>
      </c>
      <c r="F6">
        <f t="shared" si="0"/>
        <v>0.1875</v>
      </c>
      <c r="G6" s="1">
        <f t="shared" si="1"/>
        <v>18.75</v>
      </c>
    </row>
    <row r="7" spans="1:7" x14ac:dyDescent="0.25">
      <c r="A7">
        <v>2</v>
      </c>
      <c r="B7" t="s">
        <v>31</v>
      </c>
      <c r="C7" t="s">
        <v>1</v>
      </c>
      <c r="D7">
        <f>Sheet4!D13</f>
        <v>26</v>
      </c>
      <c r="E7">
        <v>32</v>
      </c>
      <c r="F7">
        <f t="shared" si="0"/>
        <v>0.8125</v>
      </c>
      <c r="G7" s="1">
        <f t="shared" si="1"/>
        <v>81.25</v>
      </c>
    </row>
    <row r="8" spans="1:7" x14ac:dyDescent="0.25">
      <c r="A8">
        <v>2</v>
      </c>
      <c r="B8" t="s">
        <v>32</v>
      </c>
      <c r="C8" t="s">
        <v>2</v>
      </c>
      <c r="D8">
        <f t="shared" ref="D8" si="3">E8-D9</f>
        <v>6</v>
      </c>
      <c r="E8">
        <v>58</v>
      </c>
      <c r="F8">
        <f t="shared" si="0"/>
        <v>0.10344827586206896</v>
      </c>
      <c r="G8" s="1">
        <f t="shared" si="1"/>
        <v>10.344827586206897</v>
      </c>
    </row>
    <row r="9" spans="1:7" x14ac:dyDescent="0.25">
      <c r="A9">
        <v>2</v>
      </c>
      <c r="B9" t="s">
        <v>31</v>
      </c>
      <c r="C9" t="s">
        <v>2</v>
      </c>
      <c r="D9">
        <f>Sheet4!D17</f>
        <v>52</v>
      </c>
      <c r="E9">
        <v>58</v>
      </c>
      <c r="F9">
        <f t="shared" si="0"/>
        <v>0.89655172413793105</v>
      </c>
      <c r="G9" s="1">
        <f t="shared" si="1"/>
        <v>89.65517241379311</v>
      </c>
    </row>
    <row r="10" spans="1:7" x14ac:dyDescent="0.25">
      <c r="A10">
        <v>2</v>
      </c>
      <c r="B10" t="s">
        <v>32</v>
      </c>
      <c r="C10" t="s">
        <v>3</v>
      </c>
      <c r="D10">
        <f t="shared" ref="D10" si="4">E10-D11</f>
        <v>8</v>
      </c>
      <c r="E10">
        <v>8</v>
      </c>
      <c r="F10">
        <f t="shared" si="0"/>
        <v>1</v>
      </c>
      <c r="G10" s="1">
        <f t="shared" si="1"/>
        <v>100</v>
      </c>
    </row>
    <row r="11" spans="1:7" x14ac:dyDescent="0.25">
      <c r="A11">
        <v>2</v>
      </c>
      <c r="B11" t="s">
        <v>31</v>
      </c>
      <c r="C11" t="s">
        <v>3</v>
      </c>
      <c r="D11">
        <f>Sheet4!D121</f>
        <v>0</v>
      </c>
      <c r="E11">
        <v>8</v>
      </c>
      <c r="F11">
        <f t="shared" si="0"/>
        <v>0</v>
      </c>
      <c r="G11" s="1">
        <f t="shared" si="1"/>
        <v>0</v>
      </c>
    </row>
    <row r="12" spans="1:7" x14ac:dyDescent="0.25">
      <c r="A12">
        <v>3</v>
      </c>
      <c r="B12" t="s">
        <v>32</v>
      </c>
      <c r="C12" t="s">
        <v>1</v>
      </c>
      <c r="D12">
        <f>E12-D13</f>
        <v>9</v>
      </c>
      <c r="E12">
        <v>31</v>
      </c>
      <c r="F12">
        <f>D12/E12</f>
        <v>0.29032258064516131</v>
      </c>
      <c r="G12" s="1">
        <f t="shared" si="1"/>
        <v>29.032258064516132</v>
      </c>
    </row>
    <row r="13" spans="1:7" x14ac:dyDescent="0.25">
      <c r="A13">
        <v>3</v>
      </c>
      <c r="B13" t="s">
        <v>31</v>
      </c>
      <c r="C13" t="s">
        <v>1</v>
      </c>
      <c r="D13">
        <f>Sheet4!D25</f>
        <v>22</v>
      </c>
      <c r="E13">
        <v>31</v>
      </c>
      <c r="F13">
        <f t="shared" ref="F13:F29" si="5">D13/E13</f>
        <v>0.70967741935483875</v>
      </c>
      <c r="G13" s="1">
        <f t="shared" si="1"/>
        <v>70.967741935483872</v>
      </c>
    </row>
    <row r="14" spans="1:7" x14ac:dyDescent="0.25">
      <c r="A14">
        <v>3</v>
      </c>
      <c r="B14" t="s">
        <v>32</v>
      </c>
      <c r="C14" t="s">
        <v>2</v>
      </c>
      <c r="D14">
        <f t="shared" ref="D14" si="6">E14-D15</f>
        <v>20</v>
      </c>
      <c r="E14">
        <v>42</v>
      </c>
      <c r="F14">
        <f t="shared" si="5"/>
        <v>0.47619047619047616</v>
      </c>
      <c r="G14" s="1">
        <f t="shared" si="1"/>
        <v>47.619047619047613</v>
      </c>
    </row>
    <row r="15" spans="1:7" x14ac:dyDescent="0.25">
      <c r="A15">
        <v>3</v>
      </c>
      <c r="B15" t="s">
        <v>31</v>
      </c>
      <c r="C15" t="s">
        <v>2</v>
      </c>
      <c r="D15">
        <f>Sheet4!D29</f>
        <v>22</v>
      </c>
      <c r="E15">
        <v>42</v>
      </c>
      <c r="F15">
        <f t="shared" si="5"/>
        <v>0.52380952380952384</v>
      </c>
      <c r="G15" s="1">
        <f t="shared" si="1"/>
        <v>52.380952380952387</v>
      </c>
    </row>
    <row r="16" spans="1:7" x14ac:dyDescent="0.25">
      <c r="A16">
        <v>3</v>
      </c>
      <c r="B16" t="s">
        <v>32</v>
      </c>
      <c r="C16" t="s">
        <v>3</v>
      </c>
      <c r="D16">
        <f t="shared" ref="D16" si="7">E16-D17</f>
        <v>5</v>
      </c>
      <c r="E16">
        <v>6</v>
      </c>
      <c r="F16">
        <f t="shared" si="5"/>
        <v>0.83333333333333337</v>
      </c>
      <c r="G16" s="1">
        <f t="shared" si="1"/>
        <v>83.333333333333343</v>
      </c>
    </row>
    <row r="17" spans="1:7" x14ac:dyDescent="0.25">
      <c r="A17">
        <v>3</v>
      </c>
      <c r="B17" t="s">
        <v>31</v>
      </c>
      <c r="C17" t="s">
        <v>3</v>
      </c>
      <c r="D17">
        <f>Sheet4!D33</f>
        <v>1</v>
      </c>
      <c r="E17">
        <v>6</v>
      </c>
      <c r="F17">
        <f t="shared" si="5"/>
        <v>0.16666666666666666</v>
      </c>
      <c r="G17" s="1">
        <f t="shared" si="1"/>
        <v>16.666666666666664</v>
      </c>
    </row>
    <row r="18" spans="1:7" x14ac:dyDescent="0.25">
      <c r="A18">
        <v>4</v>
      </c>
      <c r="B18" t="s">
        <v>32</v>
      </c>
      <c r="C18" t="s">
        <v>1</v>
      </c>
      <c r="D18">
        <f t="shared" ref="D18:D24" si="8">E18-D19</f>
        <v>6</v>
      </c>
      <c r="E18">
        <v>38</v>
      </c>
      <c r="F18">
        <f t="shared" si="5"/>
        <v>0.15789473684210525</v>
      </c>
      <c r="G18" s="1">
        <f t="shared" si="1"/>
        <v>15.789473684210526</v>
      </c>
    </row>
    <row r="19" spans="1:7" x14ac:dyDescent="0.25">
      <c r="A19">
        <v>4</v>
      </c>
      <c r="B19" t="s">
        <v>31</v>
      </c>
      <c r="C19" t="s">
        <v>1</v>
      </c>
      <c r="D19">
        <f>Sheet4!D37</f>
        <v>32</v>
      </c>
      <c r="E19">
        <v>38</v>
      </c>
      <c r="F19">
        <f t="shared" si="5"/>
        <v>0.84210526315789469</v>
      </c>
      <c r="G19" s="1">
        <f t="shared" si="1"/>
        <v>84.210526315789465</v>
      </c>
    </row>
    <row r="20" spans="1:7" x14ac:dyDescent="0.25">
      <c r="A20">
        <v>4</v>
      </c>
      <c r="B20" t="s">
        <v>32</v>
      </c>
      <c r="C20" t="s">
        <v>2</v>
      </c>
      <c r="D20">
        <f t="shared" ref="D20" si="9">E20-D21</f>
        <v>3</v>
      </c>
      <c r="E20">
        <v>89</v>
      </c>
      <c r="F20">
        <f t="shared" si="5"/>
        <v>3.3707865168539325E-2</v>
      </c>
      <c r="G20" s="1">
        <f t="shared" si="1"/>
        <v>3.3707865168539324</v>
      </c>
    </row>
    <row r="21" spans="1:7" x14ac:dyDescent="0.25">
      <c r="A21">
        <v>4</v>
      </c>
      <c r="B21" t="s">
        <v>31</v>
      </c>
      <c r="C21" t="s">
        <v>2</v>
      </c>
      <c r="D21">
        <f>Sheet4!D41</f>
        <v>86</v>
      </c>
      <c r="E21">
        <v>89</v>
      </c>
      <c r="F21">
        <f t="shared" si="5"/>
        <v>0.9662921348314607</v>
      </c>
      <c r="G21" s="1">
        <f t="shared" si="1"/>
        <v>96.629213483146074</v>
      </c>
    </row>
    <row r="22" spans="1:7" x14ac:dyDescent="0.25">
      <c r="A22">
        <v>4</v>
      </c>
      <c r="B22" t="s">
        <v>32</v>
      </c>
      <c r="C22" t="s">
        <v>3</v>
      </c>
      <c r="D22">
        <f t="shared" ref="D22" si="10">E22-D23</f>
        <v>2</v>
      </c>
      <c r="E22">
        <v>12</v>
      </c>
      <c r="F22">
        <f t="shared" si="5"/>
        <v>0.16666666666666666</v>
      </c>
      <c r="G22" s="1">
        <f t="shared" si="1"/>
        <v>16.666666666666664</v>
      </c>
    </row>
    <row r="23" spans="1:7" x14ac:dyDescent="0.25">
      <c r="A23">
        <v>4</v>
      </c>
      <c r="B23" t="s">
        <v>31</v>
      </c>
      <c r="C23" t="s">
        <v>3</v>
      </c>
      <c r="D23">
        <f>Sheet4!D45</f>
        <v>10</v>
      </c>
      <c r="E23">
        <v>12</v>
      </c>
      <c r="F23">
        <f t="shared" si="5"/>
        <v>0.83333333333333337</v>
      </c>
      <c r="G23" s="1">
        <f t="shared" si="1"/>
        <v>83.333333333333343</v>
      </c>
    </row>
    <row r="24" spans="1:7" x14ac:dyDescent="0.25">
      <c r="A24">
        <v>5</v>
      </c>
      <c r="B24" t="s">
        <v>32</v>
      </c>
      <c r="C24" t="s">
        <v>1</v>
      </c>
      <c r="D24">
        <f t="shared" si="8"/>
        <v>10</v>
      </c>
      <c r="E24">
        <v>32</v>
      </c>
      <c r="F24">
        <f t="shared" si="5"/>
        <v>0.3125</v>
      </c>
      <c r="G24" s="1">
        <f t="shared" si="1"/>
        <v>31.25</v>
      </c>
    </row>
    <row r="25" spans="1:7" x14ac:dyDescent="0.25">
      <c r="A25">
        <v>5</v>
      </c>
      <c r="B25" t="s">
        <v>31</v>
      </c>
      <c r="C25" t="s">
        <v>1</v>
      </c>
      <c r="D25">
        <f>Sheet4!D49</f>
        <v>22</v>
      </c>
      <c r="E25">
        <v>32</v>
      </c>
      <c r="F25">
        <f t="shared" si="5"/>
        <v>0.6875</v>
      </c>
      <c r="G25" s="1">
        <f t="shared" si="1"/>
        <v>68.75</v>
      </c>
    </row>
    <row r="26" spans="1:7" x14ac:dyDescent="0.25">
      <c r="A26">
        <v>5</v>
      </c>
      <c r="B26" t="s">
        <v>32</v>
      </c>
      <c r="C26" t="s">
        <v>2</v>
      </c>
      <c r="D26">
        <f t="shared" ref="D26" si="11">E26-D27</f>
        <v>11</v>
      </c>
      <c r="E26">
        <v>75</v>
      </c>
      <c r="F26">
        <f t="shared" si="5"/>
        <v>0.14666666666666667</v>
      </c>
      <c r="G26" s="1">
        <f t="shared" si="1"/>
        <v>14.666666666666666</v>
      </c>
    </row>
    <row r="27" spans="1:7" x14ac:dyDescent="0.25">
      <c r="A27">
        <v>5</v>
      </c>
      <c r="B27" t="s">
        <v>31</v>
      </c>
      <c r="C27" t="s">
        <v>2</v>
      </c>
      <c r="D27">
        <f>Sheet4!D53</f>
        <v>64</v>
      </c>
      <c r="E27">
        <v>75</v>
      </c>
      <c r="F27">
        <f t="shared" si="5"/>
        <v>0.85333333333333339</v>
      </c>
      <c r="G27" s="1">
        <f t="shared" si="1"/>
        <v>85.333333333333343</v>
      </c>
    </row>
    <row r="28" spans="1:7" x14ac:dyDescent="0.25">
      <c r="A28">
        <v>5</v>
      </c>
      <c r="B28" t="s">
        <v>32</v>
      </c>
      <c r="C28" t="s">
        <v>3</v>
      </c>
      <c r="D28">
        <f t="shared" ref="D28" si="12">E28-D29</f>
        <v>3</v>
      </c>
      <c r="E28">
        <v>9</v>
      </c>
      <c r="F28">
        <f t="shared" si="5"/>
        <v>0.33333333333333331</v>
      </c>
      <c r="G28" s="1">
        <f t="shared" si="1"/>
        <v>33.333333333333329</v>
      </c>
    </row>
    <row r="29" spans="1:7" x14ac:dyDescent="0.25">
      <c r="A29">
        <v>5</v>
      </c>
      <c r="B29" t="s">
        <v>31</v>
      </c>
      <c r="C29" t="s">
        <v>3</v>
      </c>
      <c r="D29">
        <f>Sheet4!D57</f>
        <v>6</v>
      </c>
      <c r="E29">
        <v>9</v>
      </c>
      <c r="F29">
        <f t="shared" si="5"/>
        <v>0.66666666666666663</v>
      </c>
      <c r="G29" s="1">
        <f t="shared" si="1"/>
        <v>66.666666666666657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10" sqref="J10"/>
    </sheetView>
  </sheetViews>
  <sheetFormatPr defaultRowHeight="15" x14ac:dyDescent="0.25"/>
  <sheetData>
    <row r="1" spans="1:9" x14ac:dyDescent="0.25">
      <c r="A1" t="s">
        <v>38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41</v>
      </c>
    </row>
    <row r="2" spans="1:9" x14ac:dyDescent="0.25">
      <c r="A2" t="s">
        <v>6</v>
      </c>
      <c r="B2" t="s">
        <v>17</v>
      </c>
      <c r="C2">
        <v>2</v>
      </c>
      <c r="D2">
        <v>2</v>
      </c>
      <c r="E2">
        <v>2</v>
      </c>
      <c r="F2">
        <v>2</v>
      </c>
      <c r="G2">
        <v>2</v>
      </c>
      <c r="H2">
        <f>SUM(C2:G2)</f>
        <v>10</v>
      </c>
      <c r="I2">
        <f>H2/10</f>
        <v>1</v>
      </c>
    </row>
    <row r="3" spans="1:9" x14ac:dyDescent="0.25">
      <c r="A3" t="s">
        <v>8</v>
      </c>
      <c r="B3" t="s">
        <v>17</v>
      </c>
      <c r="C3">
        <v>2</v>
      </c>
      <c r="D3">
        <v>2</v>
      </c>
      <c r="E3">
        <v>2</v>
      </c>
      <c r="F3">
        <v>2</v>
      </c>
      <c r="G3">
        <v>2</v>
      </c>
      <c r="H3">
        <f t="shared" ref="H3:H10" si="0">SUM(C3:G3)</f>
        <v>10</v>
      </c>
      <c r="I3">
        <f t="shared" ref="I3:I10" si="1">H3/10</f>
        <v>1</v>
      </c>
    </row>
    <row r="4" spans="1:9" x14ac:dyDescent="0.25">
      <c r="A4" t="s">
        <v>12</v>
      </c>
      <c r="B4" t="s">
        <v>17</v>
      </c>
      <c r="C4">
        <v>2</v>
      </c>
      <c r="D4">
        <v>2</v>
      </c>
      <c r="E4">
        <v>1</v>
      </c>
      <c r="F4">
        <v>2</v>
      </c>
      <c r="G4">
        <v>2</v>
      </c>
      <c r="H4">
        <f t="shared" si="0"/>
        <v>9</v>
      </c>
      <c r="I4">
        <f t="shared" si="1"/>
        <v>0.9</v>
      </c>
    </row>
    <row r="5" spans="1:9" x14ac:dyDescent="0.25">
      <c r="A5" t="s">
        <v>6</v>
      </c>
      <c r="B5" t="s">
        <v>14</v>
      </c>
      <c r="C5">
        <v>2</v>
      </c>
      <c r="D5">
        <v>2</v>
      </c>
      <c r="E5">
        <v>1</v>
      </c>
      <c r="F5">
        <v>2</v>
      </c>
      <c r="G5">
        <v>2</v>
      </c>
      <c r="H5">
        <f t="shared" si="0"/>
        <v>9</v>
      </c>
      <c r="I5">
        <f t="shared" si="1"/>
        <v>0.9</v>
      </c>
    </row>
    <row r="6" spans="1:9" x14ac:dyDescent="0.25">
      <c r="A6" t="s">
        <v>8</v>
      </c>
      <c r="B6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f t="shared" si="0"/>
        <v>10</v>
      </c>
      <c r="I6">
        <f t="shared" si="1"/>
        <v>1</v>
      </c>
    </row>
    <row r="7" spans="1:9" x14ac:dyDescent="0.25">
      <c r="A7" t="s">
        <v>12</v>
      </c>
      <c r="B7" t="s">
        <v>14</v>
      </c>
      <c r="C7">
        <v>2</v>
      </c>
      <c r="D7">
        <v>2</v>
      </c>
      <c r="E7">
        <v>1</v>
      </c>
      <c r="F7">
        <v>2</v>
      </c>
      <c r="G7">
        <v>2</v>
      </c>
      <c r="H7">
        <f t="shared" si="0"/>
        <v>9</v>
      </c>
      <c r="I7">
        <f t="shared" si="1"/>
        <v>0.9</v>
      </c>
    </row>
    <row r="8" spans="1:9" x14ac:dyDescent="0.25">
      <c r="A8" t="s">
        <v>6</v>
      </c>
      <c r="B8" t="s">
        <v>18</v>
      </c>
      <c r="C8">
        <v>2</v>
      </c>
      <c r="D8">
        <v>1</v>
      </c>
      <c r="E8">
        <v>2</v>
      </c>
      <c r="F8">
        <v>2</v>
      </c>
      <c r="G8">
        <v>2</v>
      </c>
      <c r="H8">
        <f t="shared" si="0"/>
        <v>9</v>
      </c>
      <c r="I8">
        <f t="shared" si="1"/>
        <v>0.9</v>
      </c>
    </row>
    <row r="9" spans="1:9" x14ac:dyDescent="0.25">
      <c r="A9" t="s">
        <v>8</v>
      </c>
      <c r="B9" t="s">
        <v>18</v>
      </c>
      <c r="C9">
        <v>2</v>
      </c>
      <c r="D9">
        <v>2</v>
      </c>
      <c r="E9">
        <v>2</v>
      </c>
      <c r="F9">
        <v>2</v>
      </c>
      <c r="G9">
        <v>2</v>
      </c>
      <c r="H9">
        <f t="shared" si="0"/>
        <v>10</v>
      </c>
      <c r="I9">
        <f t="shared" si="1"/>
        <v>1</v>
      </c>
    </row>
    <row r="10" spans="1:9" x14ac:dyDescent="0.25">
      <c r="A10" t="s">
        <v>12</v>
      </c>
      <c r="B10" t="s">
        <v>18</v>
      </c>
      <c r="C10">
        <v>2</v>
      </c>
      <c r="D10">
        <v>0</v>
      </c>
      <c r="E10">
        <v>2</v>
      </c>
      <c r="F10">
        <v>1</v>
      </c>
      <c r="G10">
        <v>2</v>
      </c>
      <c r="H10">
        <f t="shared" si="0"/>
        <v>7</v>
      </c>
      <c r="I10">
        <f t="shared" si="1"/>
        <v>0.7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49</v>
      </c>
      <c r="B1" t="s">
        <v>48</v>
      </c>
      <c r="C1" t="s">
        <v>47</v>
      </c>
      <c r="D1" t="s">
        <v>46</v>
      </c>
    </row>
    <row r="2" spans="1:4" x14ac:dyDescent="0.25">
      <c r="A2" t="s">
        <v>45</v>
      </c>
      <c r="B2" t="s">
        <v>50</v>
      </c>
      <c r="C2">
        <v>0.6</v>
      </c>
      <c r="D2">
        <v>0.6</v>
      </c>
    </row>
    <row r="3" spans="1:4" x14ac:dyDescent="0.25">
      <c r="A3" t="s">
        <v>44</v>
      </c>
      <c r="B3" t="s">
        <v>50</v>
      </c>
      <c r="C3">
        <v>1.9090909089999999</v>
      </c>
      <c r="D3">
        <v>0.69090909099999998</v>
      </c>
    </row>
    <row r="4" spans="1:4" x14ac:dyDescent="0.25">
      <c r="A4" t="s">
        <v>43</v>
      </c>
      <c r="B4" t="s">
        <v>50</v>
      </c>
      <c r="C4">
        <v>2.7454545449999999</v>
      </c>
      <c r="D4">
        <v>0.83636363599999997</v>
      </c>
    </row>
    <row r="5" spans="1:4" x14ac:dyDescent="0.25">
      <c r="A5" t="s">
        <v>45</v>
      </c>
      <c r="B5" t="s">
        <v>42</v>
      </c>
      <c r="C5">
        <v>0.83636363599999997</v>
      </c>
      <c r="D5">
        <v>0.85636363599999998</v>
      </c>
    </row>
    <row r="6" spans="1:4" x14ac:dyDescent="0.25">
      <c r="A6" t="s">
        <v>44</v>
      </c>
      <c r="B6" t="s">
        <v>42</v>
      </c>
      <c r="C6">
        <v>1.4727272730000001</v>
      </c>
      <c r="D6">
        <v>0.70909090900000005</v>
      </c>
    </row>
    <row r="7" spans="1:4" x14ac:dyDescent="0.25">
      <c r="A7" t="s">
        <v>43</v>
      </c>
      <c r="B7" t="s">
        <v>42</v>
      </c>
      <c r="C7">
        <v>1.2181818179999999</v>
      </c>
      <c r="D7">
        <v>0.89090909100000004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3" sqref="G3"/>
    </sheetView>
  </sheetViews>
  <sheetFormatPr defaultRowHeight="15" x14ac:dyDescent="0.25"/>
  <cols>
    <col min="1" max="1" width="23.7109375" bestFit="1" customWidth="1"/>
  </cols>
  <sheetData>
    <row r="1" spans="1:3" x14ac:dyDescent="0.25">
      <c r="A1" t="s">
        <v>51</v>
      </c>
      <c r="B1" t="s">
        <v>55</v>
      </c>
      <c r="C1" t="s">
        <v>56</v>
      </c>
    </row>
    <row r="2" spans="1:3" x14ac:dyDescent="0.25">
      <c r="A2" t="s">
        <v>52</v>
      </c>
      <c r="B2">
        <v>71</v>
      </c>
      <c r="C2">
        <f>B2/99</f>
        <v>0.71717171717171713</v>
      </c>
    </row>
    <row r="3" spans="1:3" x14ac:dyDescent="0.25">
      <c r="A3" t="s">
        <v>53</v>
      </c>
      <c r="B3">
        <v>23</v>
      </c>
      <c r="C3">
        <f t="shared" ref="C3:C4" si="0">B3/99</f>
        <v>0.23232323232323232</v>
      </c>
    </row>
    <row r="4" spans="1:3" x14ac:dyDescent="0.25">
      <c r="A4" t="s">
        <v>54</v>
      </c>
      <c r="B4">
        <v>5</v>
      </c>
      <c r="C4">
        <f t="shared" si="0"/>
        <v>5.0505050505050504E-2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Mesias</dc:creator>
  <cp:lastModifiedBy>Luis</cp:lastModifiedBy>
  <dcterms:created xsi:type="dcterms:W3CDTF">2022-11-09T18:51:33Z</dcterms:created>
  <dcterms:modified xsi:type="dcterms:W3CDTF">2023-07-14T05:39:37Z</dcterms:modified>
</cp:coreProperties>
</file>