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firstSheet="1" activeTab="8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1" l="1"/>
  <c r="B96" i="3"/>
  <c r="B95" i="3"/>
  <c r="B537" i="2" l="1"/>
  <c r="B536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<sst xmlns="http://schemas.openxmlformats.org/spreadsheetml/2006/main" count="12329" uniqueCount="4588">
  <si>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</si>
  <si>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</si>
  <si>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</si>
  <si>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</si>
  <si>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</si>
  <si>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</si>
  <si>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</si>
  <si>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</si>
  <si>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</si>
  <si>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</si>
  <si>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</si>
  <si>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</si>
  <si>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</si>
  <si>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</si>
  <si>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</si>
  <si>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</si>
  <si>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</si>
  <si>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</si>
  <si>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</si>
  <si>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</si>
  <si>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</si>
  <si>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</si>
  <si>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</si>
  <si>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</si>
  <si>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</si>
  <si>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</si>
  <si>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</si>
  <si>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</si>
  <si>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</si>
  <si>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</si>
  <si>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</si>
  <si>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</si>
  <si>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</si>
  <si>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</si>
  <si>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</si>
  <si>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</si>
  <si>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</si>
  <si>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</si>
  <si>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</si>
  <si>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</si>
  <si>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</si>
  <si>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</si>
  <si>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</si>
  <si>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</si>
  <si>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</si>
  <si>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</si>
  <si>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</si>
  <si>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</si>
  <si>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</si>
  <si>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</si>
  <si>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</si>
  <si>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</si>
  <si>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</si>
  <si>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</si>
  <si>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</si>
  <si>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</si>
  <si>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</si>
  <si>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</si>
  <si>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</si>
  <si>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</si>
  <si>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</si>
  <si>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</si>
  <si>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</si>
  <si>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</si>
  <si>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</si>
  <si>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</si>
  <si>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</si>
  <si>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</si>
  <si>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</si>
  <si>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</si>
  <si>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</si>
  <si>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</si>
  <si>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</si>
  <si>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</si>
  <si>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</si>
  <si>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</si>
  <si>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</si>
  <si>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</si>
  <si>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</si>
  <si>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</si>
  <si>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</si>
  <si>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</si>
  <si>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</si>
  <si>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</si>
  <si>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</si>
  <si>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</si>
  <si>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</si>
  <si>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</si>
  <si>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</si>
  <si>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</si>
  <si>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</si>
  <si>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</si>
  <si>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</si>
  <si>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</si>
  <si>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</si>
  <si>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</si>
  <si>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</si>
  <si>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</si>
  <si>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</si>
  <si>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</si>
  <si>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</si>
  <si>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</si>
  <si>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</si>
  <si>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</si>
  <si>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</si>
  <si>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</si>
  <si>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</si>
  <si>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</si>
  <si>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</si>
  <si>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</si>
  <si>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</si>
  <si>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</si>
  <si>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</si>
  <si>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</si>
  <si>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</si>
  <si>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</si>
  <si>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</si>
  <si>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</si>
  <si>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</si>
  <si>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</si>
  <si>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</si>
  <si>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</si>
  <si>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</si>
  <si>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</si>
  <si>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</si>
  <si>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</si>
  <si>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</si>
  <si>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</si>
  <si>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</si>
  <si>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</si>
  <si>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</si>
  <si>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</si>
  <si>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</si>
  <si>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</si>
  <si>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</si>
  <si>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</si>
  <si>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</si>
  <si>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</si>
  <si>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</si>
  <si>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</si>
  <si>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</si>
  <si>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</si>
  <si>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</si>
  <si>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</si>
  <si>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</si>
  <si>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</si>
  <si>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</si>
  <si>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</si>
  <si>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</si>
  <si>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</si>
  <si>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</si>
  <si>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</si>
  <si>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</si>
  <si>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</si>
  <si>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</si>
  <si>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</si>
  <si>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</si>
  <si>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</si>
  <si>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</si>
  <si>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</si>
  <si>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</si>
  <si>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</si>
  <si>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</si>
  <si>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</si>
  <si>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</si>
  <si>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</si>
  <si>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</si>
  <si>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</si>
  <si>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</si>
  <si>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</si>
  <si>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</si>
  <si>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</si>
  <si>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</si>
  <si>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</si>
  <si>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</si>
  <si>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</si>
  <si>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</si>
  <si>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</si>
  <si>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</si>
  <si>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</si>
  <si>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</si>
  <si>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</si>
  <si>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</si>
  <si>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</si>
  <si>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</si>
  <si>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</si>
  <si>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</si>
  <si>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</si>
  <si>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</si>
  <si>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</si>
  <si>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</si>
  <si>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</si>
  <si>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</si>
  <si>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</si>
  <si>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</si>
  <si>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</si>
  <si>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</si>
  <si>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</si>
  <si>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</si>
  <si>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</si>
  <si>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</si>
  <si>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</si>
  <si>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</si>
  <si>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</si>
  <si>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</si>
  <si>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</si>
  <si>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</si>
  <si>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</si>
  <si>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</si>
  <si>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</si>
  <si>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</si>
  <si>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</si>
  <si>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</si>
  <si>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</si>
  <si>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</si>
  <si>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</si>
  <si>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</si>
  <si>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</si>
  <si>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</si>
  <si>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</si>
  <si>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</si>
  <si>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</si>
  <si>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</si>
  <si>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</si>
  <si>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</si>
  <si>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</si>
  <si>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</si>
  <si>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</si>
  <si>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</si>
  <si>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</si>
  <si>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</si>
  <si>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</si>
  <si>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</si>
  <si>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</si>
  <si>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</si>
  <si>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</si>
  <si>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</si>
  <si>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</si>
  <si>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</si>
  <si>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</si>
  <si>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</si>
  <si>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</si>
  <si>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</si>
  <si>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</si>
  <si>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</si>
  <si>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</si>
  <si>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</si>
  <si>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</si>
  <si>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</si>
  <si>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</si>
  <si>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</si>
  <si>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</si>
  <si>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</si>
  <si>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</si>
  <si>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</si>
  <si>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</si>
  <si>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</si>
  <si>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</si>
  <si>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</si>
  <si>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</si>
  <si>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</si>
  <si>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</si>
  <si>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</si>
  <si>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</si>
  <si>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</si>
  <si>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</si>
  <si>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</si>
  <si>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</si>
  <si>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</si>
  <si>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</si>
  <si>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</si>
  <si>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</si>
  <si>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</si>
  <si>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</si>
  <si>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</si>
  <si>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</si>
  <si>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</si>
  <si>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</si>
  <si>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</si>
  <si>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</si>
  <si>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</si>
  <si>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</si>
  <si>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</si>
  <si>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</si>
  <si>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</si>
  <si>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</si>
  <si>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</si>
  <si>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</si>
  <si>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</si>
  <si>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</si>
  <si>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</si>
  <si>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</si>
  <si>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</si>
  <si>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</si>
  <si>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</si>
  <si>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</si>
  <si>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</si>
  <si>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</si>
  <si>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</si>
  <si>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</si>
  <si>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</si>
  <si>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</si>
  <si>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</si>
  <si>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</si>
  <si>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</si>
  <si>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</si>
  <si>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</si>
  <si>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</si>
  <si>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</si>
  <si>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</si>
  <si>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</si>
  <si>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</si>
  <si>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</si>
  <si>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</si>
  <si>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</si>
  <si>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</si>
  <si>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</si>
  <si>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</si>
  <si>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</si>
  <si>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</si>
  <si>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</si>
  <si>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</si>
  <si>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</si>
  <si>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</si>
  <si>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</si>
  <si>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</si>
  <si>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</si>
  <si>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</si>
  <si>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</si>
  <si>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</si>
  <si>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</si>
  <si>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</si>
  <si>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</si>
  <si>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</si>
  <si>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</si>
  <si>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</si>
  <si>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</si>
  <si>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</si>
  <si>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</si>
  <si>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</si>
  <si>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</si>
  <si>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</si>
  <si>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</si>
  <si>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</si>
  <si>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</si>
  <si>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</si>
  <si>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</si>
  <si>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</si>
  <si>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</si>
  <si>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</si>
  <si>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</si>
  <si>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</si>
  <si>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</si>
  <si>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</si>
  <si>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</si>
  <si>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</si>
  <si>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</si>
  <si>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</si>
  <si>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</si>
  <si>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</si>
  <si>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</si>
  <si>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</si>
  <si>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</si>
  <si>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</si>
  <si>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</si>
  <si>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</si>
  <si>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</si>
  <si>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</si>
  <si>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</si>
  <si>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</si>
  <si>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</si>
  <si>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</si>
  <si>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</si>
  <si>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</si>
  <si>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</si>
  <si>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</si>
  <si>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</si>
  <si>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</si>
  <si>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</si>
  <si>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</si>
  <si>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</si>
  <si>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</si>
  <si>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</si>
  <si>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</si>
  <si>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</si>
  <si>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</si>
  <si>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</si>
  <si>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</si>
  <si>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</si>
  <si>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</si>
  <si>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</si>
  <si>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</si>
  <si>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</si>
  <si>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</si>
  <si>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</si>
  <si>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</si>
  <si>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</si>
  <si>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</si>
  <si>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</si>
  <si>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</si>
  <si>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</si>
  <si>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</si>
  <si>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</si>
  <si>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</si>
  <si>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</si>
  <si>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</si>
  <si>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</si>
  <si>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</si>
  <si>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</si>
  <si>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</si>
  <si>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</si>
  <si>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</si>
  <si>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</si>
  <si>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</si>
  <si>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</si>
  <si>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</si>
  <si>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</si>
  <si>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</si>
  <si>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</si>
  <si>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</si>
  <si>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</si>
  <si>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</si>
  <si>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</si>
  <si>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</si>
  <si>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</si>
  <si>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</si>
  <si>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</si>
  <si>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</si>
  <si>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</si>
  <si>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</si>
  <si>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</si>
  <si>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</si>
  <si>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</si>
  <si>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</si>
  <si>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</si>
  <si>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</si>
  <si>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</si>
  <si>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</si>
  <si>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</si>
  <si>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</si>
  <si>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</si>
  <si>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</si>
  <si>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</si>
  <si>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</si>
  <si>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</si>
  <si>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</si>
  <si>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</si>
  <si>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</si>
  <si>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</si>
  <si>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</si>
  <si>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</si>
  <si>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</si>
  <si>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</si>
  <si>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</si>
  <si>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</si>
  <si>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</si>
  <si>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</si>
  <si>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</si>
  <si>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</si>
  <si>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</si>
  <si>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</si>
  <si>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</si>
  <si>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</si>
  <si>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</si>
  <si>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</si>
  <si>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</si>
  <si>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</si>
  <si>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</si>
  <si>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</si>
  <si>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</si>
  <si>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</si>
  <si>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</si>
  <si>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</si>
  <si>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</si>
  <si>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</si>
  <si>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</si>
  <si>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</si>
  <si>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</si>
  <si>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</si>
  <si>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</si>
  <si>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</si>
  <si>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</si>
  <si>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</si>
  <si>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</si>
  <si>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</si>
  <si>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</si>
  <si>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</si>
  <si>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</si>
  <si>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</si>
  <si>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</si>
  <si>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</si>
  <si>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</si>
  <si>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</si>
  <si>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</si>
  <si>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</si>
  <si>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</si>
  <si>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</si>
  <si>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</si>
  <si>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</si>
  <si>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</si>
  <si>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</si>
  <si>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</si>
  <si>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</si>
  <si>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</si>
  <si>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</si>
  <si>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</si>
  <si>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</si>
  <si>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</si>
  <si>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</si>
  <si>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</si>
  <si>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</si>
  <si>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</si>
  <si>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</si>
  <si>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</si>
  <si>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</si>
  <si>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</si>
  <si>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</si>
  <si>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</si>
  <si>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</si>
  <si>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</si>
  <si>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</si>
  <si>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</si>
  <si>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</si>
  <si>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</si>
  <si>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</si>
  <si>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</si>
  <si>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</si>
  <si>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</si>
  <si>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</si>
  <si>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</si>
  <si>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</si>
  <si>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</si>
  <si>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</si>
  <si>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</si>
  <si>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</si>
  <si>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</si>
  <si>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</si>
  <si>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</si>
  <si>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</si>
  <si>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</si>
  <si>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</si>
  <si>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</si>
  <si>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</si>
  <si>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</si>
  <si>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</si>
  <si>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</si>
  <si>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</si>
  <si>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</si>
  <si>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</si>
  <si>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</si>
  <si>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</si>
  <si>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</si>
  <si>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</si>
  <si>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</si>
  <si>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</si>
  <si>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</si>
  <si>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</si>
  <si>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</si>
  <si>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</si>
  <si>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</si>
  <si>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</si>
  <si>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</si>
  <si>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</si>
  <si>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</si>
  <si>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</si>
  <si>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</si>
  <si>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</si>
  <si>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</si>
  <si>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</si>
  <si>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</si>
  <si>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</si>
  <si>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</si>
  <si>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</si>
  <si>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</si>
  <si>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</si>
  <si>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</si>
  <si>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</si>
  <si>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</si>
  <si>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</si>
  <si>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</si>
  <si>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</si>
  <si>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</si>
  <si>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</si>
  <si>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</si>
  <si>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</si>
  <si>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</si>
  <si>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</si>
  <si>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</si>
  <si>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</si>
  <si>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</si>
  <si>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</si>
  <si>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</si>
  <si>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</si>
  <si>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</si>
  <si>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</si>
  <si>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</si>
  <si>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</si>
  <si>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</si>
  <si>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</si>
  <si>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</si>
  <si>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</si>
  <si>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</si>
  <si>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</si>
  <si>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</si>
  <si>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</si>
  <si>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</si>
  <si>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</si>
  <si>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</si>
  <si>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</si>
  <si>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</si>
  <si>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</si>
  <si>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</si>
  <si>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</si>
  <si>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</si>
  <si>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</si>
  <si>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</si>
  <si>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</si>
  <si>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</si>
  <si>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</si>
  <si>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</si>
  <si>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</si>
  <si>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</si>
  <si>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</si>
  <si>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</si>
  <si>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</si>
  <si>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</si>
  <si>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</si>
  <si>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</si>
  <si>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</si>
  <si>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</si>
  <si>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</si>
  <si>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</si>
  <si>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</si>
  <si>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</si>
  <si>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</si>
  <si>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</si>
  <si>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</si>
  <si>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</si>
  <si>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</si>
  <si>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</si>
  <si>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</si>
  <si>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</si>
  <si>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</si>
  <si>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</si>
  <si>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</si>
  <si>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</si>
  <si>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</si>
  <si>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</si>
  <si>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</si>
  <si>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</si>
  <si>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</si>
  <si>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</si>
  <si>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</si>
  <si>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</si>
  <si>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</si>
  <si>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</si>
  <si>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</si>
  <si>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</si>
  <si>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</si>
  <si>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</si>
  <si>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</si>
  <si>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</si>
  <si>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</si>
  <si>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</si>
  <si>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</si>
  <si>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</si>
  <si>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</si>
  <si>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</si>
  <si>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</si>
  <si>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</si>
  <si>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</si>
  <si>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</si>
  <si>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</si>
  <si>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</si>
  <si>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</si>
  <si>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</si>
  <si>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</si>
  <si>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</si>
  <si>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</si>
  <si>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</si>
  <si>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</si>
  <si>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</si>
  <si>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</si>
  <si>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</si>
  <si>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</si>
  <si>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</si>
  <si>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</si>
  <si>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</si>
  <si>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</si>
  <si>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</si>
  <si>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</si>
  <si>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</si>
  <si>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</si>
  <si>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</si>
  <si>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</si>
  <si>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</si>
  <si>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</si>
  <si>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</si>
  <si>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</si>
  <si>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</si>
  <si>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</si>
  <si>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</si>
  <si>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</si>
  <si>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</si>
  <si>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</si>
  <si>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</si>
  <si>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</si>
  <si>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</si>
  <si>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</si>
  <si>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</si>
  <si>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</si>
  <si>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</si>
  <si>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</si>
  <si>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</si>
  <si>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</si>
  <si>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</si>
  <si>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</si>
  <si>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</si>
  <si>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</si>
  <si>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</si>
  <si>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</si>
  <si>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</si>
  <si>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</si>
  <si>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</si>
  <si>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</si>
  <si>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</si>
  <si>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</si>
  <si>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</si>
  <si>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</si>
  <si>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</si>
  <si>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</si>
  <si>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</si>
  <si>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</si>
  <si>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</si>
  <si>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</si>
  <si>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</si>
  <si>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</si>
  <si>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</si>
  <si>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</si>
  <si>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</si>
  <si>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</si>
  <si>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</si>
  <si>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</si>
  <si>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</si>
  <si>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</si>
  <si>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</si>
  <si>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</si>
  <si>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</si>
  <si>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</si>
  <si>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</si>
  <si>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</si>
  <si>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</si>
  <si>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</si>
  <si>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</si>
  <si>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</si>
  <si>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</si>
  <si>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</si>
  <si>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</si>
  <si>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</si>
  <si>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</si>
  <si>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</si>
  <si>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</si>
  <si>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</si>
  <si>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</si>
  <si>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</si>
  <si>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</si>
  <si>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</si>
  <si>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</si>
  <si>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</si>
  <si>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</si>
  <si>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</si>
  <si>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</si>
  <si>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</si>
  <si>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</si>
  <si>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</si>
  <si>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</si>
  <si>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</si>
  <si>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</si>
  <si>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</si>
  <si>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</si>
  <si>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</si>
  <si>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</si>
  <si>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</si>
  <si>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</si>
  <si>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</si>
  <si>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</si>
  <si>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</si>
  <si>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</si>
  <si>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</si>
  <si>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</si>
  <si>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</si>
  <si>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</si>
  <si>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</si>
  <si>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</si>
  <si>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</si>
  <si>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</si>
  <si>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</si>
  <si>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</si>
  <si>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</si>
  <si>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</si>
  <si>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</si>
  <si>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</si>
  <si>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</si>
  <si>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</si>
  <si>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</si>
  <si>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</si>
  <si>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</si>
  <si>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</si>
  <si>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</si>
  <si>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</si>
  <si>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</si>
  <si>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</si>
  <si>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</si>
  <si>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</si>
  <si>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</si>
  <si>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</si>
  <si>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</si>
  <si>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</si>
  <si>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</si>
  <si>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</si>
  <si>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</si>
  <si>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</si>
  <si>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</si>
  <si>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</si>
  <si>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</si>
  <si>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</si>
  <si>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</si>
  <si>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</si>
  <si>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</si>
  <si>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</si>
  <si>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</si>
  <si>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</si>
  <si>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</si>
  <si>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</si>
  <si>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</si>
  <si>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</si>
  <si>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</si>
  <si>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</si>
  <si>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</si>
  <si>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</si>
  <si>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</si>
  <si>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</si>
  <si>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</si>
  <si>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</si>
  <si>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</si>
  <si>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</si>
  <si>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</si>
  <si>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</si>
  <si>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</si>
  <si>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</si>
  <si>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</si>
  <si>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</si>
  <si>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</si>
  <si>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</si>
  <si>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</si>
  <si>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</si>
  <si>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</si>
  <si>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</si>
  <si>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</si>
  <si>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</si>
  <si>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</si>
  <si>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</si>
  <si>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</si>
  <si>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</si>
  <si>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</si>
  <si>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</si>
  <si>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</si>
  <si>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</si>
  <si>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</si>
  <si>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</si>
  <si>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</si>
  <si>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</si>
  <si>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</si>
  <si>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</si>
  <si>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</si>
  <si>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</si>
  <si>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</si>
  <si>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</si>
  <si>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</si>
  <si>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</si>
  <si>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</si>
  <si>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</si>
  <si>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</si>
  <si>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</si>
  <si>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</si>
  <si>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</si>
  <si>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</si>
  <si>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</si>
  <si>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</si>
  <si>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</si>
  <si>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</si>
  <si>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</si>
  <si>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</si>
  <si>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</si>
  <si>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</si>
  <si>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</si>
  <si>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</si>
  <si>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</si>
  <si>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</si>
  <si>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</si>
  <si>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</si>
  <si>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</si>
  <si>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</si>
  <si>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</si>
  <si>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</si>
  <si>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</si>
  <si>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</si>
  <si>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</si>
  <si>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</si>
  <si>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</si>
  <si>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</si>
  <si>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</si>
  <si>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</si>
  <si>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</si>
  <si>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</si>
  <si>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</si>
  <si>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</si>
  <si>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</si>
  <si>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</si>
  <si>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</si>
  <si>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</si>
  <si>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</si>
  <si>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</si>
  <si>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</si>
  <si>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</si>
  <si>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</si>
  <si>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</si>
  <si>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</si>
  <si>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</si>
  <si>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</si>
  <si>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</si>
  <si>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</si>
  <si>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</si>
  <si>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</si>
  <si>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</si>
  <si>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</si>
  <si>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</si>
  <si>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</si>
  <si>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</si>
  <si>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</si>
  <si>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</si>
  <si>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</si>
  <si>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</si>
  <si>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</si>
  <si>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</si>
  <si>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</si>
  <si>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</si>
  <si>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</si>
  <si>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</si>
  <si>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</si>
  <si>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</si>
  <si>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</si>
  <si>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</si>
  <si>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</si>
  <si>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</si>
  <si>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</si>
  <si>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</si>
  <si>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</si>
  <si>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</si>
  <si>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</si>
  <si>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</si>
  <si>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</si>
  <si>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</si>
  <si>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</si>
  <si>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</si>
  <si>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</si>
  <si>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</si>
  <si>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</si>
  <si>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</si>
  <si>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</si>
  <si>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</si>
  <si>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</si>
  <si>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</si>
  <si>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</si>
  <si>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</si>
  <si>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</si>
  <si>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</si>
  <si>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</si>
  <si>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</si>
  <si>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</si>
  <si>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</si>
  <si>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</si>
  <si>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</si>
  <si>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</si>
  <si>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</si>
  <si>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</si>
  <si>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</si>
  <si>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</si>
  <si>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</si>
  <si>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</si>
  <si>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</si>
  <si>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</si>
  <si>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</si>
  <si>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</si>
  <si>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</si>
  <si>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</si>
  <si>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</si>
  <si>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</si>
  <si>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</si>
  <si>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</si>
  <si>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</si>
  <si>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</si>
  <si>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</si>
  <si>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</si>
  <si>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</si>
  <si>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</si>
  <si>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</si>
  <si>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</si>
  <si>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</si>
  <si>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</si>
  <si>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</si>
  <si>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</si>
  <si>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</si>
  <si>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</si>
  <si>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</si>
  <si>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</si>
  <si>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</si>
  <si>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</si>
  <si>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</si>
  <si>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</si>
  <si>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</si>
  <si>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</si>
  <si>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</si>
  <si>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</si>
  <si>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</si>
  <si>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</si>
  <si>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</si>
  <si>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</si>
  <si>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</si>
  <si>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</si>
  <si>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</si>
  <si>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</si>
  <si>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</si>
  <si>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</si>
  <si>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</si>
  <si>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</si>
  <si>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</si>
  <si>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</si>
  <si>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</si>
  <si>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</si>
  <si>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</si>
  <si>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</si>
  <si>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</si>
  <si>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</si>
  <si>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</si>
  <si>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</si>
  <si>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</si>
  <si>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</si>
  <si>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</si>
  <si>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</si>
  <si>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</si>
  <si>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</si>
  <si>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</si>
  <si>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</si>
  <si>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</si>
  <si>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</si>
  <si>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</si>
  <si>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</si>
  <si>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</si>
  <si>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</si>
  <si>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</si>
  <si>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</si>
  <si>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</si>
  <si>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</si>
  <si>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</si>
  <si>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</si>
  <si>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</si>
  <si>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</si>
  <si>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</si>
  <si>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</si>
  <si>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</si>
  <si>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</si>
  <si>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</si>
  <si>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</si>
  <si>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</si>
  <si>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</si>
  <si>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</si>
  <si>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</si>
  <si>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</si>
  <si>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</si>
  <si>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</si>
  <si>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</si>
  <si>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</si>
  <si>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</si>
  <si>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</si>
  <si>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</si>
  <si>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</si>
  <si>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</si>
  <si>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</si>
  <si>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</si>
  <si>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</si>
  <si>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</si>
  <si>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</si>
  <si>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</si>
  <si>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</si>
  <si>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</si>
  <si>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</si>
  <si>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</si>
  <si>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</si>
  <si>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</si>
  <si>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</si>
  <si>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</si>
  <si>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</si>
  <si>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</si>
  <si>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</si>
  <si>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</si>
  <si>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</si>
  <si>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</si>
  <si>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</si>
  <si>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</si>
  <si>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</si>
  <si>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</si>
  <si>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</si>
  <si>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</si>
  <si>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</si>
  <si>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</si>
  <si>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</si>
  <si>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</si>
  <si>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</si>
  <si>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</si>
  <si>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</si>
  <si>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</si>
  <si>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</si>
  <si>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</si>
  <si>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</si>
  <si>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</si>
  <si>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</si>
  <si>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</si>
  <si>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</si>
  <si>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</si>
  <si>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</si>
  <si>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</si>
  <si>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</si>
  <si>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</si>
  <si>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</si>
  <si>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</si>
  <si>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</si>
  <si>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</si>
  <si>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</si>
  <si>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</si>
  <si>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</si>
  <si>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</si>
  <si>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</si>
  <si>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</si>
  <si>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</si>
  <si>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</si>
  <si>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</si>
  <si>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</si>
  <si>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</si>
  <si>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</si>
  <si>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</si>
  <si>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</si>
  <si>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</si>
  <si>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</si>
  <si>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</si>
  <si>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</si>
  <si>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</si>
  <si>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</si>
  <si>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</si>
  <si>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</si>
  <si>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</si>
  <si>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</si>
  <si>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</si>
  <si>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</si>
  <si>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</si>
  <si>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</si>
  <si>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</si>
  <si>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</si>
  <si>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</si>
  <si>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</si>
  <si>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</si>
  <si>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</si>
  <si>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</si>
  <si>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</si>
  <si>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</si>
  <si>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</si>
  <si>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</si>
  <si>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</si>
  <si>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</si>
  <si>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</si>
  <si>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</si>
  <si>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</si>
  <si>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</si>
  <si>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</si>
  <si>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</si>
  <si>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</si>
  <si>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</si>
  <si>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</si>
  <si>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</si>
  <si>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</si>
  <si>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</si>
  <si>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</si>
  <si>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</si>
  <si>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</si>
  <si>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</si>
  <si>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</si>
  <si>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</si>
  <si>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</si>
  <si>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</si>
  <si>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</si>
  <si>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</si>
  <si>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</si>
  <si>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</si>
  <si>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</si>
  <si>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</si>
  <si>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</si>
  <si>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</si>
  <si>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</si>
  <si>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</si>
  <si>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</si>
  <si>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</si>
  <si>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</si>
  <si>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</si>
  <si>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</si>
  <si>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</si>
  <si>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</si>
  <si>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</si>
  <si>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</si>
  <si>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</si>
  <si>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</si>
  <si>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</si>
  <si>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</si>
  <si>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</si>
  <si>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</si>
  <si>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</si>
  <si>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</si>
  <si>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</si>
  <si>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</si>
  <si>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</si>
  <si>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</si>
  <si>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</si>
  <si>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</si>
  <si>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</si>
  <si>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</si>
  <si>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</si>
  <si>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</si>
  <si>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</si>
  <si>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</si>
  <si>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</si>
  <si>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</si>
  <si>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</si>
  <si>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</si>
  <si>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</si>
  <si>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</si>
  <si>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</si>
  <si>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</si>
  <si>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</si>
  <si>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</si>
  <si>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</si>
  <si>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</si>
  <si>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</si>
  <si>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</si>
  <si>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</si>
  <si>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</si>
  <si>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</si>
  <si>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</si>
  <si>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</si>
  <si>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</si>
  <si>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</si>
  <si>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</si>
  <si>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</si>
  <si>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</si>
  <si>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</si>
  <si>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</si>
  <si>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</si>
  <si>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</si>
  <si>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</si>
  <si>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</si>
  <si>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</si>
  <si>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</si>
  <si>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</si>
  <si>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</si>
  <si>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</si>
  <si>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</si>
  <si>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</si>
  <si>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</si>
  <si>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</si>
  <si>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</si>
  <si>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</si>
  <si>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</si>
  <si>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</si>
  <si>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</si>
  <si>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</si>
  <si>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</si>
  <si>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</si>
  <si>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</si>
  <si>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</si>
  <si>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</si>
  <si>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</si>
  <si>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</si>
  <si>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</si>
  <si>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</si>
  <si>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</si>
  <si>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</si>
  <si>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</si>
  <si>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</si>
  <si>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</si>
  <si>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</si>
  <si>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</si>
  <si>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</si>
  <si>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</si>
  <si>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</si>
  <si>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</si>
  <si>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</si>
  <si>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</si>
  <si>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</si>
  <si>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</si>
  <si>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</si>
  <si>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</si>
  <si>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</si>
  <si>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</si>
  <si>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</si>
  <si>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</si>
  <si>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</si>
  <si>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</si>
  <si>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</si>
  <si>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</si>
  <si>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</si>
  <si>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</si>
  <si>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</si>
  <si>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</si>
  <si>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</si>
  <si>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</si>
  <si>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</si>
  <si>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</si>
  <si>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</si>
  <si>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</si>
  <si>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</si>
  <si>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</si>
  <si>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</si>
  <si>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</si>
  <si>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</si>
  <si>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</si>
  <si>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</si>
  <si>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</si>
  <si>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</si>
  <si>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</si>
  <si>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</si>
  <si>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</si>
  <si>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</si>
  <si>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</si>
  <si>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</si>
  <si>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</si>
  <si>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</si>
  <si>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</si>
  <si>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</si>
  <si>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</si>
  <si>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</si>
  <si>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</si>
  <si>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</si>
  <si>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</si>
  <si>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</si>
  <si>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</si>
  <si>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</si>
  <si>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</si>
  <si>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</si>
  <si>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</si>
  <si>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</si>
  <si>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</si>
  <si>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</si>
  <si>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</si>
  <si>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</si>
  <si>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</si>
  <si>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</si>
  <si>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</si>
  <si>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</si>
  <si>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</si>
  <si>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</si>
  <si>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</si>
  <si>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</si>
  <si>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</si>
  <si>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</si>
  <si>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</si>
  <si>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</si>
  <si>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</si>
  <si>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</si>
  <si>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</si>
  <si>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</si>
  <si>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</si>
  <si>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</si>
  <si>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</si>
  <si>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</si>
  <si>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</si>
  <si>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</si>
  <si>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</si>
  <si>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</si>
  <si>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</si>
  <si>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</si>
  <si>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</si>
  <si>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</si>
  <si>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</si>
  <si>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</si>
  <si>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</si>
  <si>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</si>
  <si>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</si>
  <si>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</si>
  <si>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</si>
  <si>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</si>
  <si>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</si>
  <si>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</si>
  <si>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</si>
  <si>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</si>
  <si>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</si>
  <si>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</si>
  <si>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</si>
  <si>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</si>
  <si>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</si>
  <si>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</si>
  <si>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</si>
  <si>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</si>
  <si>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</si>
  <si>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</si>
  <si>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</si>
  <si>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</si>
  <si>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</si>
  <si>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</si>
  <si>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</si>
  <si>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</si>
  <si>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</si>
  <si>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</si>
  <si>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</si>
  <si>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</si>
  <si>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</si>
  <si>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</si>
  <si>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</si>
  <si>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</si>
  <si>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</si>
  <si>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</si>
  <si>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</si>
  <si>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</si>
  <si>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</si>
  <si>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</si>
  <si>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</si>
  <si>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</si>
  <si>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</si>
  <si>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</si>
  <si>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</si>
  <si>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</si>
  <si>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</si>
  <si>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</si>
  <si>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</si>
  <si>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</si>
  <si>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</si>
  <si>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</si>
  <si>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</si>
  <si>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</si>
  <si>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</si>
  <si>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</si>
  <si>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</si>
  <si>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</si>
  <si>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</si>
  <si>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</si>
  <si>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</si>
  <si>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</si>
  <si>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</si>
  <si>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</si>
  <si>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</si>
  <si>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</si>
  <si>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</si>
  <si>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</si>
  <si>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</si>
  <si>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</si>
  <si>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</si>
  <si>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</si>
  <si>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</si>
  <si>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</si>
  <si>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</si>
  <si>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</si>
  <si>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</si>
  <si>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</si>
  <si>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</si>
  <si>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</si>
  <si>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</si>
  <si>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</si>
  <si>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</si>
  <si>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</si>
  <si>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</si>
  <si>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</si>
  <si>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</si>
  <si>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</si>
  <si>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</si>
  <si>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</si>
  <si>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</si>
  <si>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</si>
  <si>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</si>
  <si>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</si>
  <si>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</si>
  <si>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</si>
  <si>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</si>
  <si>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</si>
  <si>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</si>
  <si>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</si>
  <si>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</si>
  <si>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</si>
  <si>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</si>
  <si>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</si>
  <si>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</si>
  <si>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</si>
  <si>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</si>
  <si>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</si>
  <si>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</si>
  <si>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</si>
  <si>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</si>
  <si>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</si>
  <si>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</si>
  <si>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</si>
  <si>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</si>
  <si>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</si>
  <si>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</si>
  <si>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</si>
  <si>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</si>
  <si>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</si>
  <si>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</si>
  <si>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</si>
  <si>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</si>
  <si>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</si>
  <si>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</si>
  <si>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</si>
  <si>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</si>
  <si>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</si>
  <si>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</si>
  <si>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</si>
  <si>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</si>
  <si>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</si>
  <si>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</si>
  <si>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</si>
  <si>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</si>
  <si>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</si>
  <si>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</si>
  <si>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</si>
  <si>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</si>
  <si>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</si>
  <si>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</si>
  <si>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</si>
  <si>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</si>
  <si>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</si>
  <si>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</si>
  <si>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</si>
  <si>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</si>
  <si>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</si>
  <si>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</si>
  <si>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</si>
  <si>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</si>
  <si>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</si>
  <si>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</si>
  <si>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</si>
  <si>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</si>
  <si>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</si>
  <si>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</si>
  <si>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</si>
  <si>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</si>
  <si>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</si>
  <si>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</si>
  <si>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</si>
  <si>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</si>
  <si>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</si>
  <si>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</si>
  <si>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</si>
  <si>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</si>
  <si>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</si>
  <si>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</si>
  <si>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</si>
  <si>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</si>
  <si>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</si>
  <si>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</si>
  <si>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</si>
  <si>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</si>
  <si>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</si>
  <si>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</si>
  <si>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</si>
  <si>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</si>
  <si>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</si>
  <si>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</si>
  <si>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</si>
  <si>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</si>
  <si>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</si>
  <si>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</si>
  <si>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</si>
  <si>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</si>
  <si>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</si>
  <si>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</si>
  <si>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</si>
  <si>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</si>
  <si>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</si>
  <si>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</si>
  <si>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</si>
  <si>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</si>
  <si>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</si>
  <si>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</si>
  <si>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</si>
  <si>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</si>
  <si>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</si>
  <si>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</si>
  <si>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</si>
  <si>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</si>
  <si>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</si>
  <si>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</si>
  <si>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</si>
  <si>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</si>
  <si>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</si>
  <si>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</si>
  <si>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</si>
  <si>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</si>
  <si>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</si>
  <si>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</si>
  <si>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</si>
  <si>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</si>
  <si>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</si>
  <si>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</si>
  <si>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</si>
  <si>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</si>
  <si>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</si>
  <si>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</si>
  <si>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</si>
  <si>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</si>
  <si>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</si>
  <si>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</si>
  <si>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</si>
  <si>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</si>
  <si>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</si>
  <si>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</si>
  <si>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</si>
  <si>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</si>
  <si>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</si>
  <si>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</si>
  <si>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</si>
  <si>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</si>
  <si>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</si>
  <si>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</si>
  <si>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</si>
  <si>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</si>
  <si>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</si>
  <si>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</si>
  <si>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</si>
  <si>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</si>
  <si>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</si>
  <si>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</si>
  <si>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</si>
  <si>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</si>
  <si>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</si>
  <si>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</si>
  <si>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</si>
  <si>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</si>
  <si>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</si>
  <si>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</si>
  <si>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</si>
  <si>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</si>
  <si>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</si>
  <si>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</si>
  <si>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</si>
  <si>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</si>
  <si>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</si>
  <si>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</si>
  <si>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</si>
  <si>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</si>
  <si>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</si>
  <si>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</si>
  <si>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</si>
  <si>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</si>
  <si>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</si>
  <si>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</si>
  <si>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</si>
  <si>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</si>
  <si>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</si>
  <si>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</si>
  <si>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</si>
  <si>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</si>
  <si>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</si>
  <si>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</si>
  <si>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</si>
  <si>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</si>
  <si>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</si>
  <si>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</si>
  <si>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</si>
  <si>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</si>
  <si>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</si>
  <si>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</si>
  <si>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</si>
  <si>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</si>
  <si>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</si>
  <si>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</si>
  <si>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</si>
  <si>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</si>
  <si>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</si>
  <si>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</si>
  <si>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</si>
  <si>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</si>
  <si>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</si>
  <si>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</si>
  <si>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</si>
  <si>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</si>
  <si>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</si>
  <si>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</si>
  <si>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</si>
  <si>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</si>
  <si>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</si>
  <si>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</si>
  <si>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</si>
  <si>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</si>
  <si>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</si>
  <si>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</si>
  <si>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</si>
  <si>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</si>
  <si>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</si>
  <si>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</si>
  <si>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</si>
  <si>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</si>
  <si>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</si>
  <si>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</si>
  <si>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</si>
  <si>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</si>
  <si>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</si>
  <si>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</si>
  <si>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</si>
  <si>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</si>
  <si>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</si>
  <si>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</si>
  <si>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</si>
  <si>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</si>
  <si>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</si>
  <si>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</si>
  <si>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</si>
  <si>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</si>
  <si>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</si>
  <si>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</si>
  <si>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</si>
  <si>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</si>
  <si>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</si>
  <si>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</si>
  <si>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</si>
  <si>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</si>
  <si>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</si>
  <si>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</si>
  <si>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</si>
  <si>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</si>
  <si>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</si>
  <si>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</si>
  <si>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</si>
  <si>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</si>
  <si>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</si>
  <si>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</si>
  <si>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</si>
  <si>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</si>
  <si>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</si>
  <si>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</si>
  <si>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</si>
  <si>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</si>
  <si>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</si>
  <si>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</si>
  <si>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</si>
  <si>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</si>
  <si>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</si>
  <si>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</si>
  <si>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</si>
  <si>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</si>
  <si>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</si>
  <si>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</si>
  <si>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</si>
  <si>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</si>
  <si>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</si>
  <si>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</si>
  <si>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</si>
  <si>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</si>
  <si>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</si>
  <si>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</si>
  <si>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</si>
  <si>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</si>
  <si>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</si>
  <si>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</si>
  <si>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</si>
  <si>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</si>
  <si>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</si>
  <si>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</si>
  <si>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</si>
  <si>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</si>
  <si>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</si>
  <si>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</si>
  <si>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</si>
  <si>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</si>
  <si>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</si>
  <si>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</si>
  <si>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</si>
  <si>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</si>
  <si>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</si>
  <si>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</si>
  <si>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</si>
  <si>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</si>
  <si>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</si>
  <si>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</si>
  <si>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</si>
  <si>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</si>
  <si>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</si>
  <si>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</si>
  <si>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</si>
  <si>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</si>
  <si>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</si>
  <si>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</si>
  <si>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</si>
  <si>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</si>
  <si>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</si>
  <si>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</si>
  <si>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</si>
  <si>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</si>
  <si>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</si>
  <si>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</si>
  <si>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</si>
  <si>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</si>
  <si>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</si>
  <si>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</si>
  <si>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</si>
  <si>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</si>
  <si>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</si>
  <si>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</si>
  <si>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</si>
  <si>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</si>
  <si>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</si>
  <si>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</si>
  <si>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</si>
  <si>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</si>
  <si>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</si>
  <si>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</si>
  <si>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</si>
  <si>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</si>
  <si>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</si>
  <si>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</si>
  <si>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</si>
  <si>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</si>
  <si>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</si>
  <si>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</si>
  <si>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</si>
  <si>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</si>
  <si>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</si>
  <si>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</si>
  <si>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</si>
  <si>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</si>
  <si>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</si>
  <si>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</si>
  <si>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</si>
  <si>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</si>
  <si>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</si>
  <si>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</si>
  <si>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</si>
  <si>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</si>
  <si>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</si>
  <si>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</si>
  <si>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</si>
  <si>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</si>
  <si>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</si>
  <si>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</si>
  <si>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</si>
  <si>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</si>
  <si>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</si>
  <si>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</si>
  <si>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</si>
  <si>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</si>
  <si>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</si>
  <si>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</si>
  <si>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</si>
  <si>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</si>
  <si>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</si>
  <si>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</si>
  <si>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</si>
  <si>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</si>
  <si>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</si>
  <si>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</si>
  <si>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</si>
  <si>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</si>
  <si>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</si>
  <si>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</si>
  <si>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</si>
  <si>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</si>
  <si>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</si>
  <si>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</si>
  <si>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</si>
  <si>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</si>
  <si>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</si>
  <si>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</si>
  <si>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</si>
  <si>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</si>
  <si>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</si>
  <si>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</si>
  <si>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</si>
  <si>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</si>
  <si>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</si>
  <si>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</si>
  <si>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</si>
  <si>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</si>
  <si>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</si>
  <si>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</si>
  <si>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</si>
  <si>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</si>
  <si>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</si>
  <si>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</si>
  <si>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</si>
  <si>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</si>
  <si>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</si>
  <si>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</si>
  <si>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</si>
  <si>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</si>
  <si>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</si>
  <si>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</si>
  <si>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</si>
  <si>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</si>
  <si>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</si>
  <si>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</si>
  <si>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</si>
  <si>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</si>
  <si>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</si>
  <si>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</si>
  <si>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</si>
  <si>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</si>
  <si>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</si>
  <si>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</si>
  <si>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</si>
  <si>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</si>
  <si>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</si>
  <si>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</si>
  <si>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</si>
  <si>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</si>
  <si>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</si>
  <si>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</si>
  <si>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</si>
  <si>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</si>
  <si>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</si>
  <si>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</si>
  <si>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</si>
  <si>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</si>
  <si>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</si>
  <si>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</si>
  <si>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</si>
  <si>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</si>
  <si>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</si>
  <si>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</si>
  <si>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</si>
  <si>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</si>
  <si>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</si>
  <si>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</si>
  <si>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</si>
  <si>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</si>
  <si>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</si>
  <si>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</si>
  <si>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</si>
  <si>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</si>
  <si>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</si>
  <si>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</si>
  <si>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</si>
  <si>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</si>
  <si>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</si>
  <si>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</si>
  <si>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</si>
  <si>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</si>
  <si>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</si>
  <si>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</si>
  <si>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</si>
  <si>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</si>
  <si>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</si>
  <si>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</si>
  <si>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</si>
  <si>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</si>
  <si>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</si>
  <si>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</si>
  <si>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</si>
  <si>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</si>
  <si>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</si>
  <si>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</si>
  <si>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</si>
  <si>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</si>
  <si>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</si>
  <si>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</si>
  <si>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</si>
  <si>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</si>
  <si>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</si>
  <si>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</si>
  <si>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</si>
  <si>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</si>
  <si>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</si>
  <si>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</si>
  <si>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</si>
  <si>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</si>
  <si>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</si>
  <si>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</si>
  <si>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</si>
  <si>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</si>
  <si>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</si>
  <si>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</si>
  <si>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</si>
  <si>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</si>
  <si>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</si>
  <si>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</si>
  <si>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</si>
  <si>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</si>
  <si>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</si>
  <si>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</si>
  <si>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</si>
  <si>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</si>
  <si>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</si>
  <si>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</si>
  <si>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</si>
  <si>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</si>
  <si>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</si>
  <si>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</si>
  <si>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</si>
  <si>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</si>
  <si>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</si>
  <si>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</si>
  <si>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</si>
  <si>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</si>
  <si>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</si>
  <si>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</si>
  <si>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</si>
  <si>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</si>
  <si>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</si>
  <si>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</si>
  <si>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</si>
  <si>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</si>
  <si>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</si>
  <si>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</si>
  <si>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</si>
  <si>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</si>
  <si>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</si>
  <si>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</si>
  <si>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</si>
  <si>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</si>
  <si>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</si>
  <si>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</si>
  <si>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</si>
  <si>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</si>
  <si>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</si>
  <si>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</si>
  <si>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</si>
  <si>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</si>
  <si>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</si>
  <si>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</si>
  <si>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</si>
  <si>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</si>
  <si>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</si>
  <si>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</si>
  <si>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</si>
  <si>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</si>
  <si>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</si>
  <si>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</si>
  <si>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</si>
  <si>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</si>
  <si>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</si>
  <si>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</si>
  <si>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</si>
  <si>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</si>
  <si>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</si>
  <si>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</si>
  <si>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</si>
  <si>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</si>
  <si>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</si>
  <si>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</si>
  <si>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</si>
  <si>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</si>
  <si>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</si>
  <si>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</si>
  <si>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</si>
  <si>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</si>
  <si>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</si>
  <si>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</si>
  <si>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</si>
  <si>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</si>
  <si>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</si>
  <si>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</si>
  <si>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</si>
  <si>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</si>
  <si>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</si>
  <si>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</si>
  <si>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</si>
  <si>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</si>
  <si>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</si>
  <si>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</si>
  <si>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</si>
  <si>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</si>
  <si>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</si>
  <si>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</si>
  <si>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</si>
  <si>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</si>
  <si>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</si>
  <si>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</si>
  <si>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</si>
  <si>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</si>
  <si>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</si>
  <si>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</si>
  <si>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</si>
  <si>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</si>
  <si>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</si>
  <si>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</si>
  <si>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</si>
  <si>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</si>
  <si>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</si>
  <si>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</si>
  <si>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</si>
  <si>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</si>
  <si>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</si>
  <si>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</si>
  <si>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</si>
  <si>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</si>
  <si>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</si>
  <si>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</si>
  <si>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</si>
  <si>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</si>
  <si>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</si>
  <si>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</si>
  <si>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</si>
  <si>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</si>
  <si>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</si>
  <si>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</si>
  <si>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</si>
  <si>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</si>
  <si>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</si>
  <si>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</si>
  <si>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</si>
  <si>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</si>
  <si>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</si>
  <si>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</si>
  <si>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</si>
  <si>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</si>
  <si>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</si>
  <si>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</si>
  <si>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</si>
  <si>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</si>
  <si>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</si>
  <si>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</si>
  <si>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</si>
  <si>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</si>
  <si>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</si>
  <si>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</si>
  <si>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</si>
  <si>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</si>
  <si>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</si>
  <si>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</si>
  <si>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</si>
  <si>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</si>
  <si>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</si>
  <si>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</si>
  <si>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</si>
  <si>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</si>
  <si>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</si>
  <si>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</si>
  <si>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</si>
  <si>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</si>
  <si>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</si>
  <si>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</si>
  <si>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</si>
  <si>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</si>
  <si>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</si>
  <si>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</si>
  <si>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</si>
  <si>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</si>
  <si>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</si>
  <si>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</si>
  <si>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</si>
  <si>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</si>
  <si>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</si>
  <si>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</si>
  <si>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</si>
  <si>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</si>
  <si>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</si>
  <si>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</si>
  <si>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</si>
  <si>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</si>
  <si>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</si>
  <si>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</si>
  <si>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</si>
  <si>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</si>
  <si>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</si>
  <si>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</si>
  <si>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</si>
  <si>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</si>
  <si>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</si>
  <si>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</si>
  <si>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</si>
  <si>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</si>
  <si>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</si>
  <si>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</si>
  <si>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</si>
  <si>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</si>
  <si>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</si>
  <si>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</si>
  <si>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</si>
  <si>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</si>
  <si>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</si>
  <si>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</si>
  <si>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</si>
  <si>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</si>
  <si>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</si>
  <si>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</si>
  <si>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</si>
  <si>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</si>
  <si>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</si>
  <si>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</si>
  <si>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</si>
  <si>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</si>
  <si>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</si>
  <si>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</si>
  <si>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</si>
  <si>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</si>
  <si>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</si>
  <si>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</si>
  <si>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</si>
  <si>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</si>
  <si>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</si>
  <si>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</si>
  <si>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</si>
  <si>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</si>
  <si>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</si>
  <si>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</si>
  <si>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</si>
  <si>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</si>
  <si>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</si>
  <si>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</si>
  <si>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</si>
  <si>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</si>
  <si>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</si>
  <si>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</si>
  <si>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</si>
  <si>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</si>
  <si>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</si>
  <si>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</si>
  <si>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</si>
  <si>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</si>
  <si>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</si>
  <si>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</si>
  <si>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</si>
  <si>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</si>
  <si>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</si>
  <si>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</si>
  <si>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</si>
  <si>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</si>
  <si>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</si>
  <si>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</si>
  <si>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</si>
  <si>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</si>
  <si>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</si>
  <si>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</si>
  <si>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</si>
  <si>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</si>
  <si>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</si>
  <si>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</si>
  <si>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</si>
  <si>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</si>
  <si>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</si>
  <si>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</si>
  <si>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</si>
  <si>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</si>
  <si>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</si>
  <si>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</si>
  <si>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</si>
  <si>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</si>
  <si>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</si>
  <si>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</si>
  <si>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</si>
  <si>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</si>
  <si>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</si>
  <si>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</si>
  <si>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</si>
  <si>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</si>
  <si>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</si>
  <si>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</si>
  <si>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</si>
  <si>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</si>
  <si>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</si>
  <si>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</si>
  <si>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</si>
  <si>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</si>
  <si>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</si>
  <si>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</si>
  <si>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</si>
  <si>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</si>
  <si>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</si>
  <si>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</si>
  <si>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</si>
  <si>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</si>
  <si>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</si>
  <si>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</si>
  <si>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</si>
  <si>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</si>
  <si>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</si>
  <si>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</si>
  <si>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</si>
  <si>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</si>
  <si>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</si>
  <si>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</si>
  <si>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</si>
  <si>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</si>
  <si>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</si>
  <si>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</si>
  <si>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</si>
  <si>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</si>
  <si>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</si>
  <si>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</si>
  <si>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</si>
  <si>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</si>
  <si>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</si>
  <si>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</si>
  <si>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</si>
  <si>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</si>
  <si>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</si>
  <si>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</si>
  <si>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</si>
  <si>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</si>
  <si>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</si>
  <si>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</si>
  <si>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</si>
  <si>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</si>
  <si>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</si>
  <si>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</si>
  <si>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</si>
  <si>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</si>
  <si>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</si>
  <si>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</si>
  <si>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</si>
  <si>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</si>
  <si>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</si>
  <si>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</si>
  <si>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</si>
  <si>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</si>
  <si>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</si>
  <si>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</si>
  <si>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</si>
  <si>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</si>
  <si>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</si>
  <si>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</si>
  <si>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</si>
  <si>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</si>
  <si>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</si>
  <si>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</si>
  <si>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</si>
  <si>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</si>
  <si>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</si>
  <si>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</si>
  <si>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</si>
  <si>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</si>
  <si>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</si>
  <si>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</si>
  <si>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</si>
  <si>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</si>
  <si>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</si>
  <si>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</si>
  <si>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</si>
  <si>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</si>
  <si>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</si>
  <si>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</si>
  <si>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</si>
  <si>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</si>
  <si>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</si>
  <si>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</si>
  <si>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</si>
  <si>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</si>
  <si>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</si>
  <si>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</si>
  <si>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</si>
  <si>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</si>
  <si>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</si>
  <si>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</si>
  <si>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</si>
  <si>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</si>
  <si>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</si>
  <si>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</si>
  <si>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</si>
  <si>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</si>
  <si>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</si>
  <si>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</si>
  <si>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</si>
  <si>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</si>
  <si>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</si>
  <si>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</si>
  <si>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</si>
  <si>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</si>
  <si>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</si>
  <si>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</si>
  <si>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</si>
  <si>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</si>
  <si>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</si>
  <si>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</si>
  <si>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</si>
  <si>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</si>
  <si>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</si>
  <si>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</si>
  <si>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</si>
  <si>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</si>
  <si>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</si>
  <si>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</si>
  <si>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</si>
  <si>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</si>
  <si>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</si>
  <si>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</si>
  <si>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</si>
  <si>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</si>
  <si>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</si>
  <si>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</si>
  <si>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</si>
  <si>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</si>
  <si>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</si>
  <si>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</si>
  <si>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</si>
  <si>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</si>
  <si>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</si>
  <si>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</si>
  <si>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</si>
  <si>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</si>
  <si>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</si>
  <si>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</si>
  <si>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</si>
  <si>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</si>
  <si>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</si>
  <si>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</si>
  <si>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</si>
  <si>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</si>
  <si>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</si>
  <si>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</si>
  <si>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</si>
  <si>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</si>
  <si>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</si>
  <si>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</si>
  <si>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</si>
  <si>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</si>
  <si>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</si>
  <si>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</si>
  <si>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</si>
  <si>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</si>
  <si>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</si>
  <si>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</si>
  <si>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</si>
  <si>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</si>
  <si>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</si>
  <si>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</si>
  <si>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</si>
  <si>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</si>
  <si>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</si>
  <si>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</si>
  <si>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</si>
  <si>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</si>
  <si>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</si>
  <si>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</si>
  <si>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</si>
  <si>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</si>
  <si>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</si>
  <si>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</si>
  <si>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</si>
  <si>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</si>
  <si>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</si>
  <si>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</si>
  <si>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</si>
  <si>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</si>
  <si>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</si>
  <si>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</si>
  <si>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</si>
  <si>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</si>
  <si>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</si>
  <si>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</si>
  <si>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</si>
  <si>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</si>
  <si>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</si>
  <si>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</si>
  <si>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</si>
  <si>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</si>
  <si>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</si>
  <si>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</si>
  <si>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</si>
  <si>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</si>
  <si>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</si>
  <si>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</si>
  <si>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</si>
  <si>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</si>
  <si>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</si>
  <si>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</si>
  <si>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</si>
  <si>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</si>
  <si>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</si>
  <si>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</si>
  <si>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</si>
  <si>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</si>
  <si>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</si>
  <si>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</si>
  <si>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</si>
  <si>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</si>
  <si>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</si>
  <si>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</si>
  <si>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</si>
  <si>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</si>
  <si>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</si>
  <si>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</si>
  <si>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</si>
  <si>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</si>
  <si>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</si>
  <si>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</si>
  <si>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</si>
  <si>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</si>
  <si>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</si>
  <si>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</si>
  <si>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</si>
  <si>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</si>
  <si>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</si>
  <si>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</si>
  <si>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</si>
  <si>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</si>
  <si>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</si>
  <si>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</si>
  <si>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</si>
  <si>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</si>
  <si>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</si>
  <si>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</si>
  <si>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</si>
  <si>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</si>
  <si>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</si>
  <si>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</si>
  <si>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</si>
  <si>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</si>
  <si>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</si>
  <si>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</si>
  <si>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</si>
  <si>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</si>
  <si>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</si>
  <si>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</si>
  <si>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</si>
  <si>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</si>
  <si>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</si>
  <si>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</si>
  <si>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</si>
  <si>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</si>
  <si>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</si>
  <si>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</si>
  <si>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</si>
  <si>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</si>
  <si>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</si>
  <si>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</si>
  <si>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</si>
  <si>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</si>
  <si>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</si>
  <si>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</si>
  <si>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</si>
  <si>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</si>
  <si>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</si>
  <si>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</si>
  <si>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</si>
  <si>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</si>
  <si>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</si>
  <si>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</si>
  <si>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</si>
  <si>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</si>
  <si>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</si>
  <si>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</si>
  <si>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</si>
  <si>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</si>
  <si>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</si>
  <si>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</si>
  <si>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</si>
  <si>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</si>
  <si>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</si>
  <si>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</si>
  <si>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</si>
  <si>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</si>
  <si>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</si>
  <si>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</si>
  <si>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</si>
  <si>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</si>
  <si>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</si>
  <si>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</si>
  <si>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</si>
  <si>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</si>
  <si>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</si>
  <si>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</si>
  <si>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</si>
  <si>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</si>
  <si>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</si>
  <si>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</si>
  <si>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</si>
  <si>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</si>
  <si>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</si>
  <si>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</si>
  <si>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</si>
  <si>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</si>
  <si>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</si>
  <si>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</si>
  <si>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</si>
  <si>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</si>
  <si>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</si>
  <si>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</si>
  <si>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</si>
  <si>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</si>
  <si>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</si>
  <si>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</si>
  <si>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</si>
  <si>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</si>
  <si>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</si>
  <si>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</si>
  <si>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</si>
  <si>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</si>
  <si>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</si>
  <si>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</si>
  <si>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</si>
  <si>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</si>
  <si>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</si>
  <si>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</si>
  <si>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</si>
  <si>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</si>
  <si>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</si>
  <si>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</si>
  <si>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</si>
  <si>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</si>
  <si>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</si>
  <si>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</si>
  <si>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</si>
  <si>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</si>
  <si>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</si>
  <si>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</si>
  <si>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</si>
  <si>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</si>
  <si>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</si>
  <si>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</si>
  <si>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</si>
  <si>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</si>
  <si>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</si>
  <si>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</si>
  <si>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</si>
  <si>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</si>
  <si>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</si>
  <si>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</si>
  <si>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</si>
  <si>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</si>
  <si>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</si>
  <si>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</si>
  <si>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</si>
  <si>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</si>
  <si>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</si>
  <si>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</si>
  <si>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</si>
  <si>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</si>
  <si>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</si>
  <si>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</si>
  <si>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</si>
  <si>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</si>
  <si>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</si>
  <si>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</si>
  <si>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</si>
  <si>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</si>
  <si>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</si>
  <si>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</si>
  <si>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</si>
  <si>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</si>
  <si>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</si>
  <si>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</si>
  <si>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</si>
  <si>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</si>
  <si>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</si>
  <si>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</si>
  <si>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</si>
  <si>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</si>
  <si>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</si>
  <si>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</si>
  <si>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</si>
  <si>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</si>
  <si>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</si>
  <si>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</si>
  <si>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</si>
  <si>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</si>
  <si>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</si>
  <si>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</si>
  <si>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</si>
  <si>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</si>
  <si>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</si>
  <si>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</si>
  <si>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</si>
  <si>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</si>
  <si>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</si>
  <si>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</si>
  <si>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</si>
  <si>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</si>
  <si>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</si>
  <si>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</si>
  <si>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</si>
  <si>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</si>
  <si>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</si>
  <si>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</si>
  <si>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</si>
  <si>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</si>
  <si>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</si>
  <si>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</si>
  <si>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</si>
  <si>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</si>
  <si>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</si>
  <si>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</si>
  <si>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</si>
  <si>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</si>
  <si>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</si>
  <si>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</si>
  <si>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</si>
  <si>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</si>
  <si>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</si>
  <si>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</si>
  <si>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</si>
  <si>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</si>
  <si>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</si>
  <si>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</si>
  <si>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</si>
  <si>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</si>
  <si>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</si>
  <si>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</si>
  <si>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</si>
  <si>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</si>
  <si>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</si>
  <si>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</si>
  <si>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</si>
  <si>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</si>
  <si>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</si>
  <si>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</si>
  <si>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</si>
  <si>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</si>
  <si>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</si>
  <si>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</si>
  <si>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</si>
  <si>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</si>
  <si>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</si>
  <si>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</si>
  <si>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</si>
  <si>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</si>
  <si>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</si>
  <si>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</si>
  <si>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</si>
  <si>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</si>
  <si>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</si>
  <si>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</si>
  <si>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</si>
  <si>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</si>
  <si>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</si>
  <si>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</si>
  <si>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</si>
  <si>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</si>
  <si>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</si>
  <si>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</si>
  <si>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</si>
  <si>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</si>
  <si>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</si>
  <si>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</si>
  <si>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</si>
  <si>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</si>
  <si>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</si>
  <si>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</si>
  <si>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</si>
  <si>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</si>
  <si>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</si>
  <si>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</si>
  <si>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</si>
  <si>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</si>
  <si>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</si>
  <si>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</si>
  <si>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</si>
  <si>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</si>
  <si>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</si>
  <si>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</si>
  <si>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</si>
  <si>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</si>
  <si>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</si>
  <si>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</si>
  <si>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</si>
  <si>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</si>
  <si>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</si>
  <si>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</si>
  <si>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</si>
  <si>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</si>
  <si>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</si>
  <si>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</si>
  <si>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</si>
  <si>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</si>
  <si>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</si>
  <si>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</si>
  <si>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</si>
  <si>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</si>
  <si>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</si>
  <si>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</si>
  <si>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</si>
  <si>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</si>
  <si>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</si>
  <si>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</si>
  <si>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</si>
  <si>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</si>
  <si>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</si>
  <si>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</si>
  <si>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</si>
  <si>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</si>
  <si>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</si>
  <si>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</si>
  <si>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</si>
  <si>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</si>
  <si>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</si>
  <si>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</si>
  <si>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</si>
  <si>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</si>
  <si>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</si>
  <si>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</si>
  <si>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</si>
  <si>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</si>
  <si>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</si>
  <si>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</si>
  <si>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</si>
  <si>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</si>
  <si>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</si>
  <si>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</si>
  <si>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</si>
  <si>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</si>
  <si>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</si>
  <si>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</si>
  <si>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</si>
  <si>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</si>
  <si>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</si>
  <si>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</si>
  <si>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</si>
  <si>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</si>
  <si>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</si>
  <si>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</si>
  <si>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</si>
  <si>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</si>
  <si>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</si>
  <si>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</si>
  <si>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</si>
  <si>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</si>
  <si>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</si>
  <si>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</si>
  <si>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</si>
  <si>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</si>
  <si>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</si>
  <si>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</si>
  <si>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</si>
  <si>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</si>
  <si>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</si>
  <si>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</si>
  <si>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</si>
  <si>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</si>
  <si>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</si>
  <si>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</si>
  <si>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</si>
  <si>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</si>
  <si>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</si>
  <si>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</si>
  <si>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</si>
  <si>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</si>
  <si>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</si>
  <si>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</si>
  <si>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</si>
  <si>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</si>
  <si>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</si>
  <si>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</si>
  <si>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</si>
  <si>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</si>
  <si>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</si>
  <si>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</si>
  <si>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</si>
  <si>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</si>
  <si>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</si>
  <si>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</si>
  <si>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</si>
  <si>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</si>
  <si>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</si>
  <si>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</si>
  <si>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</si>
  <si>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</si>
  <si>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</si>
  <si>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</si>
  <si>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</si>
  <si>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</si>
  <si>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</si>
  <si>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</si>
  <si>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</si>
  <si>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</si>
  <si>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</si>
  <si>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</si>
  <si>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</si>
  <si>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</si>
  <si>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</si>
  <si>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</si>
  <si>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</si>
  <si>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</si>
  <si>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</si>
  <si>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</si>
  <si>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</si>
  <si>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</si>
  <si>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</si>
  <si>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</si>
  <si>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</si>
  <si>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</si>
  <si>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</si>
  <si>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</si>
  <si>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</si>
  <si>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</si>
  <si>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</si>
  <si>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</si>
  <si>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</si>
  <si>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</si>
  <si>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</si>
  <si>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</si>
  <si>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</si>
  <si>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</si>
  <si>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</si>
  <si>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</si>
  <si>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</si>
  <si>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</si>
  <si>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</si>
  <si>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</si>
  <si>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</si>
  <si>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</si>
  <si>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</si>
  <si>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</si>
  <si>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</si>
  <si>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</si>
  <si>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</si>
  <si>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</si>
  <si>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</si>
  <si>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</si>
  <si>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</si>
  <si>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</si>
  <si>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</si>
  <si>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</si>
  <si>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</si>
  <si>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</si>
  <si>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</si>
  <si>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</si>
  <si>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</si>
  <si>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</si>
  <si>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</si>
  <si>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</si>
  <si>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</si>
  <si>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</si>
  <si>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</si>
  <si>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</si>
  <si>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</si>
  <si>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</si>
  <si>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</si>
  <si>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</si>
  <si>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</si>
  <si>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</si>
  <si>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</si>
  <si>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</si>
  <si>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</si>
  <si>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</si>
  <si>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</si>
  <si>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</si>
  <si>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</si>
  <si>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</si>
  <si>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</si>
  <si>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</si>
  <si>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</si>
  <si>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</si>
  <si>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</si>
  <si>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</si>
  <si>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</si>
  <si>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</si>
  <si>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</si>
  <si>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</si>
  <si>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</si>
  <si>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</si>
  <si>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</si>
  <si>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</si>
  <si>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</si>
  <si>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</si>
  <si>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</si>
  <si>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</si>
  <si>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</si>
  <si>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</si>
  <si>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</si>
  <si>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</si>
  <si>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</si>
  <si>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</si>
  <si>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</si>
  <si>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</si>
  <si>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</si>
  <si>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</si>
  <si>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</si>
  <si>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</si>
  <si>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</si>
  <si>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</si>
  <si>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</si>
  <si>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</si>
  <si>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</si>
  <si>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</si>
  <si>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</si>
  <si>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</si>
  <si>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</si>
  <si>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</si>
  <si>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</si>
  <si>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</si>
  <si>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</si>
  <si>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</si>
  <si>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</si>
  <si>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</si>
  <si>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</si>
  <si>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</si>
  <si>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</si>
  <si>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</si>
  <si>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</si>
  <si>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</si>
  <si>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</si>
  <si>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</si>
  <si>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</si>
  <si>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</si>
  <si>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</si>
  <si>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</si>
  <si>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</si>
  <si>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</si>
  <si>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</si>
  <si>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</si>
  <si>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</si>
  <si>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</si>
  <si>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</si>
  <si>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</si>
  <si>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</si>
  <si>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</si>
  <si>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</si>
  <si>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</si>
  <si>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</si>
  <si>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</si>
  <si>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</si>
  <si>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</si>
  <si>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</si>
  <si>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</si>
  <si>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</si>
  <si>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</si>
  <si>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</si>
  <si>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</si>
  <si>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</si>
  <si>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</si>
  <si>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</si>
  <si>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</si>
  <si>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</si>
  <si>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</si>
  <si>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</si>
  <si>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</si>
  <si>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</si>
  <si>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</si>
  <si>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</si>
  <si>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</si>
  <si>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</si>
  <si>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</si>
  <si>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</si>
  <si>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</si>
  <si>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</si>
  <si>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</si>
  <si>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</si>
  <si>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</si>
  <si>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</si>
  <si>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</si>
  <si>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</si>
  <si>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</si>
  <si>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</si>
  <si>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</si>
  <si>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</si>
  <si>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</si>
  <si>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</si>
  <si>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</si>
  <si>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</si>
  <si>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</si>
  <si>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</si>
  <si>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</si>
  <si>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</si>
  <si>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</si>
  <si>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</si>
  <si>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</si>
  <si>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</si>
  <si>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</si>
  <si>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</si>
  <si>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</si>
  <si>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</si>
  <si>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</si>
  <si>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</si>
  <si>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</si>
  <si>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</si>
  <si>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</si>
  <si>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</si>
  <si>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</si>
  <si>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</si>
  <si>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</si>
  <si>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</si>
  <si>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</si>
  <si>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</si>
  <si>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</si>
  <si>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</si>
  <si>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</si>
  <si>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</si>
  <si>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</si>
  <si>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</si>
  <si>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</si>
  <si>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</si>
  <si>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</si>
  <si>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</si>
  <si>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</si>
  <si>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</si>
  <si>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</si>
  <si>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</si>
  <si>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</si>
  <si>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</si>
  <si>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</si>
  <si>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</si>
  <si>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</si>
  <si>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</si>
  <si>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</si>
  <si>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</si>
  <si>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</si>
  <si>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</si>
  <si>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</si>
  <si>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</si>
  <si>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</si>
  <si>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</si>
  <si>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</si>
  <si>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</si>
  <si>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</si>
  <si>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</si>
  <si>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</si>
  <si>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</si>
  <si>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</si>
  <si>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</si>
  <si>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</si>
  <si>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</si>
  <si>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</si>
  <si>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</si>
  <si>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</si>
  <si>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</si>
  <si>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</si>
  <si>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</si>
  <si>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</si>
  <si>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</si>
  <si>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</si>
  <si>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</si>
  <si>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</si>
  <si>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</si>
  <si>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</si>
  <si>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</si>
  <si>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</si>
  <si>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</si>
  <si>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</si>
  <si>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</si>
  <si>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</si>
  <si>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</si>
  <si>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</si>
  <si>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</si>
  <si>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</si>
  <si>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</si>
  <si>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</si>
  <si>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</si>
  <si>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</si>
  <si>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</si>
  <si>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</si>
  <si>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</si>
  <si>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</si>
  <si>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</si>
  <si>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</si>
  <si>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</si>
  <si>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</si>
  <si>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</si>
  <si>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</si>
  <si>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</si>
  <si>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</si>
  <si>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</si>
  <si>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</si>
  <si>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</si>
  <si>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</si>
  <si>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</si>
  <si>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</si>
  <si>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</si>
  <si>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</si>
  <si>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</si>
  <si>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</si>
  <si>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</si>
  <si>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</si>
  <si>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</si>
  <si>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</si>
  <si>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</si>
  <si>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</si>
  <si>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</si>
  <si>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</si>
  <si>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</si>
  <si>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</si>
  <si>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</si>
  <si>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</si>
  <si>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</si>
  <si>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</si>
  <si>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</si>
  <si>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</si>
  <si>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</si>
  <si>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</si>
  <si>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</si>
  <si>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</si>
  <si>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</si>
  <si>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</si>
  <si>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</si>
  <si>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</si>
  <si>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</si>
  <si>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</si>
  <si>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</si>
  <si>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</si>
  <si>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</si>
  <si>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</si>
  <si>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</si>
  <si>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</si>
  <si>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</si>
  <si>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</si>
  <si>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</si>
  <si>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</si>
  <si>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</si>
  <si>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</si>
  <si>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</si>
  <si>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</si>
  <si>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</si>
  <si>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</si>
  <si>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</si>
  <si>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</si>
  <si>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</si>
  <si>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</si>
  <si>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</si>
  <si>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</si>
  <si>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</si>
  <si>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</si>
  <si>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</si>
  <si>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</si>
  <si>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</si>
  <si>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</si>
  <si>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</si>
  <si>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</si>
  <si>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</si>
  <si>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</si>
  <si>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</si>
  <si>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</si>
  <si>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</si>
  <si>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</si>
  <si>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</si>
  <si>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</si>
  <si>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</si>
  <si>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</si>
  <si>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</si>
  <si>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</si>
  <si>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</si>
  <si>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</si>
  <si>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</si>
  <si>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</si>
  <si>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</si>
  <si>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</si>
  <si>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</si>
  <si>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</si>
  <si>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</si>
  <si>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</si>
  <si>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</si>
  <si>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</si>
  <si>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</si>
  <si>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</si>
  <si>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</si>
  <si>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</si>
  <si>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</si>
  <si>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</si>
  <si>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</si>
  <si>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</si>
  <si>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</si>
  <si>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</si>
  <si>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</si>
  <si>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</si>
  <si>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</si>
  <si>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</si>
  <si>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</si>
  <si>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</si>
  <si>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</si>
  <si>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</si>
  <si>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</si>
  <si>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</si>
  <si>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</si>
  <si>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</si>
  <si>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</si>
  <si>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</si>
  <si>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</si>
  <si>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</si>
  <si>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</si>
  <si>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</si>
  <si>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</si>
  <si>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</si>
  <si>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</si>
  <si>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</si>
  <si>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</si>
  <si>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</si>
  <si>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</si>
  <si>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</si>
  <si>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</si>
  <si>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</si>
  <si>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</si>
  <si>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</si>
  <si>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</si>
  <si>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</si>
  <si>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</si>
  <si>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</si>
  <si>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</si>
  <si>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</si>
  <si>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</si>
  <si>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</si>
  <si>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</si>
  <si>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</si>
  <si>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</si>
  <si>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</si>
  <si>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</si>
  <si>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</si>
  <si>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</si>
  <si>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</si>
  <si>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</si>
  <si>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</si>
  <si>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</si>
  <si>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</si>
  <si>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</si>
  <si>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</si>
  <si>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</si>
  <si>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</si>
  <si>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</si>
  <si>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</si>
  <si>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</si>
  <si>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</si>
  <si>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</si>
  <si>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</si>
  <si>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</si>
  <si>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</si>
  <si>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</si>
  <si>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</si>
  <si>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</si>
  <si>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</si>
  <si>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</si>
  <si>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</si>
  <si>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</si>
  <si>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</si>
  <si>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</si>
  <si>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</si>
  <si>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</si>
  <si>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</si>
  <si>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</si>
  <si>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</si>
  <si>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</si>
  <si>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</si>
  <si>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</si>
  <si>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</si>
  <si>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</si>
  <si>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</si>
  <si>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</si>
  <si>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</si>
  <si>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</si>
  <si>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</si>
  <si>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</si>
  <si>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</si>
  <si>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</si>
  <si>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</si>
  <si>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</si>
  <si>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</si>
  <si>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</si>
  <si>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</si>
  <si>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</si>
  <si>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</si>
  <si>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</si>
  <si>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</si>
  <si>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</si>
  <si>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</si>
  <si>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</si>
  <si>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</si>
  <si>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</si>
  <si>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</si>
  <si>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</si>
  <si>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</si>
  <si>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</si>
  <si>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</si>
  <si>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</si>
  <si>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</si>
  <si>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</si>
  <si>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</si>
  <si>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</si>
  <si>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</si>
  <si>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</si>
  <si>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</si>
  <si>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</si>
  <si>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</si>
  <si>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</si>
  <si>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</si>
  <si>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</si>
  <si>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</si>
  <si>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</si>
  <si>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</si>
  <si>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</si>
  <si>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</si>
  <si>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</si>
  <si>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</si>
  <si>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</si>
  <si>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</si>
  <si>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</si>
  <si>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</si>
  <si>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</si>
  <si>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</si>
  <si>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</si>
  <si>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</si>
  <si>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</si>
  <si>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</si>
  <si>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</si>
  <si>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</si>
  <si>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</si>
  <si>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</si>
  <si>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</si>
  <si>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</si>
  <si>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</si>
  <si>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</si>
  <si>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</si>
  <si>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</si>
  <si>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</si>
  <si>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</si>
  <si>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</si>
  <si>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</si>
  <si>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</si>
  <si>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</si>
  <si>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</si>
  <si>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</si>
  <si>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</si>
  <si>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</si>
  <si>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</si>
  <si>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</si>
  <si>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</si>
  <si>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</si>
  <si>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</si>
  <si>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</si>
  <si>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</si>
  <si>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</si>
  <si>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</si>
  <si>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</si>
  <si>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</si>
  <si>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</si>
  <si>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</si>
  <si>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</si>
  <si>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</si>
  <si>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</si>
  <si>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</si>
  <si>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</si>
  <si>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</si>
  <si>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</si>
  <si>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</si>
  <si>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</si>
  <si>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</si>
  <si>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</si>
  <si>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</si>
  <si>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</si>
  <si>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</si>
  <si>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</si>
  <si>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</si>
  <si>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</si>
  <si>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</si>
  <si>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</si>
  <si>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</si>
  <si>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</si>
  <si>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</si>
  <si>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</si>
  <si>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</si>
  <si>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</si>
  <si>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</si>
  <si>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</si>
  <si>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</si>
  <si>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</si>
  <si>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</si>
  <si>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</si>
  <si>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</si>
  <si>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</si>
  <si>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</si>
  <si>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</si>
  <si>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</si>
  <si>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</si>
  <si>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</si>
  <si>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</si>
  <si>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</si>
  <si>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</si>
  <si>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</si>
  <si>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</si>
  <si>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</si>
  <si>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</si>
  <si>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</si>
  <si>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</si>
  <si>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</si>
  <si>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</si>
  <si>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</si>
  <si>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</si>
  <si>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</si>
  <si>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</si>
  <si>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</si>
  <si>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</si>
  <si>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</si>
  <si>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</si>
  <si>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</si>
  <si>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</si>
  <si>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</si>
  <si>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</si>
  <si>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</si>
  <si>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</si>
  <si>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</si>
  <si>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</si>
  <si>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</si>
  <si>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</si>
  <si>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</si>
  <si>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</si>
  <si>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</si>
  <si>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</si>
  <si>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</si>
  <si>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</si>
  <si>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</si>
  <si>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</si>
  <si>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</si>
  <si>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</si>
  <si>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</si>
  <si>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</si>
  <si>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</si>
  <si>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</si>
  <si>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</si>
  <si>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</si>
  <si>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</si>
  <si>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</si>
  <si>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</si>
  <si>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</si>
  <si>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</si>
  <si>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</si>
  <si>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</si>
  <si>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</si>
  <si>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</si>
  <si>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</si>
  <si>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</si>
  <si>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</si>
  <si>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</si>
  <si>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</si>
  <si>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</si>
  <si>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</si>
  <si>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</si>
  <si>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</si>
  <si>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</si>
  <si>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</si>
  <si>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</si>
  <si>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</si>
  <si>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</si>
  <si>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</si>
  <si>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</si>
  <si>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</si>
  <si>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</si>
  <si>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</si>
  <si>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</si>
  <si>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</si>
  <si>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</si>
  <si>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</si>
  <si>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</si>
  <si>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</si>
  <si>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</si>
  <si>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</si>
  <si>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</si>
  <si>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</si>
  <si>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</si>
  <si>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</si>
  <si>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</si>
  <si>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</si>
  <si>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</si>
  <si>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</si>
  <si>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</si>
  <si>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</si>
  <si>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</si>
  <si>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</si>
  <si>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</si>
  <si>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</si>
  <si>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</si>
  <si>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</si>
  <si>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</si>
  <si>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</si>
  <si>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</si>
  <si>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</si>
  <si>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</si>
  <si>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</si>
  <si>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</si>
  <si>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</si>
  <si>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</si>
  <si>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</si>
  <si>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</si>
  <si>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</si>
  <si>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</si>
  <si>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</si>
  <si>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</si>
  <si>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</si>
  <si>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</si>
  <si>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</si>
  <si>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</si>
  <si>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</si>
  <si>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</si>
  <si>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</si>
  <si>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</si>
  <si>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</si>
  <si>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</si>
  <si>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</si>
  <si>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</si>
  <si>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</si>
  <si>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</si>
  <si>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</si>
  <si>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</si>
  <si>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</si>
  <si>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</si>
  <si>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</si>
  <si>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</si>
  <si>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</si>
  <si>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</si>
  <si>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</si>
  <si>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</si>
  <si>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</si>
  <si>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</si>
  <si>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</si>
  <si>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</si>
  <si>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</si>
  <si>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</si>
  <si>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</si>
  <si>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</si>
  <si>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</si>
  <si>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</si>
  <si>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</si>
  <si>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</si>
  <si>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</si>
  <si>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</si>
  <si>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</si>
  <si>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</si>
  <si>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</si>
  <si>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</si>
  <si>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</si>
  <si>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</si>
  <si>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</si>
  <si>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</si>
  <si>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</si>
  <si>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</si>
  <si>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</si>
  <si>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</si>
  <si>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</si>
  <si>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</si>
  <si>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</si>
  <si>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</si>
  <si>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</si>
  <si>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</si>
  <si>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</si>
  <si>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</si>
  <si>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</si>
  <si>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</si>
  <si>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</si>
  <si>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</si>
  <si>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</si>
  <si>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</si>
  <si>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</si>
  <si>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</si>
  <si>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</si>
  <si>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</si>
  <si>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</si>
  <si>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</si>
  <si>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</si>
  <si>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</si>
  <si>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</si>
  <si>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</si>
  <si>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</si>
  <si>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</si>
  <si>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</si>
  <si>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</si>
  <si>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</si>
  <si>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</si>
  <si>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</si>
  <si>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</si>
  <si>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</si>
  <si>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</si>
  <si>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</si>
  <si>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</si>
  <si>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</si>
  <si>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</si>
  <si>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</si>
  <si>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</si>
  <si>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</si>
  <si>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</si>
  <si>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</si>
  <si>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</si>
  <si>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</si>
  <si>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</si>
  <si>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</si>
  <si>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</si>
  <si>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</si>
  <si>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</si>
  <si>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</si>
  <si>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</si>
  <si>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</si>
  <si>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</si>
  <si>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</si>
  <si>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</si>
  <si>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</si>
  <si>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</si>
  <si>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</si>
  <si>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</si>
  <si>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</si>
  <si>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</si>
  <si>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</si>
  <si>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</si>
  <si>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</si>
  <si>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</si>
  <si>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</si>
  <si>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</si>
  <si>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</si>
  <si>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</si>
  <si>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</si>
  <si>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</si>
  <si>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</si>
  <si>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</si>
  <si>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</si>
  <si>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</si>
  <si>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</si>
  <si>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</si>
  <si>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</si>
  <si>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</si>
  <si>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</si>
  <si>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</si>
  <si>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</si>
  <si>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</si>
  <si>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</si>
  <si>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</si>
  <si>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</si>
  <si>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</si>
  <si>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</si>
  <si>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</si>
  <si>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</si>
  <si>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</si>
  <si>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</si>
  <si>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</si>
  <si>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</si>
  <si>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</si>
  <si>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</si>
  <si>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</si>
  <si>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</si>
  <si>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</si>
  <si>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</si>
  <si>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</si>
  <si>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</si>
  <si>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</si>
  <si>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</si>
  <si>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</si>
  <si>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</si>
  <si>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</si>
  <si>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</si>
  <si>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</si>
  <si>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</si>
  <si>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</si>
  <si>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</si>
  <si>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</si>
  <si>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</si>
  <si>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</si>
  <si>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</si>
  <si>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</si>
  <si>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</si>
  <si>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</si>
  <si>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</si>
  <si>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</si>
  <si>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</si>
  <si>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</si>
  <si>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</si>
  <si>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</si>
  <si>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</si>
  <si>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</si>
  <si>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</si>
  <si>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</si>
  <si>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</si>
  <si>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</si>
  <si>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</si>
  <si>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</si>
  <si>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</si>
  <si>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</si>
  <si>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</si>
  <si>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</si>
  <si>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</si>
  <si>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</si>
  <si>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</si>
  <si>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</si>
  <si>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</si>
  <si>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</si>
  <si>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</si>
  <si>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</si>
  <si>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</si>
  <si>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</si>
  <si>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</si>
  <si>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</si>
  <si>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</si>
  <si>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</si>
  <si>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</si>
  <si>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</si>
  <si>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</si>
  <si>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</si>
  <si>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</si>
  <si>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</si>
  <si>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</si>
  <si>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</si>
  <si>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</si>
  <si>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</si>
  <si>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</si>
  <si>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</si>
  <si>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</si>
  <si>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</si>
  <si>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</si>
  <si>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</si>
  <si>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</si>
  <si>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</si>
  <si>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</si>
  <si>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</si>
  <si>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</si>
  <si>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</si>
  <si>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</si>
  <si>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</si>
  <si>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</si>
  <si>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</si>
  <si>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</si>
  <si>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</si>
  <si>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</si>
  <si>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</si>
  <si>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</si>
  <si>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</si>
  <si>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</si>
  <si>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</si>
  <si>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</si>
  <si>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</si>
  <si>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</si>
  <si>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</si>
  <si>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</si>
  <si>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</si>
  <si>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</si>
  <si>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</si>
  <si>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</si>
  <si>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</si>
  <si>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</si>
  <si>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</si>
  <si>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</si>
  <si>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</si>
  <si>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</si>
  <si>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</si>
  <si>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</si>
  <si>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</si>
  <si>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</si>
  <si>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</si>
  <si>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</si>
  <si>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</si>
  <si>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</si>
  <si>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</si>
  <si>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</si>
  <si>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</si>
  <si>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</si>
  <si>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</si>
  <si>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</si>
  <si>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</si>
  <si>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</si>
  <si>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</si>
  <si>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</si>
  <si>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</si>
  <si>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</si>
  <si>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</si>
  <si>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</si>
  <si>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</si>
  <si>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</si>
  <si>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</si>
  <si>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</si>
  <si>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</si>
  <si>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</si>
  <si>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</si>
  <si>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</si>
  <si>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</si>
  <si>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</si>
  <si>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</si>
  <si>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</si>
  <si>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</si>
  <si>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</si>
  <si>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</si>
  <si>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</si>
  <si>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</si>
  <si>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</si>
  <si>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</si>
  <si>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</si>
  <si>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</si>
  <si>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</si>
  <si>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</si>
  <si>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</si>
  <si>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</si>
  <si>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</si>
  <si>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</si>
  <si>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</si>
  <si>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</si>
  <si>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</si>
  <si>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</si>
  <si>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</si>
  <si>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</si>
  <si>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</si>
  <si>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</si>
  <si>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</si>
  <si>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</si>
  <si>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</si>
  <si>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</si>
  <si>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</si>
  <si>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</si>
  <si>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</si>
  <si>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</si>
  <si>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</si>
  <si>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</si>
  <si>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</si>
  <si>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</si>
  <si>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</si>
  <si>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</si>
  <si>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</si>
  <si>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</si>
  <si>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</si>
  <si>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</si>
  <si>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</si>
  <si>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</si>
  <si>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</si>
  <si>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</si>
  <si>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</si>
  <si>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</si>
  <si>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</si>
  <si>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</si>
  <si>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</si>
  <si>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</si>
  <si>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</si>
  <si>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</si>
  <si>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</si>
  <si>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</si>
  <si>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</si>
  <si>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</si>
  <si>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</si>
  <si>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</si>
  <si>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</si>
  <si>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</si>
  <si>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</si>
  <si>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</si>
  <si>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</si>
  <si>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</si>
  <si>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</si>
  <si>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</si>
  <si>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</si>
  <si>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</si>
  <si>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</si>
  <si>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</si>
  <si>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</si>
  <si>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</si>
  <si>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</si>
  <si>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</si>
  <si>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</si>
  <si>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</si>
  <si>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</si>
  <si>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</si>
  <si>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</si>
  <si>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</si>
  <si>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</si>
  <si>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</si>
  <si>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</si>
  <si>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</si>
  <si>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</si>
  <si>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</si>
  <si>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</si>
  <si>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</si>
  <si>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</si>
  <si>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</si>
  <si>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</si>
  <si>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</si>
  <si>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</si>
  <si>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</si>
  <si>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</si>
  <si>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</si>
  <si>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</si>
  <si>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</si>
  <si>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</si>
  <si>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</si>
  <si>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</si>
  <si>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</si>
  <si>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</si>
  <si>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</si>
  <si>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</si>
  <si>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</si>
  <si>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</si>
  <si>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</si>
  <si>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</si>
  <si>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</si>
  <si>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</si>
  <si>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</si>
  <si>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</si>
  <si>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</si>
  <si>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</si>
  <si>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</si>
  <si>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</si>
  <si>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</si>
  <si>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</si>
  <si>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</si>
  <si>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</si>
  <si>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</si>
  <si>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</si>
  <si>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</si>
  <si>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</si>
  <si>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</si>
  <si>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</si>
  <si>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</si>
  <si>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</si>
  <si>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</si>
  <si>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</si>
  <si>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</si>
  <si>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</si>
  <si>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</si>
  <si>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</si>
  <si>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</si>
  <si>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</si>
  <si>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</si>
  <si>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</si>
  <si>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</si>
  <si>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</si>
  <si>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</si>
  <si>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</si>
  <si>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</si>
  <si>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</si>
  <si>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</si>
  <si>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</si>
  <si>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</si>
  <si>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</si>
  <si>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</si>
  <si>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</si>
  <si>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</si>
  <si>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</si>
  <si>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</si>
  <si>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</si>
  <si>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</si>
  <si>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</si>
  <si>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</si>
  <si>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</si>
  <si>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</si>
  <si>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</si>
  <si>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</si>
  <si>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</si>
  <si>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</si>
  <si>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</si>
  <si>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</si>
  <si>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</si>
  <si>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</si>
  <si>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</si>
  <si>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</si>
  <si>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</si>
  <si>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</si>
  <si>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</si>
  <si>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</si>
  <si>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</si>
  <si>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</si>
  <si>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</si>
  <si>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</si>
  <si>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</si>
  <si>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</si>
  <si>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</si>
  <si>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</si>
  <si>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</si>
  <si>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</si>
  <si>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</si>
  <si>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</si>
  <si>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</si>
  <si>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</si>
  <si>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</si>
  <si>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</si>
  <si>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</si>
  <si>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</si>
  <si>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</si>
  <si>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</si>
  <si>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</si>
  <si>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</si>
  <si>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</si>
  <si>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</si>
  <si>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</si>
  <si>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</si>
  <si>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</si>
  <si>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</si>
  <si>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</si>
  <si>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</si>
  <si>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</si>
  <si>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</si>
  <si>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</si>
  <si>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</si>
  <si>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</si>
  <si>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</si>
  <si>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</si>
  <si>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</si>
  <si>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</si>
  <si>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</si>
  <si>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</si>
  <si>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</si>
  <si>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</si>
  <si>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</si>
  <si>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</si>
  <si>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</si>
  <si>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</si>
  <si>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</si>
  <si>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</si>
  <si>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</si>
  <si>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</si>
  <si>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</si>
  <si>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</si>
  <si>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</si>
  <si>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</si>
  <si>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</si>
  <si>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</si>
  <si>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</si>
  <si>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</si>
  <si>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</si>
  <si>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</si>
  <si>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</si>
  <si>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</si>
  <si>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</si>
  <si>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</si>
  <si>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</si>
  <si>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</si>
  <si>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</si>
  <si>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</si>
  <si>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</si>
  <si>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</si>
  <si>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</si>
  <si>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</si>
  <si>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</si>
  <si>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</si>
  <si>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</si>
  <si>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</si>
  <si>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</si>
  <si>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</si>
  <si>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</si>
  <si>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</si>
  <si>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</si>
  <si>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</si>
  <si>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</si>
  <si>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</si>
  <si>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</si>
  <si>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</si>
  <si>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</si>
  <si>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</si>
  <si>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</si>
  <si>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</si>
  <si>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</si>
  <si>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</si>
  <si>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</si>
  <si>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</si>
  <si>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</si>
  <si>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</si>
  <si>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</si>
  <si>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</si>
  <si>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</si>
  <si>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</si>
  <si>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</si>
  <si>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</si>
  <si>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</si>
  <si>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</si>
  <si>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</si>
  <si>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</si>
  <si>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</si>
  <si>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</si>
  <si>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</si>
  <si>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</si>
  <si>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</si>
  <si>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</si>
  <si>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</si>
  <si>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</si>
  <si>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</si>
  <si>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</si>
  <si>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</si>
  <si>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</si>
  <si>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</si>
  <si>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</si>
  <si>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</si>
  <si>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</si>
  <si>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</si>
  <si>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</si>
  <si>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</si>
  <si>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</si>
  <si>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</si>
  <si>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</si>
  <si>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</si>
  <si>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</si>
  <si>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</si>
  <si>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</si>
  <si>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</si>
  <si>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</si>
  <si>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</si>
  <si>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</si>
  <si>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</si>
  <si>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</si>
  <si>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</si>
  <si>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</si>
  <si>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</si>
  <si>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</si>
  <si>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</si>
  <si>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</si>
  <si>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</si>
  <si>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</si>
  <si>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</si>
  <si>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</si>
  <si>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</si>
  <si>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</si>
  <si>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</si>
  <si>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</si>
  <si>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</si>
  <si>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</si>
  <si>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</si>
  <si>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</si>
  <si>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</si>
  <si>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</si>
  <si>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</si>
  <si>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</si>
  <si>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</si>
  <si>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</si>
  <si>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</si>
  <si>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</si>
  <si>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</si>
  <si>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</si>
  <si>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</si>
  <si>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</si>
  <si>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</si>
  <si>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</si>
  <si>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</si>
  <si>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</si>
  <si>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</si>
  <si>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</si>
  <si>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</si>
  <si>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</si>
  <si>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</si>
  <si>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</si>
  <si>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</si>
  <si>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</si>
  <si>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</si>
  <si>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</si>
  <si>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</si>
  <si>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</si>
  <si>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</si>
  <si>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</si>
  <si>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</si>
  <si>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</si>
  <si>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</si>
  <si>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</si>
  <si>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</si>
  <si>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</si>
  <si>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</si>
  <si>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</si>
  <si>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</si>
  <si>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</si>
  <si>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</si>
  <si>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</si>
  <si>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</si>
  <si>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</si>
  <si>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</si>
  <si>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</si>
  <si>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</si>
  <si>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</si>
  <si>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</si>
  <si>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</si>
  <si>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</si>
  <si>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</si>
  <si>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</si>
  <si>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</si>
  <si>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</si>
  <si>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</si>
  <si>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</si>
  <si>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</si>
  <si>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</si>
  <si>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</si>
  <si>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</si>
  <si>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</si>
  <si>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</si>
  <si>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</si>
  <si>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</si>
  <si>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</si>
  <si>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</si>
  <si>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</si>
  <si>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</si>
  <si>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</si>
  <si>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</si>
  <si>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</si>
  <si>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</si>
  <si>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</si>
  <si>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</si>
  <si>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</si>
  <si>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</si>
  <si>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</si>
  <si>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</si>
  <si>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</si>
  <si>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</si>
  <si>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</si>
  <si>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</si>
  <si>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</si>
  <si>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</si>
  <si>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</si>
  <si>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</si>
  <si>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</si>
  <si>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</si>
  <si>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</si>
  <si>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</si>
  <si>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</si>
  <si>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</si>
  <si>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</si>
  <si>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</si>
  <si>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</si>
  <si>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</si>
  <si>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</si>
  <si>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</si>
  <si>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</si>
  <si>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</si>
  <si>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</si>
  <si>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</si>
  <si>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</si>
  <si>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</si>
  <si>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</si>
  <si>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</si>
  <si>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</si>
  <si>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</si>
  <si>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</si>
  <si>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</si>
  <si>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</si>
  <si>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</si>
  <si>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</si>
  <si>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</si>
  <si>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</si>
  <si>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</si>
  <si>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</si>
  <si>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</si>
  <si>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</si>
  <si>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</si>
  <si>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</si>
  <si>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</si>
  <si>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</si>
  <si>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</si>
  <si>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</si>
  <si>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</si>
  <si>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</si>
  <si>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</si>
  <si>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</si>
  <si>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</si>
  <si>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</si>
  <si>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</si>
  <si>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</si>
  <si>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</si>
  <si>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</si>
  <si>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</si>
  <si>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</si>
  <si>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</si>
  <si>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</si>
  <si>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</si>
  <si>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</si>
  <si>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</si>
  <si>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</si>
  <si>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</si>
  <si>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</si>
  <si>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</si>
  <si>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</si>
  <si>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</si>
  <si>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</si>
  <si>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</si>
  <si>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</si>
  <si>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</si>
  <si>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</si>
  <si>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</si>
  <si>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</si>
  <si>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</si>
  <si>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</si>
  <si>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</si>
  <si>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</si>
  <si>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</si>
  <si>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</si>
  <si>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</si>
  <si>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</si>
  <si>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</si>
  <si>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</si>
  <si>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</si>
  <si>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</si>
  <si>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</si>
  <si>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</si>
  <si>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</si>
  <si>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</si>
  <si>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</si>
  <si>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</si>
  <si>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</si>
  <si>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</si>
  <si>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</si>
  <si>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</si>
  <si>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</si>
  <si>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</si>
  <si>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</si>
  <si>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</si>
  <si>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</si>
  <si>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</si>
  <si>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</si>
  <si>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</si>
  <si>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</si>
  <si>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</si>
  <si>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</si>
  <si>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</si>
  <si>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</si>
  <si>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</si>
  <si>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</si>
  <si>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</si>
  <si>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</si>
  <si>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</si>
  <si>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</si>
  <si>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</si>
  <si>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</si>
  <si>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</si>
  <si>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</si>
  <si>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</si>
  <si>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</si>
  <si>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</si>
  <si>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</si>
  <si>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</si>
  <si>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</si>
  <si>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</si>
  <si>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</si>
  <si>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</si>
  <si>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</si>
  <si>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</si>
  <si>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</si>
  <si>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</si>
  <si>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</si>
  <si>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</si>
  <si>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</si>
  <si>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</si>
  <si>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</si>
  <si>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</si>
  <si>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</si>
  <si>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</si>
  <si>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</si>
  <si>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</si>
  <si>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</si>
  <si>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</si>
  <si>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</si>
  <si>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</si>
  <si>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</si>
  <si>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</si>
  <si>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</si>
  <si>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</si>
  <si>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</si>
  <si>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</si>
  <si>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</si>
  <si>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</si>
  <si>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</si>
  <si>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</si>
  <si>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</si>
  <si>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</si>
  <si>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</si>
  <si>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</si>
  <si>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</si>
  <si>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</si>
  <si>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</si>
  <si>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</si>
  <si>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</si>
  <si>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</si>
  <si>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</si>
  <si>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</si>
  <si>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</si>
  <si>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</si>
  <si>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</si>
  <si>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</si>
  <si>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</si>
  <si>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</si>
  <si>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</si>
  <si>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</si>
  <si>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</si>
  <si>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</si>
  <si>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</si>
  <si>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</si>
  <si>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</si>
  <si>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</si>
  <si>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</si>
  <si>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</si>
  <si>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</si>
  <si>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</si>
  <si>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</si>
  <si>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</si>
  <si>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</si>
  <si>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</si>
  <si>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</si>
  <si>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</si>
  <si>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</si>
  <si>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</si>
  <si>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</si>
  <si>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</si>
  <si>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</si>
  <si>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</si>
  <si>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</si>
  <si>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</si>
  <si>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</si>
  <si>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</si>
  <si>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</si>
  <si>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</si>
  <si>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</si>
  <si>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</si>
  <si>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</si>
  <si>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</si>
  <si>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</si>
  <si>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</si>
  <si>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</si>
  <si>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</si>
  <si>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</si>
  <si>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</si>
  <si>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</si>
  <si>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</si>
  <si>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</si>
  <si>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</si>
  <si>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</si>
  <si>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</si>
  <si>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</si>
  <si>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</si>
  <si>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</si>
  <si>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</si>
  <si>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</si>
  <si>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</si>
  <si>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</si>
  <si>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</si>
  <si>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</si>
  <si>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</si>
  <si>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</si>
  <si>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</si>
  <si>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</si>
  <si>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</si>
  <si>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</si>
  <si>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</si>
  <si>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</si>
  <si>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</si>
  <si>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</si>
  <si>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</si>
  <si>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</si>
  <si>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</si>
  <si>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</si>
  <si>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</si>
  <si>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</si>
  <si>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</si>
  <si>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</si>
  <si>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</si>
  <si>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</si>
  <si>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</si>
  <si>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</si>
  <si>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</si>
  <si>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</si>
  <si>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</si>
  <si>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</si>
  <si>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</si>
  <si>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</si>
  <si>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</si>
  <si>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</si>
  <si>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</si>
  <si>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</si>
  <si>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</si>
  <si>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</si>
  <si>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</si>
  <si>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</si>
  <si>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</si>
  <si>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</si>
  <si>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</si>
  <si>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</si>
  <si>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</si>
  <si>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</si>
  <si>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</si>
  <si>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</si>
  <si>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</si>
  <si>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</si>
  <si>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</si>
  <si>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</si>
  <si>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</si>
  <si>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</si>
  <si>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</si>
  <si>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</si>
  <si>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</si>
  <si>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</si>
  <si>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Comparator, Single, LM331, SOT-23-5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</si>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</sst>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67" workbookViewId="0">
      <selection activeCell="J309" sqref="J309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4523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9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10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10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10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10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10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10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10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10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10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10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10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10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10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10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10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8" sqref="H8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8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8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8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8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8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8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8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8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8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8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8"/>
    </row>
    <row r="13" spans="1:7" x14ac:dyDescent="0.3">
      <c r="A13" t="s">
        <v>4535</v>
      </c>
      <c r="B13" t="s">
        <v>4536</v>
      </c>
      <c r="C13" t="s">
        <v>2290</v>
      </c>
      <c r="D13" t="s">
        <v>4537</v>
      </c>
      <c r="E13" t="s">
        <v>4538</v>
      </c>
      <c r="F13" t="s">
        <v>4539</v>
      </c>
      <c r="G13" s="8">
        <v>0.84</v>
      </c>
    </row>
    <row r="14" spans="1:7" x14ac:dyDescent="0.3">
      <c r="G14" s="8"/>
    </row>
    <row r="15" spans="1:7" x14ac:dyDescent="0.3">
      <c r="G15" s="8"/>
    </row>
    <row r="16" spans="1:7" x14ac:dyDescent="0.3">
      <c r="G16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3" sqref="B1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4523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8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8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8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8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8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8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8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8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8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8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8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8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8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8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8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8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8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8">
        <v>0.31</v>
      </c>
    </row>
    <row r="20" spans="1:12" x14ac:dyDescent="0.3">
      <c r="A20" t="s">
        <v>4519</v>
      </c>
      <c r="B20" t="s">
        <v>2419</v>
      </c>
      <c r="C20" t="s">
        <v>2123</v>
      </c>
      <c r="D20" t="s">
        <v>4520</v>
      </c>
      <c r="E20" t="s">
        <v>4521</v>
      </c>
      <c r="F20" t="s">
        <v>2270</v>
      </c>
      <c r="G20" t="s">
        <v>2178</v>
      </c>
      <c r="H20" t="s">
        <v>2094</v>
      </c>
      <c r="I20" t="s">
        <v>4522</v>
      </c>
      <c r="J20" t="s">
        <v>2416</v>
      </c>
      <c r="K20" t="s">
        <v>2276</v>
      </c>
      <c r="L20" s="8">
        <v>2.5299999999999998</v>
      </c>
    </row>
    <row r="21" spans="1:12" x14ac:dyDescent="0.3">
      <c r="A21" t="s">
        <v>4570</v>
      </c>
      <c r="B21" t="str">
        <f>CONCATENATE("XSTR ",F21,", ",D21,", ",C21,", Vgs ",G21,", ",LEFT(J21,6))</f>
        <v>XSTR PFET, 23A, 100V, Vgs 20V, TO-220</v>
      </c>
      <c r="C21" t="s">
        <v>947</v>
      </c>
      <c r="D21" t="s">
        <v>4571</v>
      </c>
      <c r="E21" t="s">
        <v>4572</v>
      </c>
      <c r="F21" t="s">
        <v>2270</v>
      </c>
      <c r="G21" t="s">
        <v>2178</v>
      </c>
      <c r="H21" t="s">
        <v>2301</v>
      </c>
      <c r="I21" t="s">
        <v>4573</v>
      </c>
      <c r="J21" t="s">
        <v>4574</v>
      </c>
      <c r="K21" t="s">
        <v>4575</v>
      </c>
      <c r="L21" s="8">
        <v>1.36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B16" zoomScaleNormal="100" workbookViewId="0">
      <selection activeCell="K44" sqref="K44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4523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8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8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8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8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8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8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8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8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8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8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8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8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8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8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8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8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8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8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8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8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8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8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8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8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8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8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8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8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8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8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8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8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8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8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8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8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8"/>
    </row>
    <row r="42" spans="1:13" x14ac:dyDescent="0.3">
      <c r="A42" s="2" t="s">
        <v>4526</v>
      </c>
      <c r="B42" s="2" t="s">
        <v>4527</v>
      </c>
      <c r="C42" s="2" t="s">
        <v>2437</v>
      </c>
      <c r="D42" s="2" t="s">
        <v>2951</v>
      </c>
      <c r="F42" s="2" t="s">
        <v>4530</v>
      </c>
      <c r="G42" s="2" t="s">
        <v>2511</v>
      </c>
      <c r="H42" s="2" t="s">
        <v>2500</v>
      </c>
      <c r="I42" s="2" t="s">
        <v>4529</v>
      </c>
      <c r="J42" s="2" t="s">
        <v>4528</v>
      </c>
      <c r="K42" s="2" t="s">
        <v>35</v>
      </c>
      <c r="L42" s="2" t="s">
        <v>2505</v>
      </c>
      <c r="M42" s="8">
        <v>0.34</v>
      </c>
    </row>
    <row r="43" spans="1:13" x14ac:dyDescent="0.3">
      <c r="B43" s="2" t="s">
        <v>4581</v>
      </c>
      <c r="C43" s="2" t="s">
        <v>4576</v>
      </c>
      <c r="G43" s="2" t="s">
        <v>4580</v>
      </c>
      <c r="H43" s="2" t="s">
        <v>4577</v>
      </c>
      <c r="I43" s="2" t="s">
        <v>2433</v>
      </c>
      <c r="J43" s="2" t="s">
        <v>4578</v>
      </c>
      <c r="K43" s="2" t="s">
        <v>4582</v>
      </c>
      <c r="L43" s="2" t="s">
        <v>4579</v>
      </c>
      <c r="M43" s="8">
        <v>5.26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21" sqref="K21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0.44140625" bestFit="1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4523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8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8">
        <v>1.68</v>
      </c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F4">
        <v>3</v>
      </c>
      <c r="G4" t="s">
        <v>2896</v>
      </c>
      <c r="H4">
        <v>61300621121</v>
      </c>
      <c r="I4" t="s">
        <v>2401</v>
      </c>
      <c r="J4" t="s">
        <v>2400</v>
      </c>
      <c r="K4" s="8">
        <v>0.54</v>
      </c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8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8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8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8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8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8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8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8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8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8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8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8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10" t="s">
        <v>4559</v>
      </c>
      <c r="I17" t="s">
        <v>3379</v>
      </c>
      <c r="J17" t="s">
        <v>3380</v>
      </c>
      <c r="K17" s="8">
        <v>0.98</v>
      </c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8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8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8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8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8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8">
        <v>0.79</v>
      </c>
    </row>
    <row r="24" spans="1:11" x14ac:dyDescent="0.3">
      <c r="A24" t="s">
        <v>4506</v>
      </c>
      <c r="B24" t="s">
        <v>4508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4511</v>
      </c>
      <c r="J24" t="s">
        <v>2386</v>
      </c>
      <c r="K24" s="8">
        <v>1.19</v>
      </c>
    </row>
    <row r="25" spans="1:11" x14ac:dyDescent="0.3">
      <c r="A25" t="s">
        <v>4507</v>
      </c>
      <c r="B25" t="s">
        <v>4509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4510</v>
      </c>
      <c r="J25" t="s">
        <v>2393</v>
      </c>
      <c r="K25" s="8">
        <v>0.79</v>
      </c>
    </row>
    <row r="26" spans="1:11" x14ac:dyDescent="0.3">
      <c r="A26" t="s">
        <v>4552</v>
      </c>
      <c r="B26" t="s">
        <v>4553</v>
      </c>
      <c r="C26" t="s">
        <v>2385</v>
      </c>
      <c r="D26">
        <v>4</v>
      </c>
      <c r="E26">
        <v>1</v>
      </c>
      <c r="F26">
        <v>16</v>
      </c>
      <c r="G26" t="s">
        <v>2383</v>
      </c>
      <c r="H26">
        <v>1861959</v>
      </c>
      <c r="I26" t="s">
        <v>4554</v>
      </c>
      <c r="J26" t="s">
        <v>2965</v>
      </c>
      <c r="K26" s="8">
        <v>1.67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7"/>
  <sheetViews>
    <sheetView topLeftCell="A516" workbookViewId="0">
      <selection activeCell="J539" sqref="J53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4523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7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1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1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1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1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1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1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1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  <row r="536" spans="1:11" x14ac:dyDescent="0.3">
      <c r="A536" t="s">
        <v>4517</v>
      </c>
      <c r="B536" t="str">
        <f t="shared" si="9"/>
        <v>CAP, 0.1µF, ±10%, 100V, X7R, 0603</v>
      </c>
      <c r="C536" t="s">
        <v>4362</v>
      </c>
      <c r="D536" t="s">
        <v>4359</v>
      </c>
      <c r="E536" t="s">
        <v>947</v>
      </c>
      <c r="F536" t="s">
        <v>20</v>
      </c>
      <c r="G536" t="s">
        <v>21</v>
      </c>
      <c r="H536" t="s">
        <v>4518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4524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4525</v>
      </c>
      <c r="I537" t="s">
        <v>35</v>
      </c>
      <c r="J537" t="s">
        <v>23</v>
      </c>
      <c r="K537" s="8">
        <v>0.88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A73" workbookViewId="0">
      <selection activeCell="B97" sqref="B97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  <c r="M3" s="8"/>
    </row>
    <row r="4" spans="1:13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  <c r="M4" s="8"/>
    </row>
    <row r="5" spans="1:13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  <c r="M5" s="8"/>
    </row>
    <row r="6" spans="1:13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  <c r="M6" s="8"/>
    </row>
    <row r="7" spans="1:13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  <c r="M7" s="8"/>
    </row>
    <row r="8" spans="1:13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  <c r="M8" s="8"/>
    </row>
    <row r="9" spans="1:13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  <c r="M9" s="8"/>
    </row>
    <row r="10" spans="1:13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  <c r="M10" s="8"/>
    </row>
    <row r="11" spans="1:13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  <c r="M11" s="8"/>
    </row>
    <row r="12" spans="1:13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  <c r="M12" s="8"/>
    </row>
    <row r="13" spans="1:13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  <c r="M13" s="8"/>
    </row>
    <row r="14" spans="1:13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  <c r="M14" s="8"/>
    </row>
    <row r="15" spans="1:13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  <c r="M15" s="8"/>
    </row>
    <row r="16" spans="1:13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  <c r="M16" s="8"/>
    </row>
    <row r="17" spans="1:13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  <c r="M17" s="8"/>
    </row>
    <row r="18" spans="1:13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  <c r="M18" s="8"/>
    </row>
    <row r="19" spans="1:13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  <c r="M19" s="8"/>
    </row>
    <row r="20" spans="1:13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  <c r="M20" s="8"/>
    </row>
    <row r="21" spans="1:13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  <c r="M21" s="8"/>
    </row>
    <row r="22" spans="1:13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  <c r="M22" s="8"/>
    </row>
    <row r="23" spans="1:13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  <c r="M23" s="8"/>
    </row>
    <row r="24" spans="1:13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  <c r="M24" s="8"/>
    </row>
    <row r="25" spans="1:13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  <c r="M25" s="8"/>
    </row>
    <row r="26" spans="1:13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  <c r="M26" s="8"/>
    </row>
    <row r="27" spans="1:13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  <c r="M27" s="8"/>
    </row>
    <row r="28" spans="1:13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  <c r="M28" s="8"/>
    </row>
    <row r="29" spans="1:13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  <c r="M29" s="8"/>
    </row>
    <row r="30" spans="1:13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  <c r="M30" s="8"/>
    </row>
    <row r="31" spans="1:13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  <c r="M31" s="8"/>
    </row>
    <row r="32" spans="1:13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  <c r="M32" s="8"/>
    </row>
    <row r="33" spans="1:13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  <c r="M33" s="8"/>
    </row>
    <row r="34" spans="1:13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  <c r="M34" s="8"/>
    </row>
    <row r="35" spans="1:13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  <c r="M35" s="8"/>
    </row>
    <row r="36" spans="1:13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  <c r="M36" s="8"/>
    </row>
    <row r="37" spans="1:13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  <c r="M37" s="8"/>
    </row>
    <row r="38" spans="1:13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  <c r="M38" s="8"/>
    </row>
    <row r="39" spans="1:13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  <c r="M39" s="8"/>
    </row>
    <row r="40" spans="1:13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  <c r="M40" s="8"/>
    </row>
    <row r="41" spans="1:13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  <c r="M41" s="8"/>
    </row>
    <row r="42" spans="1:13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  <c r="M42" s="8"/>
    </row>
    <row r="43" spans="1:13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  <c r="M43" s="8"/>
    </row>
    <row r="44" spans="1:13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  <c r="M44" s="8"/>
    </row>
    <row r="45" spans="1:13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  <c r="M45" s="8"/>
    </row>
    <row r="46" spans="1:13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  <c r="M46" s="8"/>
    </row>
    <row r="47" spans="1:13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  <c r="M47" s="8"/>
    </row>
    <row r="48" spans="1:13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  <c r="M48" s="8"/>
    </row>
    <row r="49" spans="1:13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  <c r="M49" s="8"/>
    </row>
    <row r="50" spans="1:13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  <c r="M50" s="8"/>
    </row>
    <row r="51" spans="1:13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  <c r="M51" s="8"/>
    </row>
    <row r="52" spans="1:13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  <c r="M52" s="8"/>
    </row>
    <row r="53" spans="1:13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  <c r="M53" s="8"/>
    </row>
    <row r="54" spans="1:13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  <c r="M54" s="8"/>
    </row>
    <row r="55" spans="1:13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  <c r="M55" s="8"/>
    </row>
    <row r="56" spans="1:13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  <c r="M56" s="8"/>
    </row>
    <row r="57" spans="1:13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  <c r="M57" s="8"/>
    </row>
    <row r="58" spans="1:13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  <c r="M58" s="8"/>
    </row>
    <row r="59" spans="1:13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  <c r="M59" s="8"/>
    </row>
    <row r="60" spans="1:13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  <c r="M60" s="8"/>
    </row>
    <row r="61" spans="1:13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  <c r="M61" s="8"/>
    </row>
    <row r="62" spans="1:13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  <c r="M62" s="8"/>
    </row>
    <row r="63" spans="1:13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  <c r="M63" s="8"/>
    </row>
    <row r="64" spans="1:13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  <c r="M64" s="8"/>
    </row>
    <row r="65" spans="1:13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  <c r="M65" s="8"/>
    </row>
    <row r="66" spans="1:13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  <c r="M66" s="8"/>
    </row>
    <row r="67" spans="1:13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  <c r="M67" s="8"/>
    </row>
    <row r="68" spans="1:13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  <c r="M68" s="8"/>
    </row>
    <row r="69" spans="1:13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  <c r="M69" s="8"/>
    </row>
    <row r="70" spans="1:13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  <c r="M70" s="8"/>
    </row>
    <row r="71" spans="1:13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  <c r="M71" s="8"/>
    </row>
    <row r="72" spans="1:13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  <c r="M72" s="8"/>
    </row>
    <row r="73" spans="1:13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  <c r="M73" s="8"/>
    </row>
    <row r="74" spans="1:13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  <c r="M74" s="8"/>
    </row>
    <row r="75" spans="1:13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  <c r="M75" s="8"/>
    </row>
    <row r="76" spans="1:13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  <c r="M76" s="8"/>
    </row>
    <row r="77" spans="1:13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  <c r="M77" s="8"/>
    </row>
    <row r="78" spans="1:13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  <c r="M78" s="8"/>
    </row>
    <row r="79" spans="1:13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  <c r="M79" s="8"/>
    </row>
    <row r="80" spans="1:13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  <c r="M80" s="8"/>
    </row>
    <row r="81" spans="1:13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  <c r="M81" s="8"/>
    </row>
    <row r="82" spans="1:13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  <c r="M82" s="8"/>
    </row>
    <row r="83" spans="1:13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  <c r="M83" s="8"/>
    </row>
    <row r="84" spans="1:13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  <c r="M84" s="8"/>
    </row>
    <row r="85" spans="1:13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  <c r="M85" s="8"/>
    </row>
    <row r="86" spans="1:13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  <c r="M86" s="8"/>
    </row>
    <row r="87" spans="1:13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  <c r="M87" s="8"/>
    </row>
    <row r="88" spans="1:13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  <c r="M88" s="8">
        <v>9.07</v>
      </c>
    </row>
    <row r="89" spans="1:13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  <c r="M89" s="8"/>
    </row>
    <row r="90" spans="1:13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  <c r="M90" s="8"/>
    </row>
    <row r="91" spans="1:13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  <c r="M91" s="8"/>
    </row>
    <row r="92" spans="1:13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  <c r="M92" s="8">
        <v>2.41</v>
      </c>
    </row>
    <row r="93" spans="1:13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  <c r="M93" s="8"/>
    </row>
    <row r="94" spans="1:13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  <c r="M94" s="8"/>
    </row>
    <row r="95" spans="1:13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  <c r="M95" s="8">
        <v>1.41</v>
      </c>
    </row>
    <row r="96" spans="1:13" x14ac:dyDescent="0.3">
      <c r="A96" t="s">
        <v>4565</v>
      </c>
      <c r="B96" t="str">
        <f>CONCATENATE("Ind",", ",C96,", ",D96,", ",E96,", ","Nonstandard")</f>
        <v>Ind, 33uH, 20%, 20.2A, Nonstandard</v>
      </c>
      <c r="C96" t="s">
        <v>1296</v>
      </c>
      <c r="D96" s="2" t="s">
        <v>1286</v>
      </c>
      <c r="E96" t="s">
        <v>4566</v>
      </c>
      <c r="H96" t="s">
        <v>4567</v>
      </c>
      <c r="I96" t="s">
        <v>2423</v>
      </c>
      <c r="J96" s="11" t="s">
        <v>4568</v>
      </c>
      <c r="K96" t="s">
        <v>4569</v>
      </c>
      <c r="L96" t="s">
        <v>1385</v>
      </c>
      <c r="M96" s="8">
        <v>8.85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  <row r="8" spans="1:6" x14ac:dyDescent="0.3">
      <c r="A8" t="s">
        <v>4531</v>
      </c>
      <c r="B8" t="s">
        <v>4532</v>
      </c>
      <c r="E8" t="s">
        <v>4533</v>
      </c>
      <c r="F8" t="s">
        <v>4534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8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8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8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8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8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8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8">
        <v>1.05</v>
      </c>
    </row>
    <row r="9" spans="1:7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  <c r="G9" s="8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8" sqref="K18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8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8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8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8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8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8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8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8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8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8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8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8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8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8">
        <v>11.15</v>
      </c>
    </row>
    <row r="16" spans="1:13" x14ac:dyDescent="0.3">
      <c r="A16" t="s">
        <v>4540</v>
      </c>
      <c r="B16" t="s">
        <v>4541</v>
      </c>
      <c r="C16" t="s">
        <v>4547</v>
      </c>
      <c r="D16" t="s">
        <v>4542</v>
      </c>
      <c r="E16" t="s">
        <v>2335</v>
      </c>
      <c r="G16" t="s">
        <v>2564</v>
      </c>
      <c r="H16" t="s">
        <v>4543</v>
      </c>
      <c r="I16" t="s">
        <v>2290</v>
      </c>
      <c r="J16" t="s">
        <v>4544</v>
      </c>
      <c r="K16" t="s">
        <v>4545</v>
      </c>
      <c r="L16" t="s">
        <v>4546</v>
      </c>
      <c r="M16" s="8">
        <v>0.84</v>
      </c>
    </row>
    <row r="17" spans="1:13" x14ac:dyDescent="0.3">
      <c r="A17" t="s">
        <v>4560</v>
      </c>
      <c r="B17" t="s">
        <v>4561</v>
      </c>
      <c r="C17" t="s">
        <v>4564</v>
      </c>
      <c r="G17" t="s">
        <v>73</v>
      </c>
      <c r="H17" t="s">
        <v>74</v>
      </c>
      <c r="I17" t="s">
        <v>2290</v>
      </c>
      <c r="J17" t="s">
        <v>4563</v>
      </c>
      <c r="K17" t="s">
        <v>2409</v>
      </c>
      <c r="L17" t="s">
        <v>4562</v>
      </c>
      <c r="M17" s="8">
        <v>2.27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2" sqref="F22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8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8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8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8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8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8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8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8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8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8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8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8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8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8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8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8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8">
        <v>6.8</v>
      </c>
    </row>
    <row r="19" spans="1:7" x14ac:dyDescent="0.3">
      <c r="A19" t="s">
        <v>4512</v>
      </c>
      <c r="B19" t="s">
        <v>4515</v>
      </c>
      <c r="C19" t="s">
        <v>2290</v>
      </c>
      <c r="D19" t="s">
        <v>4513</v>
      </c>
      <c r="E19" t="s">
        <v>4514</v>
      </c>
      <c r="F19" t="s">
        <v>4516</v>
      </c>
      <c r="G19" s="8">
        <v>0.8</v>
      </c>
    </row>
    <row r="20" spans="1:7" x14ac:dyDescent="0.3">
      <c r="A20" t="s">
        <v>4548</v>
      </c>
      <c r="B20" t="s">
        <v>4549</v>
      </c>
      <c r="C20" t="s">
        <v>2290</v>
      </c>
      <c r="D20" t="s">
        <v>4551</v>
      </c>
      <c r="E20" t="s">
        <v>4514</v>
      </c>
      <c r="F20" t="s">
        <v>4550</v>
      </c>
      <c r="G20" s="8">
        <v>6.27</v>
      </c>
    </row>
    <row r="21" spans="1:7" x14ac:dyDescent="0.3">
      <c r="A21" t="s">
        <v>4555</v>
      </c>
      <c r="B21" t="s">
        <v>4556</v>
      </c>
      <c r="C21" t="s">
        <v>2290</v>
      </c>
      <c r="D21" t="s">
        <v>4557</v>
      </c>
      <c r="E21" t="s">
        <v>2525</v>
      </c>
      <c r="F21" t="s">
        <v>4558</v>
      </c>
      <c r="G21" s="8">
        <v>0.68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3" sqref="D13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8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8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8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8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8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8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8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8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8">
        <v>0.3</v>
      </c>
    </row>
    <row r="11" spans="1:7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  <c r="G11" s="8">
        <v>5.0999999999999996</v>
      </c>
    </row>
    <row r="12" spans="1:7" x14ac:dyDescent="0.3">
      <c r="A12" t="s">
        <v>4586</v>
      </c>
      <c r="B12" t="s">
        <v>4583</v>
      </c>
      <c r="C12" t="s">
        <v>4584</v>
      </c>
      <c r="D12" t="s">
        <v>4587</v>
      </c>
      <c r="E12" t="s">
        <v>4585</v>
      </c>
      <c r="F12" t="s">
        <v>2972</v>
      </c>
      <c r="G12" s="8">
        <v>0.76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2018-11-14T18:12:08Z</dcterms:modified>
</cp:coreProperties>
</file>