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860" windowHeight="8052" tabRatio="763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<sst xmlns="http://schemas.openxmlformats.org/spreadsheetml/2006/main" count="14142" uniqueCount="5421">
  <si>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</si>
  <si>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</si>
  <si>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</si>
  <si>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</si>
  <si>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</si>
  <si>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</si>
  <si>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</si>
  <si>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</si>
  <si>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</si>
  <si>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</si>
  <si>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</si>
  <si>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</si>
  <si>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</si>
  <si>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</si>
  <si>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</si>
  <si>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</si>
  <si>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</si>
  <si>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</si>
  <si>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</si>
  <si>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</si>
  <si>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</si>
  <si>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</si>
  <si>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</si>
  <si>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</si>
  <si>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</si>
  <si>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</si>
  <si>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</si>
  <si>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</si>
  <si>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</si>
  <si>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</si>
  <si>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</si>
  <si>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</si>
  <si>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</si>
  <si>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</si>
  <si>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</si>
  <si>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</si>
  <si>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</si>
  <si>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</si>
  <si>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</si>
  <si>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</si>
  <si>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</si>
  <si>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</si>
  <si>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</si>
  <si>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</si>
  <si>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</si>
  <si>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</si>
  <si>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</si>
  <si>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</si>
  <si>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</si>
  <si>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</si>
  <si>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</si>
  <si>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</si>
  <si>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</si>
  <si>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</si>
  <si>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</si>
  <si>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</si>
  <si>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</si>
  <si>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</si>
  <si>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</si>
  <si>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</si>
  <si>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</si>
  <si>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</si>
  <si>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</si>
  <si>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</si>
  <si>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</si>
  <si>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</si>
  <si>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</si>
  <si>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</si>
  <si>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</si>
  <si>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</si>
  <si>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</si>
  <si>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</si>
  <si>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</si>
  <si>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</si>
  <si>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</si>
  <si>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</si>
  <si>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</si>
  <si>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</si>
  <si>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</si>
  <si>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</si>
  <si>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</si>
  <si>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</si>
  <si>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</si>
  <si>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</si>
  <si>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</si>
  <si>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</si>
  <si>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</si>
  <si>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</si>
  <si>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</si>
  <si>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</si>
  <si>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</si>
  <si>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</si>
  <si>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</si>
  <si>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</si>
  <si>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</si>
  <si>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</si>
  <si>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</si>
  <si>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</si>
  <si>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</si>
  <si>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</si>
  <si>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</si>
  <si>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</si>
  <si>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</si>
  <si>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</si>
  <si>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</si>
  <si>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</si>
  <si>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</si>
  <si>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</si>
  <si>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</si>
  <si>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</si>
  <si>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</si>
  <si>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</si>
  <si>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</si>
  <si>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</si>
  <si>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</si>
  <si>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</si>
  <si>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</si>
  <si>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</si>
  <si>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</si>
  <si>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</si>
  <si>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</si>
  <si>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</si>
  <si>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</si>
  <si>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</si>
  <si>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</si>
  <si>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</si>
  <si>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</si>
  <si>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</si>
  <si>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</si>
  <si>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</si>
  <si>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</si>
  <si>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</si>
  <si>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</si>
  <si>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</si>
  <si>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</si>
  <si>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</si>
  <si>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</si>
  <si>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</si>
  <si>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</si>
  <si>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</si>
  <si>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</si>
  <si>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</si>
  <si>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</si>
  <si>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</si>
  <si>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</si>
  <si>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</si>
  <si>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</si>
  <si>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</si>
  <si>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</si>
  <si>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</si>
  <si>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</si>
  <si>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</si>
  <si>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</si>
  <si>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</si>
  <si>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</si>
  <si>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</si>
  <si>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</si>
  <si>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</si>
  <si>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</si>
  <si>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</si>
  <si>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</si>
  <si>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</si>
  <si>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</si>
  <si>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</si>
  <si>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</si>
  <si>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</si>
  <si>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</si>
  <si>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</si>
  <si>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</si>
  <si>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</si>
  <si>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</si>
  <si>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</si>
  <si>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</si>
  <si>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</si>
  <si>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</si>
  <si>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</si>
  <si>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</si>
  <si>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</si>
  <si>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</si>
  <si>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</si>
  <si>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</si>
  <si>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</si>
  <si>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</si>
  <si>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</si>
  <si>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</si>
  <si>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</si>
  <si>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</si>
  <si>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</si>
  <si>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</si>
  <si>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</si>
  <si>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</si>
  <si>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</si>
  <si>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</si>
  <si>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</si>
  <si>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</si>
  <si>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</si>
  <si>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</si>
  <si>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</si>
  <si>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</si>
  <si>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</si>
  <si>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</si>
  <si>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</si>
  <si>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</si>
  <si>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</si>
  <si>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</si>
  <si>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</si>
  <si>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</si>
  <si>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</si>
  <si>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</si>
  <si>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</si>
  <si>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</si>
  <si>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</si>
  <si>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</si>
  <si>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</si>
  <si>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</si>
  <si>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</si>
  <si>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</si>
  <si>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</si>
  <si>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</si>
  <si>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</si>
  <si>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</si>
  <si>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</si>
  <si>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</si>
  <si>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</si>
  <si>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</si>
  <si>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</si>
  <si>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</si>
  <si>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</si>
  <si>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</si>
  <si>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</si>
  <si>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</si>
  <si>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</si>
  <si>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</si>
  <si>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</si>
  <si>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</si>
  <si>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</si>
  <si>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</si>
  <si>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</si>
  <si>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</si>
  <si>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</si>
  <si>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</si>
  <si>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</si>
  <si>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</si>
  <si>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</si>
  <si>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</si>
  <si>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</si>
  <si>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</si>
  <si>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</si>
  <si>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</si>
  <si>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</si>
  <si>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</si>
  <si>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</si>
  <si>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</si>
  <si>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</si>
  <si>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</si>
  <si>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</si>
  <si>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</si>
  <si>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</si>
  <si>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</si>
  <si>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</si>
  <si>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</si>
  <si>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</si>
  <si>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</si>
  <si>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</si>
  <si>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</si>
  <si>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</si>
  <si>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</si>
  <si>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</si>
  <si>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</si>
  <si>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</si>
  <si>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</si>
  <si>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</si>
  <si>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</si>
  <si>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</si>
  <si>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</si>
  <si>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</si>
  <si>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</si>
  <si>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</si>
  <si>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</si>
  <si>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</si>
  <si>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</si>
  <si>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</si>
  <si>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</si>
  <si>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</si>
  <si>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</si>
  <si>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</si>
  <si>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</si>
  <si>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</si>
  <si>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</si>
  <si>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</si>
  <si>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</si>
  <si>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</si>
  <si>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</si>
  <si>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</si>
  <si>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</si>
  <si>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</si>
  <si>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</si>
  <si>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</si>
  <si>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</si>
  <si>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</si>
  <si>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</si>
  <si>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</si>
  <si>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</si>
  <si>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</si>
  <si>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</si>
  <si>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</si>
  <si>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</si>
  <si>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</si>
  <si>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</si>
  <si>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</si>
  <si>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</si>
  <si>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</si>
  <si>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</si>
  <si>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</si>
  <si>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</si>
  <si>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</si>
  <si>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</si>
  <si>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</si>
  <si>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</si>
  <si>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</si>
  <si>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</si>
  <si>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</si>
  <si>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</si>
  <si>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</si>
  <si>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</si>
  <si>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</si>
  <si>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</si>
  <si>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</si>
  <si>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</si>
  <si>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</si>
  <si>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</si>
  <si>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</si>
  <si>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</si>
  <si>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</si>
  <si>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</si>
  <si>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</si>
  <si>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</si>
  <si>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</si>
  <si>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</si>
  <si>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</si>
  <si>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</si>
  <si>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</si>
  <si>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</si>
  <si>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</si>
  <si>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</si>
  <si>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</si>
  <si>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</si>
  <si>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</si>
  <si>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</si>
  <si>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</si>
  <si>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</si>
  <si>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</si>
  <si>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</si>
  <si>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</si>
  <si>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</si>
  <si>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</si>
  <si>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</si>
  <si>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</si>
  <si>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</si>
  <si>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</si>
  <si>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</si>
  <si>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</si>
  <si>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</si>
  <si>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</si>
  <si>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</si>
  <si>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</si>
  <si>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</si>
  <si>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</si>
  <si>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</si>
  <si>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</si>
  <si>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</si>
  <si>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</si>
  <si>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</si>
  <si>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</si>
  <si>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</si>
  <si>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</si>
  <si>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</si>
  <si>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</si>
  <si>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</si>
  <si>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</si>
  <si>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</si>
  <si>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</si>
  <si>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</si>
  <si>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</si>
  <si>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</si>
  <si>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</si>
  <si>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</si>
  <si>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</si>
  <si>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</si>
  <si>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</si>
  <si>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</si>
  <si>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</si>
  <si>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</si>
  <si>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</si>
  <si>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</si>
  <si>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</si>
  <si>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</si>
  <si>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</si>
  <si>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</si>
  <si>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</si>
  <si>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</si>
  <si>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</si>
  <si>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</si>
  <si>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</si>
  <si>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</si>
  <si>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</si>
  <si>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</si>
  <si>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</si>
  <si>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</si>
  <si>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</si>
  <si>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</si>
  <si>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</si>
  <si>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</si>
  <si>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</si>
  <si>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</si>
  <si>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</si>
  <si>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</si>
  <si>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</si>
  <si>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</si>
  <si>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</si>
  <si>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</si>
  <si>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</si>
  <si>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</si>
  <si>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</si>
  <si>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</si>
  <si>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</si>
  <si>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</si>
  <si>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</si>
  <si>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</si>
  <si>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</si>
  <si>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</si>
  <si>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</si>
  <si>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</si>
  <si>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</si>
  <si>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</si>
  <si>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</si>
  <si>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</si>
  <si>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</si>
  <si>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</si>
  <si>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</si>
  <si>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</si>
  <si>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</si>
  <si>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</si>
  <si>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</si>
  <si>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</si>
  <si>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</si>
  <si>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</si>
  <si>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</si>
  <si>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</si>
  <si>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</si>
  <si>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</si>
  <si>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</si>
  <si>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</si>
  <si>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</si>
  <si>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</si>
  <si>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</si>
  <si>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</si>
  <si>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</si>
  <si>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</si>
  <si>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</si>
  <si>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</si>
  <si>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</si>
  <si>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</si>
  <si>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</si>
  <si>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</si>
  <si>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</si>
  <si>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</si>
  <si>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</si>
  <si>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</si>
  <si>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</si>
  <si>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</si>
  <si>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</si>
  <si>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</si>
  <si>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</si>
  <si>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</si>
  <si>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</si>
  <si>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</si>
  <si>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</si>
  <si>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</si>
  <si>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</si>
  <si>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</si>
  <si>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</si>
  <si>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</si>
  <si>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</si>
  <si>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</si>
  <si>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</si>
  <si>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</si>
  <si>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</si>
  <si>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</si>
  <si>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</si>
  <si>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</si>
  <si>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</si>
  <si>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</si>
  <si>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</si>
  <si>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</si>
  <si>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</si>
  <si>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</si>
  <si>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</si>
  <si>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</si>
  <si>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</si>
  <si>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</si>
  <si>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</si>
  <si>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</si>
  <si>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</si>
  <si>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</si>
  <si>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</si>
  <si>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</si>
  <si>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</si>
  <si>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</si>
  <si>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</si>
  <si>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</si>
  <si>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</si>
  <si>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</si>
  <si>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</si>
  <si>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</si>
  <si>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</si>
  <si>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</si>
  <si>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</si>
  <si>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</si>
  <si>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</si>
  <si>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</si>
  <si>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</si>
  <si>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</si>
  <si>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</si>
  <si>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</si>
  <si>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</si>
  <si>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</si>
  <si>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</si>
  <si>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</si>
  <si>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</si>
  <si>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</si>
  <si>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</si>
  <si>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</si>
  <si>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</si>
  <si>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</si>
  <si>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</si>
  <si>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</si>
  <si>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</si>
  <si>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</si>
  <si>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</si>
  <si>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</si>
  <si>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</si>
  <si>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</si>
  <si>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</si>
  <si>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</si>
  <si>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</si>
  <si>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</si>
  <si>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</si>
  <si>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</si>
  <si>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</si>
  <si>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</si>
  <si>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</si>
  <si>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</si>
  <si>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</si>
  <si>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</si>
  <si>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</si>
  <si>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</si>
  <si>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</si>
  <si>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</si>
  <si>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</si>
  <si>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</si>
  <si>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</si>
  <si>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</si>
  <si>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</si>
  <si>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</si>
  <si>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</si>
  <si>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</si>
  <si>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</si>
  <si>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</si>
  <si>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</si>
  <si>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</si>
  <si>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</si>
  <si>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</si>
  <si>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</si>
  <si>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</si>
  <si>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</si>
  <si>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</si>
  <si>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</si>
  <si>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</si>
  <si>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</si>
  <si>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</si>
  <si>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</si>
  <si>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</si>
  <si>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</si>
  <si>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</si>
  <si>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</si>
  <si>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</si>
  <si>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</si>
  <si>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</si>
  <si>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</si>
  <si>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</si>
  <si>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</si>
  <si>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</si>
  <si>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</si>
  <si>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</si>
  <si>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</si>
  <si>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</si>
  <si>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</si>
  <si>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</si>
  <si>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</si>
  <si>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</si>
  <si>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</si>
  <si>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</si>
  <si>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</si>
  <si>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</si>
  <si>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</si>
  <si>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</si>
  <si>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</si>
  <si>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</si>
  <si>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</si>
  <si>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</si>
  <si>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</si>
  <si>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</si>
  <si>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</si>
  <si>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</si>
  <si>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</si>
  <si>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</si>
  <si>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</si>
  <si>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</si>
  <si>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</si>
  <si>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</si>
  <si>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</si>
  <si>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</si>
  <si>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</si>
  <si>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</si>
  <si>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</si>
  <si>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</si>
  <si>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</si>
  <si>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</si>
  <si>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</si>
  <si>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</si>
  <si>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</si>
  <si>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</si>
  <si>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</si>
  <si>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</si>
  <si>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</si>
  <si>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</si>
  <si>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</si>
  <si>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</si>
  <si>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</si>
  <si>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</si>
  <si>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</si>
  <si>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</si>
  <si>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</si>
  <si>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</si>
  <si>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</si>
  <si>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</si>
  <si>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</si>
  <si>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</si>
  <si>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</si>
  <si>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</si>
  <si>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</si>
  <si>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</si>
  <si>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</si>
  <si>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</si>
  <si>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</si>
  <si>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</si>
  <si>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</si>
  <si>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</si>
  <si>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</si>
  <si>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</si>
  <si>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</si>
  <si>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</si>
  <si>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</si>
  <si>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</si>
  <si>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</si>
  <si>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</si>
  <si>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</si>
  <si>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</si>
  <si>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</si>
  <si>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</si>
  <si>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</si>
  <si>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</si>
  <si>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</si>
  <si>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</si>
  <si>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</si>
  <si>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</si>
  <si>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</si>
  <si>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</si>
  <si>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</si>
  <si>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</si>
  <si>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</si>
  <si>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</si>
  <si>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</si>
  <si>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</si>
  <si>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</si>
  <si>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</si>
  <si>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</si>
  <si>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</si>
  <si>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</si>
  <si>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</si>
  <si>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</si>
  <si>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</si>
  <si>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</si>
  <si>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</si>
  <si>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</si>
  <si>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</si>
  <si>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</si>
  <si>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</si>
  <si>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</si>
  <si>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</si>
  <si>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</si>
  <si>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</si>
  <si>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</si>
  <si>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</si>
  <si>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</si>
  <si>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</si>
  <si>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</si>
  <si>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</si>
  <si>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</si>
  <si>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</si>
  <si>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</si>
  <si>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</si>
  <si>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</si>
  <si>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</si>
  <si>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</si>
  <si>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</si>
  <si>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</si>
  <si>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</si>
  <si>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</si>
  <si>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</si>
  <si>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</si>
  <si>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</si>
  <si>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</si>
  <si>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</si>
  <si>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</si>
  <si>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</si>
  <si>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</si>
  <si>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</si>
  <si>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</si>
  <si>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</si>
  <si>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</si>
  <si>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</si>
  <si>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</si>
  <si>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</si>
  <si>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</si>
  <si>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</si>
  <si>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</si>
  <si>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</si>
  <si>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</si>
  <si>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</si>
  <si>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</si>
  <si>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</si>
  <si>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</si>
  <si>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</si>
  <si>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</si>
  <si>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</si>
  <si>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</si>
  <si>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</si>
  <si>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</si>
  <si>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</si>
  <si>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</si>
  <si>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</si>
  <si>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</si>
  <si>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</si>
  <si>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</si>
  <si>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</si>
  <si>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</si>
  <si>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</si>
  <si>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</si>
  <si>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</si>
  <si>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</si>
  <si>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</si>
  <si>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</si>
  <si>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</si>
  <si>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</si>
  <si>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</si>
  <si>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</si>
  <si>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</si>
  <si>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</si>
  <si>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</si>
  <si>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</si>
  <si>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</si>
  <si>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</si>
  <si>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</si>
  <si>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</si>
  <si>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</si>
  <si>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</si>
  <si>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</si>
  <si>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</si>
  <si>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</si>
  <si>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</si>
  <si>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</si>
  <si>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</si>
  <si>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</si>
  <si>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</si>
  <si>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</si>
  <si>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</si>
  <si>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</si>
  <si>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</si>
  <si>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</si>
  <si>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</si>
  <si>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</si>
  <si>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</si>
  <si>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</si>
  <si>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</si>
  <si>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</si>
  <si>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</si>
  <si>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</si>
  <si>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</si>
  <si>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</si>
  <si>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</si>
  <si>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</si>
  <si>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</si>
  <si>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</si>
  <si>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</si>
  <si>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</si>
  <si>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</si>
  <si>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</si>
  <si>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</si>
  <si>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</si>
  <si>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</si>
  <si>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</si>
  <si>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</si>
  <si>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</si>
  <si>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</si>
  <si>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</si>
  <si>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</si>
  <si>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</si>
  <si>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</si>
  <si>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</si>
  <si>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</si>
  <si>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</si>
  <si>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</si>
  <si>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</si>
  <si>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</si>
  <si>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</si>
  <si>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</si>
  <si>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</si>
  <si>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</si>
  <si>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</si>
  <si>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</si>
  <si>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</si>
  <si>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</si>
  <si>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</si>
  <si>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</si>
  <si>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</si>
  <si>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</si>
  <si>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</si>
  <si>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</si>
  <si>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</si>
  <si>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</si>
  <si>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</si>
  <si>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</si>
  <si>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</si>
  <si>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</si>
  <si>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</si>
  <si>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</si>
  <si>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</si>
  <si>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</si>
  <si>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</si>
  <si>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</si>
  <si>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</si>
  <si>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</si>
  <si>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</si>
  <si>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</si>
  <si>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</si>
  <si>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</si>
  <si>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</si>
  <si>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</si>
  <si>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</si>
  <si>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</si>
  <si>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</si>
  <si>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</si>
  <si>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</si>
  <si>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</si>
  <si>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</si>
  <si>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</si>
  <si>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</si>
  <si>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</si>
  <si>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</si>
  <si>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</si>
  <si>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</si>
  <si>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</si>
  <si>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</si>
  <si>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</si>
  <si>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</si>
  <si>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</si>
  <si>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</si>
  <si>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</si>
  <si>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</si>
  <si>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</si>
  <si>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</si>
  <si>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</si>
  <si>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</si>
  <si>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</si>
  <si>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</si>
  <si>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</si>
  <si>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</si>
  <si>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</si>
  <si>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</si>
  <si>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</si>
  <si>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</si>
  <si>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</si>
  <si>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</si>
  <si>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</si>
  <si>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</si>
  <si>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</si>
  <si>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</si>
  <si>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</si>
  <si>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</si>
  <si>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</si>
  <si>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</si>
  <si>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</si>
  <si>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</si>
  <si>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</si>
  <si>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</si>
  <si>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</si>
  <si>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</si>
  <si>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</si>
  <si>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</si>
  <si>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</si>
  <si>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</si>
  <si>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</si>
  <si>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</si>
  <si>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</si>
  <si>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</si>
  <si>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</si>
  <si>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</si>
  <si>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</si>
  <si>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</si>
  <si>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</si>
  <si>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</si>
  <si>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</si>
  <si>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</si>
  <si>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</si>
  <si>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</si>
  <si>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</si>
  <si>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</si>
  <si>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</si>
  <si>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</si>
  <si>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</si>
  <si>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</si>
  <si>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</si>
  <si>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</si>
  <si>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</si>
  <si>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</si>
  <si>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</si>
  <si>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</si>
  <si>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</si>
  <si>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</si>
  <si>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</si>
  <si>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</si>
  <si>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</si>
  <si>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</si>
  <si>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</si>
  <si>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</si>
  <si>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</si>
  <si>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</si>
  <si>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</si>
  <si>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</si>
  <si>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</si>
  <si>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</si>
  <si>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</si>
  <si>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</si>
  <si>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</si>
  <si>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</si>
  <si>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</si>
  <si>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</si>
  <si>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</si>
  <si>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</si>
  <si>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</si>
  <si>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</si>
  <si>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</si>
  <si>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</si>
  <si>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</si>
  <si>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</si>
  <si>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</si>
  <si>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</si>
  <si>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</si>
  <si>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</si>
  <si>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</si>
  <si>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</si>
  <si>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</si>
  <si>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</si>
  <si>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</si>
  <si>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</si>
  <si>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</si>
  <si>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</si>
  <si>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</si>
  <si>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</si>
  <si>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</si>
  <si>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</si>
  <si>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</si>
  <si>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</si>
  <si>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</si>
  <si>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</si>
  <si>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</si>
  <si>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</si>
  <si>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</si>
  <si>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</si>
  <si>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</si>
  <si>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</si>
  <si>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</si>
  <si>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</si>
  <si>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</si>
  <si>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</si>
  <si>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</si>
  <si>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</si>
  <si>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</si>
  <si>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</si>
  <si>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</si>
  <si>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</si>
  <si>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</si>
  <si>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</si>
  <si>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</si>
  <si>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</si>
  <si>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</si>
  <si>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</si>
  <si>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</si>
  <si>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</si>
  <si>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</si>
  <si>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</si>
  <si>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</si>
  <si>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</si>
  <si>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</si>
  <si>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</si>
  <si>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</si>
  <si>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</si>
  <si>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</si>
  <si>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</si>
  <si>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</si>
  <si>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</si>
  <si>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</si>
  <si>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</si>
  <si>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</si>
  <si>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</si>
  <si>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</si>
  <si>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</si>
  <si>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</si>
  <si>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</si>
  <si>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</si>
  <si>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</si>
  <si>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</si>
  <si>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</si>
  <si>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</si>
  <si>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</si>
  <si>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</si>
  <si>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</si>
  <si>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</si>
  <si>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</si>
  <si>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</si>
  <si>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</si>
  <si>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</si>
  <si>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</si>
  <si>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</si>
  <si>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</si>
  <si>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</si>
  <si>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</si>
  <si>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</si>
  <si>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</si>
  <si>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</si>
  <si>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</si>
  <si>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</si>
  <si>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</si>
  <si>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</si>
  <si>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</si>
  <si>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</si>
  <si>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</si>
  <si>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</si>
  <si>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</si>
  <si>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</si>
  <si>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</si>
  <si>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</si>
  <si>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</si>
  <si>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</si>
  <si>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</si>
  <si>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</si>
  <si>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</si>
  <si>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</si>
  <si>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</si>
  <si>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</si>
  <si>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</si>
  <si>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</si>
  <si>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</si>
  <si>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</si>
  <si>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</si>
  <si>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</si>
  <si>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</si>
  <si>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</si>
  <si>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</si>
  <si>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</si>
  <si>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</si>
  <si>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</si>
  <si>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</si>
  <si>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</si>
  <si>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</si>
  <si>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</si>
  <si>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</si>
  <si>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</si>
  <si>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</si>
  <si>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</si>
  <si>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</si>
  <si>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</si>
  <si>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</si>
  <si>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</si>
  <si>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</si>
  <si>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</si>
  <si>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</si>
  <si>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</si>
  <si>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</si>
  <si>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</si>
  <si>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</si>
  <si>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</si>
  <si>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</si>
  <si>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</si>
  <si>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</si>
  <si>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</si>
  <si>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</si>
  <si>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</si>
  <si>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</si>
  <si>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</si>
  <si>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</si>
  <si>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</si>
  <si>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</si>
  <si>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</si>
  <si>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</si>
  <si>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</si>
  <si>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</si>
  <si>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</si>
  <si>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</si>
  <si>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</si>
  <si>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</si>
  <si>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</si>
  <si>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</si>
  <si>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</si>
  <si>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</si>
  <si>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</si>
  <si>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</si>
  <si>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</si>
  <si>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</si>
  <si>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</si>
  <si>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</si>
  <si>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</si>
  <si>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</si>
  <si>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</si>
  <si>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</si>
  <si>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</si>
  <si>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</si>
  <si>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</si>
  <si>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</si>
  <si>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</si>
  <si>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</si>
  <si>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</si>
  <si>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</si>
  <si>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</si>
  <si>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</si>
  <si>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</si>
  <si>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</si>
  <si>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</si>
  <si>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</si>
  <si>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</si>
  <si>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</si>
  <si>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</si>
  <si>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</si>
  <si>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</si>
  <si>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</si>
  <si>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</si>
  <si>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</si>
  <si>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</si>
  <si>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</si>
  <si>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</si>
  <si>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</si>
  <si>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</si>
  <si>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</si>
  <si>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</si>
  <si>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</si>
  <si>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</si>
  <si>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</si>
  <si>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</si>
  <si>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</si>
  <si>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</si>
  <si>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</si>
  <si>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</si>
  <si>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</si>
  <si>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</si>
  <si>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</si>
  <si>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</si>
  <si>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</si>
  <si>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</si>
  <si>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</si>
  <si>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</si>
  <si>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</si>
  <si>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</si>
  <si>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</si>
  <si>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</si>
  <si>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</si>
  <si>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</si>
  <si>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</si>
  <si>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</si>
  <si>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</si>
  <si>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</si>
  <si>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</si>
  <si>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</si>
  <si>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</si>
  <si>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</si>
  <si>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</si>
  <si>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</si>
  <si>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</si>
  <si>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</si>
  <si>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</si>
  <si>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</si>
  <si>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</si>
  <si>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</si>
  <si>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</si>
  <si>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</si>
  <si>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</si>
  <si>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</si>
  <si>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</si>
  <si>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</si>
  <si>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</si>
  <si>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</si>
  <si>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</si>
  <si>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</si>
  <si>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</si>
  <si>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</si>
  <si>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</si>
  <si>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</si>
  <si>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</si>
  <si>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</si>
  <si>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</si>
  <si>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</si>
  <si>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</si>
  <si>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</si>
  <si>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</si>
  <si>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</si>
  <si>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</si>
  <si>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</si>
  <si>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</si>
  <si>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</si>
  <si>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</si>
  <si>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</si>
  <si>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</si>
  <si>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</si>
  <si>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</si>
  <si>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</si>
  <si>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</si>
  <si>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</si>
  <si>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</si>
  <si>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</si>
  <si>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</si>
  <si>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</si>
  <si>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</si>
  <si>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</si>
  <si>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</si>
  <si>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</si>
  <si>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</si>
  <si>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</si>
  <si>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</si>
  <si>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</si>
  <si>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</si>
  <si>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</si>
  <si>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</si>
  <si>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</si>
  <si>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</si>
  <si>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</si>
  <si>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</si>
  <si>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</si>
  <si>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</si>
  <si>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</si>
  <si>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</si>
  <si>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</si>
  <si>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</si>
  <si>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</si>
  <si>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</si>
  <si>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</si>
  <si>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</si>
  <si>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</si>
  <si>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</si>
  <si>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</si>
  <si>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</si>
  <si>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</si>
  <si>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</si>
  <si>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</si>
  <si>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</si>
  <si>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</si>
  <si>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</si>
  <si>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</si>
  <si>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</si>
  <si>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</si>
  <si>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</si>
  <si>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</si>
  <si>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</si>
  <si>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</si>
  <si>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</si>
  <si>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</si>
  <si>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</si>
  <si>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</si>
  <si>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</si>
  <si>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</si>
  <si>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</si>
  <si>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</si>
  <si>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</si>
  <si>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</si>
  <si>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</si>
  <si>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</si>
  <si>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</si>
  <si>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</si>
  <si>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</si>
  <si>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</si>
  <si>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</si>
  <si>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</si>
  <si>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</si>
  <si>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</si>
  <si>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</si>
  <si>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</si>
  <si>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</si>
  <si>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</si>
  <si>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</si>
  <si>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</si>
  <si>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</si>
  <si>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</si>
  <si>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</si>
  <si>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</si>
  <si>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</si>
  <si>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</si>
  <si>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</si>
  <si>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</si>
  <si>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</si>
  <si>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</si>
  <si>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</si>
  <si>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</si>
  <si>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</si>
  <si>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</si>
  <si>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</si>
  <si>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</si>
  <si>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</si>
  <si>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</si>
  <si>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</si>
  <si>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</si>
  <si>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</si>
  <si>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</si>
  <si>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</si>
  <si>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</si>
  <si>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</si>
  <si>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</si>
  <si>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</si>
  <si>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</si>
  <si>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</si>
  <si>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</si>
  <si>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</si>
  <si>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</si>
  <si>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</si>
  <si>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</si>
  <si>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</si>
  <si>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</si>
  <si>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</si>
  <si>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</si>
  <si>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</si>
  <si>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</si>
  <si>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</si>
  <si>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</si>
  <si>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</si>
  <si>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</si>
  <si>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</si>
  <si>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</si>
  <si>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</si>
  <si>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</si>
  <si>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</si>
  <si>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</si>
  <si>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</si>
  <si>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</si>
  <si>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</si>
  <si>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</si>
  <si>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</si>
  <si>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</si>
  <si>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</si>
  <si>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</si>
  <si>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</si>
  <si>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</si>
  <si>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</si>
  <si>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</si>
  <si>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</si>
  <si>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</si>
  <si>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</si>
  <si>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</si>
  <si>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</si>
  <si>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</si>
  <si>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</si>
  <si>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</si>
  <si>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</si>
  <si>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</si>
  <si>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</si>
  <si>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</si>
  <si>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</si>
  <si>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</si>
  <si>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</si>
  <si>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</si>
  <si>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</si>
  <si>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</si>
  <si>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</si>
  <si>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</si>
  <si>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</si>
  <si>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</si>
  <si>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</si>
  <si>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</si>
  <si>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</si>
  <si>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</si>
  <si>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</si>
  <si>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</si>
  <si>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</si>
  <si>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</si>
  <si>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</si>
  <si>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</si>
  <si>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</si>
  <si>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</si>
  <si>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</si>
  <si>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</si>
  <si>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</si>
  <si>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</si>
  <si>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</si>
  <si>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</si>
  <si>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</si>
  <si>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</si>
  <si>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</si>
  <si>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</si>
  <si>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</si>
  <si>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</si>
  <si>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</si>
  <si>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</si>
  <si>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</si>
  <si>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</si>
  <si>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</si>
  <si>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</si>
  <si>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</si>
  <si>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</si>
  <si>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</si>
  <si>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</si>
  <si>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</si>
  <si>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</si>
  <si>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</si>
  <si>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</si>
  <si>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</si>
  <si>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</si>
  <si>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</si>
  <si>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</si>
  <si>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</si>
  <si>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</si>
  <si>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</si>
  <si>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</si>
  <si>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</si>
  <si>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</si>
  <si>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</si>
  <si>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</si>
  <si>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</si>
  <si>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</si>
  <si>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</si>
  <si>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</si>
  <si>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</si>
  <si>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</si>
  <si>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</si>
  <si>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</si>
  <si>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</si>
  <si>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</si>
  <si>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</si>
  <si>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</si>
  <si>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</si>
  <si>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</si>
  <si>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</si>
  <si>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</si>
  <si>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</si>
  <si>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</si>
  <si>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</si>
  <si>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</si>
  <si>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</si>
  <si>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</si>
  <si>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</si>
  <si>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</si>
  <si>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</si>
  <si>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</si>
  <si>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</si>
  <si>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</si>
  <si>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</si>
  <si>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</si>
  <si>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</si>
  <si>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</si>
  <si>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</si>
  <si>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</si>
  <si>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</si>
  <si>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</si>
  <si>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</si>
  <si>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</si>
  <si>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</si>
  <si>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</si>
  <si>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</si>
  <si>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</si>
  <si>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</si>
  <si>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</si>
  <si>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</si>
  <si>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</si>
  <si>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</si>
  <si>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</si>
  <si>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</si>
  <si>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</si>
  <si>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</si>
  <si>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</si>
  <si>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</si>
  <si>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</si>
  <si>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</si>
  <si>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</si>
  <si>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</si>
  <si>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</si>
  <si>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</si>
  <si>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</si>
  <si>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</si>
  <si>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</si>
  <si>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</si>
  <si>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</si>
  <si>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</si>
  <si>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</si>
  <si>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</si>
  <si>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</si>
  <si>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</si>
  <si>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</si>
  <si>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</si>
  <si>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</si>
  <si>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</si>
  <si>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</si>
  <si>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</si>
  <si>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</si>
  <si>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</si>
  <si>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</si>
  <si>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</si>
  <si>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</si>
  <si>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</si>
  <si>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</si>
  <si>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</si>
  <si>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</si>
  <si>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</si>
  <si>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</si>
  <si>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</si>
  <si>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</si>
  <si>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</si>
  <si>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</si>
  <si>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</si>
  <si>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</si>
  <si>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</si>
  <si>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</si>
  <si>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</si>
  <si>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</si>
  <si>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</si>
  <si>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</si>
  <si>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</si>
  <si>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</si>
  <si>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</si>
  <si>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</si>
  <si>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</si>
  <si>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</si>
  <si>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</si>
  <si>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</si>
  <si>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</si>
  <si>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</si>
  <si>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</si>
  <si>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</si>
  <si>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</si>
  <si>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</si>
  <si>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</si>
  <si>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</si>
  <si>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</si>
  <si>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</si>
  <si>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</si>
  <si>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</si>
  <si>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</si>
  <si>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</si>
  <si>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</si>
  <si>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</si>
  <si>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</si>
  <si>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</si>
  <si>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</si>
  <si>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</si>
  <si>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</si>
  <si>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</si>
  <si>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</si>
  <si>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</si>
  <si>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</si>
  <si>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</si>
  <si>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</si>
  <si>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</si>
  <si>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</si>
  <si>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</si>
  <si>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</si>
  <si>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</si>
  <si>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</si>
  <si>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</si>
  <si>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</si>
  <si>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</si>
  <si>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</si>
  <si>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</si>
  <si>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</si>
  <si>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</si>
  <si>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</si>
  <si>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</si>
  <si>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</si>
  <si>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</si>
  <si>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</si>
  <si>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</si>
  <si>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</si>
  <si>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</si>
  <si>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</si>
  <si>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</si>
  <si>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</si>
  <si>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</si>
  <si>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</si>
  <si>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</si>
  <si>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</si>
  <si>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</si>
  <si>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</si>
  <si>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</si>
  <si>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</si>
  <si>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</si>
  <si>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</si>
  <si>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</si>
  <si>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</si>
  <si>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</si>
  <si>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</si>
  <si>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</si>
  <si>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</si>
  <si>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</si>
  <si>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</si>
  <si>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</si>
  <si>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</si>
  <si>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</si>
  <si>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</si>
  <si>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</si>
  <si>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</si>
  <si>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</si>
  <si>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</si>
  <si>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</si>
  <si>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</si>
  <si>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</si>
  <si>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</si>
  <si>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</si>
  <si>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</si>
  <si>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</si>
  <si>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</si>
  <si>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</si>
  <si>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</si>
  <si>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</si>
  <si>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</si>
  <si>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</si>
  <si>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</si>
  <si>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</si>
  <si>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</si>
  <si>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</si>
  <si>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</si>
  <si>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</si>
  <si>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</si>
  <si>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</si>
  <si>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</si>
  <si>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</si>
  <si>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</si>
  <si>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</si>
  <si>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</si>
  <si>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</si>
  <si>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</si>
  <si>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</si>
  <si>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</si>
  <si>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</si>
  <si>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</si>
  <si>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</si>
  <si>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</si>
  <si>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</si>
  <si>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</si>
  <si>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</si>
  <si>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</si>
  <si>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</si>
  <si>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</si>
  <si>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</si>
  <si>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</si>
  <si>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</si>
  <si>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</si>
  <si>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</si>
  <si>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</si>
  <si>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</si>
  <si>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</si>
  <si>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</si>
  <si>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</si>
  <si>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</si>
  <si>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</si>
  <si>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</si>
  <si>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</si>
  <si>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</si>
  <si>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</si>
  <si>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</si>
  <si>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</si>
  <si>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</si>
  <si>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</si>
  <si>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</si>
  <si>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</si>
  <si>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</si>
  <si>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</si>
  <si>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</si>
  <si>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</si>
  <si>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</si>
  <si>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</si>
  <si>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</si>
  <si>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</si>
  <si>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</si>
  <si>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</si>
  <si>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</si>
  <si>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</si>
  <si>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</si>
  <si>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</si>
  <si>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</si>
  <si>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</si>
  <si>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</si>
  <si>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</si>
  <si>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</si>
  <si>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</si>
  <si>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</si>
  <si>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</si>
  <si>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</si>
  <si>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</si>
  <si>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</si>
  <si>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</si>
  <si>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</si>
  <si>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</si>
  <si>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</si>
  <si>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</si>
  <si>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</si>
  <si>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</si>
  <si>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</si>
  <si>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</si>
  <si>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</si>
  <si>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</si>
  <si>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</si>
  <si>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</si>
  <si>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</si>
  <si>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</si>
  <si>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</si>
  <si>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</si>
  <si>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</si>
  <si>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</si>
  <si>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</si>
  <si>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</si>
  <si>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</si>
  <si>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</si>
  <si>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</si>
  <si>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</si>
  <si>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</si>
  <si>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</si>
  <si>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</si>
  <si>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</si>
  <si>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</si>
  <si>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</si>
  <si>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</si>
  <si>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</si>
  <si>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</si>
  <si>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</si>
  <si>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</si>
  <si>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</si>
  <si>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</si>
  <si>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</si>
  <si>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</si>
  <si>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</si>
  <si>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</si>
  <si>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</si>
  <si>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</si>
  <si>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</si>
  <si>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</si>
  <si>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</si>
  <si>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</si>
  <si>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</si>
  <si>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</si>
  <si>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</si>
  <si>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</si>
  <si>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</si>
  <si>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</si>
  <si>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</si>
  <si>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</si>
  <si>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</si>
  <si>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</si>
  <si>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</si>
  <si>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</si>
  <si>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</si>
  <si>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</si>
  <si>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</si>
  <si>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</si>
  <si>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</si>
  <si>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</si>
  <si>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</si>
  <si>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</si>
  <si>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</si>
  <si>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</si>
  <si>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</si>
  <si>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</si>
  <si>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</si>
  <si>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</si>
  <si>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</si>
  <si>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</si>
  <si>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</si>
  <si>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</si>
  <si>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</si>
  <si>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</si>
  <si>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</si>
  <si>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</si>
  <si>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</si>
  <si>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</si>
  <si>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</si>
  <si>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</si>
  <si>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</si>
  <si>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</si>
  <si>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</si>
  <si>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</si>
  <si>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</si>
  <si>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</si>
  <si>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</si>
  <si>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</si>
  <si>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</si>
  <si>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</si>
  <si>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</si>
  <si>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</si>
  <si>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</si>
  <si>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</si>
  <si>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</si>
  <si>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</si>
  <si>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</si>
  <si>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</si>
  <si>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</si>
  <si>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</si>
  <si>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</si>
  <si>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</si>
  <si>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</si>
  <si>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</si>
  <si>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</si>
  <si>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</si>
  <si>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</si>
  <si>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</si>
  <si>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</si>
  <si>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</si>
  <si>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</si>
  <si>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</si>
  <si>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</si>
  <si>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</si>
  <si>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</si>
  <si>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</si>
  <si>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</si>
  <si>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</si>
  <si>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</si>
  <si>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</si>
  <si>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</si>
  <si>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</si>
  <si>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</si>
  <si>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</si>
  <si>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</si>
  <si>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</si>
  <si>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</si>
  <si>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</si>
  <si>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</si>
  <si>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</si>
  <si>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</si>
  <si>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</si>
  <si>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</si>
  <si>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</si>
  <si>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</si>
  <si>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</si>
  <si>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</si>
  <si>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</si>
  <si>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</si>
  <si>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</si>
  <si>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</si>
  <si>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</si>
  <si>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</si>
  <si>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</si>
  <si>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</si>
  <si>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</si>
  <si>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</si>
  <si>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</si>
  <si>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</si>
  <si>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</si>
  <si>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</si>
  <si>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</si>
  <si>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</si>
  <si>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</si>
  <si>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</si>
  <si>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</si>
  <si>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</si>
  <si>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</si>
  <si>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</si>
  <si>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</si>
  <si>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</si>
  <si>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</si>
  <si>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</si>
  <si>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</si>
  <si>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</si>
  <si>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</si>
  <si>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</si>
  <si>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</si>
  <si>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</si>
  <si>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</si>
  <si>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</si>
  <si>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</si>
  <si>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</si>
  <si>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</si>
  <si>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</si>
  <si>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</si>
  <si>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</si>
  <si>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</si>
  <si>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</si>
  <si>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</si>
  <si>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</si>
  <si>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</si>
  <si>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</si>
  <si>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</si>
  <si>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</si>
  <si>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</si>
  <si>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</si>
  <si>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</si>
  <si>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</si>
  <si>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</si>
  <si>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</si>
  <si>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</si>
  <si>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</si>
  <si>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</si>
  <si>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</si>
  <si>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</si>
  <si>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</si>
  <si>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</si>
  <si>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</si>
  <si>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</si>
  <si>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</si>
  <si>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</si>
  <si>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</si>
  <si>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</si>
  <si>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</si>
  <si>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</si>
  <si>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</si>
  <si>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</si>
  <si>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</si>
  <si>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</si>
  <si>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</si>
  <si>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</si>
  <si>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</si>
  <si>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</si>
  <si>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</si>
  <si>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</si>
  <si>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</si>
  <si>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</si>
  <si>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</si>
  <si>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</si>
  <si>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</si>
  <si>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</si>
  <si>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</si>
  <si>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</si>
  <si>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</si>
  <si>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</si>
  <si>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</si>
  <si>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</si>
  <si>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</si>
  <si>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</si>
  <si>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</si>
  <si>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</si>
  <si>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</si>
  <si>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</si>
  <si>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</si>
  <si>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</si>
  <si>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</si>
  <si>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</si>
  <si>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</si>
  <si>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</si>
  <si>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</si>
  <si>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</si>
  <si>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</si>
  <si>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</si>
  <si>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</si>
  <si>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</si>
  <si>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</si>
  <si>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</si>
  <si>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</si>
  <si>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</si>
  <si>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</si>
  <si>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</si>
  <si>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</si>
  <si>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</si>
  <si>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</si>
  <si>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</si>
  <si>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</si>
  <si>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</si>
  <si>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</si>
  <si>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</si>
  <si>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</si>
  <si>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</si>
  <si>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</si>
  <si>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</si>
  <si>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</si>
  <si>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</si>
  <si>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</si>
  <si>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</si>
  <si>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</si>
  <si>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</si>
  <si>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</si>
  <si>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</si>
  <si>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</si>
  <si>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</si>
  <si>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</si>
  <si>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</si>
  <si>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</si>
  <si>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</si>
  <si>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</si>
  <si>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</si>
  <si>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</si>
  <si>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</si>
  <si>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</si>
  <si>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</si>
  <si>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</si>
  <si>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</si>
  <si>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</si>
  <si>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</si>
  <si>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</si>
  <si>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</si>
  <si>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</si>
  <si>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</si>
  <si>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</si>
  <si>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</si>
  <si>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</si>
  <si>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</si>
  <si>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</si>
  <si>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</si>
  <si>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</si>
  <si>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</si>
  <si>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</si>
  <si>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</si>
  <si>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</si>
  <si>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</si>
  <si>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</si>
  <si>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</si>
  <si>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</si>
  <si>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</si>
  <si>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</si>
  <si>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</si>
  <si>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</si>
  <si>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</si>
  <si>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</si>
  <si>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</si>
  <si>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</si>
  <si>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</si>
  <si>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</si>
  <si>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</si>
  <si>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</si>
  <si>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</si>
  <si>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</si>
  <si>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</si>
  <si>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</si>
  <si>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</si>
  <si>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</si>
  <si>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</si>
  <si>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</si>
  <si>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</si>
  <si>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</si>
  <si>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</si>
  <si>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</si>
  <si>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</si>
  <si>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</si>
  <si>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</si>
  <si>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</si>
  <si>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</si>
  <si>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</si>
  <si>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</si>
  <si>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</si>
  <si>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</si>
  <si>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</si>
  <si>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</si>
  <si>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</si>
  <si>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</si>
  <si>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</si>
  <si>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</si>
  <si>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</si>
  <si>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</si>
  <si>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</si>
  <si>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</si>
  <si>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</si>
  <si>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</si>
  <si>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</si>
  <si>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</si>
  <si>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</si>
  <si>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</si>
  <si>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</si>
  <si>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</si>
  <si>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</si>
  <si>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</si>
  <si>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</si>
  <si>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</si>
  <si>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</si>
  <si>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</si>
  <si>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</si>
  <si>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</si>
  <si>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</si>
  <si>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</si>
  <si>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</si>
  <si>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</si>
  <si>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</si>
  <si>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</si>
  <si>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</si>
  <si>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</si>
  <si>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</si>
  <si>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</si>
  <si>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</si>
  <si>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</si>
  <si>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</si>
  <si>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</si>
  <si>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</si>
  <si>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</si>
  <si>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</si>
  <si>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</si>
  <si>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</si>
  <si>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</si>
  <si>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</si>
  <si>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</si>
  <si>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</si>
  <si>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</si>
  <si>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</si>
  <si>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</si>
  <si>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</si>
  <si>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</si>
  <si>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</si>
  <si>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</si>
  <si>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</si>
  <si>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</si>
  <si>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</si>
  <si>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</si>
  <si>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</si>
  <si>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</si>
  <si>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</si>
  <si>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</si>
  <si>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</si>
  <si>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</si>
  <si>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</si>
  <si>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</si>
  <si>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</si>
  <si>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</si>
  <si>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</si>
  <si>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</si>
  <si>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</si>
  <si>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</si>
  <si>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</si>
  <si>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</si>
  <si>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</si>
  <si>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</si>
  <si>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</si>
  <si>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</si>
  <si>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</si>
  <si>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</si>
  <si>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</si>
  <si>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</si>
  <si>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</si>
  <si>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</si>
  <si>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</si>
  <si>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</si>
  <si>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</si>
  <si>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</si>
  <si>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</si>
  <si>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</si>
  <si>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</si>
  <si>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</si>
  <si>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</si>
  <si>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</si>
  <si>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</si>
  <si>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</si>
  <si>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</si>
  <si>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</si>
  <si>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</si>
  <si>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</si>
  <si>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</si>
  <si>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</si>
  <si>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</si>
  <si>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</si>
  <si>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</si>
  <si>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</si>
  <si>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</si>
  <si>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</si>
  <si>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</si>
  <si>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</si>
  <si>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</si>
  <si>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</si>
  <si>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</si>
  <si>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</si>
  <si>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</si>
  <si>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</si>
  <si>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</si>
  <si>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</si>
  <si>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</si>
  <si>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</si>
  <si>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</si>
  <si>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</si>
  <si>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</si>
  <si>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</si>
  <si>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</si>
  <si>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</si>
  <si>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</si>
  <si>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</si>
  <si>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</si>
  <si>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</si>
  <si>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</si>
  <si>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</si>
  <si>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</si>
  <si>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</si>
  <si>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</si>
  <si>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</si>
  <si>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</si>
  <si>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</si>
  <si>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</si>
  <si>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</si>
  <si>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</si>
  <si>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</si>
  <si>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</si>
  <si>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</si>
  <si>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</si>
  <si>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</si>
  <si>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</si>
  <si>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</si>
  <si>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</si>
  <si>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</si>
  <si>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</si>
  <si>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</si>
  <si>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</si>
  <si>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</si>
  <si>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</si>
  <si>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</si>
  <si>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</si>
  <si>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</si>
  <si>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</si>
  <si>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</si>
  <si>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</si>
  <si>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</si>
  <si>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</si>
  <si>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</si>
  <si>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</si>
  <si>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</si>
  <si>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</si>
  <si>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</si>
  <si>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</si>
  <si>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</si>
  <si>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</si>
  <si>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</si>
  <si>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</si>
  <si>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</si>
  <si>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</si>
  <si>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</si>
  <si>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</si>
  <si>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</si>
  <si>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</si>
  <si>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</si>
  <si>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</si>
  <si>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</si>
  <si>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</si>
  <si>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</si>
  <si>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</si>
  <si>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</si>
  <si>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</si>
  <si>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</si>
  <si>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</si>
  <si>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</si>
  <si>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</si>
  <si>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</si>
  <si>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</si>
  <si>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</si>
  <si>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</si>
  <si>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</si>
  <si>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</si>
  <si>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</si>
  <si>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</si>
  <si>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</si>
  <si>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</si>
  <si>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</si>
  <si>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</si>
  <si>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</si>
  <si>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</si>
  <si>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</si>
  <si>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</si>
  <si>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</si>
  <si>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</si>
  <si>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</si>
  <si>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</si>
  <si>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</si>
  <si>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</si>
  <si>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</si>
  <si>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</si>
  <si>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</si>
  <si>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</si>
  <si>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</si>
  <si>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</si>
  <si>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</si>
  <si>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</si>
  <si>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</si>
  <si>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</si>
  <si>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</si>
  <si>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</si>
  <si>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</si>
  <si>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</si>
  <si>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</si>
  <si>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</si>
  <si>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</si>
  <si>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</si>
  <si>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</si>
  <si>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</si>
  <si>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</si>
  <si>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</si>
  <si>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</si>
  <si>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</si>
  <si>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</si>
  <si>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</si>
  <si>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</si>
  <si>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</si>
  <si>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</si>
  <si>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</si>
  <si>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</si>
  <si>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</si>
  <si>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</si>
  <si>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</si>
  <si>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</si>
  <si>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</si>
  <si>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</si>
  <si>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</si>
  <si>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</si>
  <si>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</si>
  <si>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</si>
  <si>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</si>
  <si>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</si>
  <si>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</si>
  <si>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</si>
  <si>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</si>
  <si>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</si>
  <si>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</si>
  <si>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</si>
  <si>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</si>
  <si>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</si>
  <si>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</si>
  <si>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</si>
  <si>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</si>
  <si>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</si>
  <si>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</si>
  <si>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</si>
  <si>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</si>
  <si>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</si>
  <si>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</si>
  <si>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</si>
  <si>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</si>
  <si>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</si>
  <si>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</si>
  <si>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</si>
  <si>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</si>
  <si>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</si>
  <si>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</si>
  <si>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</si>
  <si>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</si>
  <si>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</si>
  <si>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</si>
  <si>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</si>
  <si>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</si>
  <si>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</si>
  <si>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</si>
  <si>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</si>
  <si>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</si>
  <si>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</si>
  <si>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</si>
  <si>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</si>
  <si>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</si>
  <si>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</si>
  <si>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</si>
  <si>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</si>
  <si>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</si>
  <si>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</si>
  <si>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</si>
  <si>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</si>
  <si>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</si>
  <si>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</si>
  <si>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</si>
  <si>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</si>
  <si>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</si>
  <si>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</si>
  <si>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</si>
  <si>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</si>
  <si>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</si>
  <si>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</si>
  <si>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</si>
  <si>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</si>
  <si>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</si>
  <si>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</si>
  <si>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</si>
  <si>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</si>
  <si>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</si>
  <si>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</si>
  <si>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</si>
  <si>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</si>
  <si>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</si>
  <si>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</si>
  <si>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</si>
  <si>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</si>
  <si>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</si>
  <si>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</si>
  <si>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</si>
  <si>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</si>
  <si>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</si>
  <si>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</si>
  <si>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</si>
  <si>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</si>
  <si>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</si>
  <si>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</si>
  <si>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</si>
  <si>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</si>
  <si>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</si>
  <si>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</si>
  <si>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</si>
  <si>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</si>
  <si>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</si>
  <si>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</si>
  <si>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</si>
  <si>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</si>
  <si>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</si>
  <si>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</si>
  <si>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</si>
  <si>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</si>
  <si>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</si>
  <si>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</si>
  <si>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</si>
  <si>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</si>
  <si>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</si>
  <si>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</si>
  <si>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</si>
  <si>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</si>
  <si>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</si>
  <si>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</si>
  <si>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</si>
  <si>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</si>
  <si>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</si>
  <si>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</si>
  <si>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</si>
  <si>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</si>
  <si>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</si>
  <si>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</si>
  <si>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</si>
  <si>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</si>
  <si>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</si>
  <si>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</si>
  <si>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</si>
  <si>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</si>
  <si>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</si>
  <si>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</si>
  <si>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</si>
  <si>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</si>
  <si>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</si>
  <si>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</si>
  <si>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</si>
  <si>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</si>
  <si>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</si>
  <si>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</si>
  <si>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</si>
  <si>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</si>
  <si>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</si>
  <si>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</si>
  <si>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</si>
  <si>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</si>
  <si>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</si>
  <si>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</si>
  <si>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</si>
  <si>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</si>
  <si>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</si>
  <si>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</si>
  <si>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</si>
  <si>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</si>
  <si>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</si>
  <si>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</si>
  <si>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I2C Swtitch, TCA9548A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</si>
  <si>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</si>
  <si>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</si>
  <si>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</si>
  <si>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</si>
  <si>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</si>
  <si>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</si>
  <si>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</si>
  <si>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</si>
  <si>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</si>
  <si>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</si>
  <si>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</si>
  <si>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</si>
  <si>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</si>
  <si>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</si>
  <si>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</si>
  <si>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</si>
  <si>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</si>
  <si>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</si>
  <si>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</si>
  <si>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</si>
  <si>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</si>
  <si>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</si>
  <si>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</si>
  <si>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</si>
  <si>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</si>
  <si>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</si>
  <si>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</si>
  <si>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</si>
  <si>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</si>
  <si>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</si>
  <si>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</si>
  <si>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</si>
  <si>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</si>
  <si>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</si>
  <si>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</si>
  <si>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</si>
  <si>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</si>
  <si>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</si>
  <si>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</si>
  <si>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</si>
  <si>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</si>
  <si>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</si>
  <si>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</si>
  <si>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</si>
  <si>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</si>
  <si>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</si>
  <si>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</si>
  <si>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</si>
  <si>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</si>
  <si>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</si>
  <si>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</si>
  <si>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</si>
  <si>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</si>
  <si>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</si>
  <si>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</si>
  <si>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</si>
  <si>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</si>
  <si>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</si>
  <si>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</si>
  <si>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</si>
  <si>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</si>
  <si>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</si>
  <si>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</si>
  <si>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</si>
  <si>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</si>
  <si>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</si>
  <si>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</si>
  <si>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</si>
  <si>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</si>
  <si>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</si>
  <si>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</si>
  <si>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</si>
  <si>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</si>
  <si>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</si>
  <si>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</si>
  <si>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</si>
  <si>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</si>
  <si>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</si>
  <si>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</si>
  <si>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</si>
  <si>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</si>
  <si>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</si>
  <si>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</si>
  <si>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</si>
  <si>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</si>
  <si>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</si>
  <si>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</si>
  <si>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</si>
  <si>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</si>
  <si>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</si>
  <si>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</si>
  <si>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</si>
  <si>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</si>
  <si>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</si>
  <si>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</si>
  <si>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</si>
  <si>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</si>
  <si>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</si>
  <si>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</si>
  <si>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</si>
  <si>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</si>
  <si>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</si>
  <si>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</si>
  <si>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</si>
  <si>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</si>
  <si>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</si>
  <si>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</si>
  <si>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</si>
  <si>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</si>
  <si>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</si>
  <si>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</si>
  <si>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</si>
  <si>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</si>
  <si>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</si>
  <si>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</si>
  <si>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</si>
  <si>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</si>
  <si>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</si>
  <si>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</si>
  <si>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</si>
  <si>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</si>
  <si>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</si>
  <si>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</si>
  <si>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</si>
  <si>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</si>
  <si>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</si>
  <si>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</si>
  <si>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</si>
  <si>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</si>
  <si>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</si>
  <si>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</si>
  <si>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</si>
  <si>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</si>
  <si>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</si>
  <si>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</si>
  <si>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</si>
  <si>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</si>
  <si>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</si>
  <si>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</si>
  <si>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</si>
  <si>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</si>
  <si>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</si>
  <si>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</si>
  <si>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</si>
  <si>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</si>
  <si>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</si>
  <si>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</si>
  <si>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</si>
  <si>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</si>
  <si>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</si>
  <si>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</si>
  <si>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</si>
  <si>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</si>
  <si>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</si>
  <si>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</si>
  <si>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</si>
  <si>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</si>
  <si>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</si>
  <si>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</si>
  <si>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</si>
  <si>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</si>
  <si>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</si>
  <si>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</si>
  <si>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</si>
  <si>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</si>
  <si>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</si>
  <si>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</si>
  <si>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</si>
  <si>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</si>
  <si>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</si>
  <si>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</si>
  <si>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</si>
  <si>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</si>
  <si>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</si>
  <si>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</si>
  <si>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</si>
  <si>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</si>
  <si>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</si>
  <si>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</si>
  <si>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</si>
  <si>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</si>
  <si>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</si>
  <si>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</si>
  <si>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</si>
  <si>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</si>
  <si>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</si>
  <si>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</si>
  <si>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</si>
  <si>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</si>
  <si>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</si>
  <si>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</si>
  <si>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</si>
  <si>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</si>
  <si>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</si>
  <si>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</si>
  <si>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</si>
  <si>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</si>
  <si>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</si>
  <si>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</si>
  <si>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</si>
  <si>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</si>
  <si>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</si>
  <si>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</si>
  <si>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</si>
  <si>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</si>
  <si>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</si>
  <si>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</si>
  <si>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</si>
  <si>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</si>
  <si>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</si>
  <si>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</si>
  <si>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</si>
  <si>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</si>
  <si>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</si>
  <si>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</si>
  <si>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</si>
  <si>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</si>
  <si>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</si>
  <si>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</si>
  <si>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</si>
  <si>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</si>
  <si>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</si>
  <si>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</si>
  <si>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</si>
  <si>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</si>
  <si>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</si>
  <si>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</si>
  <si>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</si>
  <si>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</si>
  <si>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</si>
  <si>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</si>
  <si>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</si>
  <si>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</si>
  <si>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</si>
  <si>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</si>
  <si>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</si>
  <si>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</si>
  <si>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</si>
  <si>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</si>
  <si>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</si>
  <si>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</si>
  <si>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</si>
  <si>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</si>
  <si>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</si>
  <si>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</si>
  <si>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</si>
  <si>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</si>
  <si>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</si>
  <si>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</si>
  <si>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</si>
  <si>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</si>
  <si>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</si>
  <si>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</si>
  <si>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</si>
  <si>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</si>
  <si>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</si>
  <si>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</si>
  <si>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</si>
  <si>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</si>
  <si>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</si>
  <si>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</si>
  <si>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</si>
  <si>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</si>
  <si>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</si>
  <si>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</si>
  <si>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</si>
  <si>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</si>
  <si>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</si>
  <si>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</si>
  <si>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</si>
  <si>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</si>
  <si>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</si>
  <si>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</si>
  <si>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</si>
  <si>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</si>
  <si>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</si>
  <si>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</si>
  <si>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</si>
  <si>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</si>
  <si>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</si>
  <si>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</si>
  <si>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</si>
  <si>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</si>
  <si>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</si>
  <si>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</si>
  <si>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</si>
  <si>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</si>
  <si>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</si>
  <si>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</si>
  <si>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</si>
  <si>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</si>
  <si>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</si>
  <si>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</si>
  <si>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</si>
  <si>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</si>
  <si>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</si>
  <si>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</si>
  <si>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</si>
  <si>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</si>
  <si>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</si>
  <si>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</si>
  <si>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</si>
  <si>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</si>
  <si>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</si>
  <si>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</si>
  <si>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</si>
  <si>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</si>
  <si>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</si>
  <si>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</si>
  <si>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</si>
  <si>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</si>
  <si>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</si>
  <si>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</si>
  <si>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</si>
  <si>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</si>
  <si>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</si>
  <si>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</si>
  <si>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</si>
  <si>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</si>
  <si>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</si>
  <si>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</si>
  <si>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</si>
  <si>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</si>
  <si>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</si>
  <si>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</si>
  <si>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</si>
  <si>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</si>
  <si>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</si>
  <si>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</si>
  <si>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</si>
  <si>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</si>
  <si>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</si>
  <si>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</si>
  <si>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</si>
  <si>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</si>
  <si>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</si>
  <si>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</si>
  <si>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</si>
  <si>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</si>
  <si>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</si>
  <si>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</si>
  <si>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</si>
  <si>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</si>
  <si>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</si>
  <si>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</si>
  <si>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</si>
  <si>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</si>
  <si>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</si>
  <si>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</si>
  <si>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</si>
  <si>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</si>
  <si>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</si>
  <si>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</si>
  <si>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</si>
  <si>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</si>
  <si>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</si>
  <si>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</si>
  <si>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</si>
  <si>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</si>
  <si>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</si>
  <si>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</si>
  <si>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</si>
  <si>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</si>
  <si>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</si>
  <si>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</si>
  <si>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</si>
  <si>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</si>
  <si>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</si>
  <si>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</si>
  <si>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</si>
  <si>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</si>
  <si>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</si>
  <si>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</si>
  <si>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</si>
  <si>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</si>
  <si>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</si>
  <si>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</si>
  <si>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</si>
  <si>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</si>
  <si>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</si>
  <si>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</si>
  <si>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</si>
  <si>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</si>
  <si>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</si>
  <si>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</si>
  <si>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</si>
  <si>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</si>
  <si>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</si>
  <si>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</si>
  <si>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</si>
  <si>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</si>
  <si>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</si>
  <si>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</si>
  <si>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</si>
  <si>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</si>
  <si>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</si>
  <si>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</si>
  <si>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</si>
  <si>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</si>
  <si>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</si>
  <si>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</si>
  <si>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</si>
  <si>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</si>
  <si>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</si>
  <si>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</si>
  <si>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</si>
  <si>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</si>
  <si>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</si>
  <si>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</si>
  <si>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</si>
  <si>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</si>
  <si>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</si>
  <si>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</si>
  <si>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</si>
  <si>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</si>
  <si>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</si>
  <si>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</si>
  <si>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</si>
  <si>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</si>
  <si>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</si>
  <si>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</si>
  <si>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</si>
  <si>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</si>
  <si>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</si>
  <si>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</si>
  <si>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</si>
  <si>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</si>
  <si>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</si>
  <si>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</si>
  <si>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</si>
  <si>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</si>
  <si>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</si>
  <si>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</si>
  <si>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</si>
  <si>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</si>
  <si>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</si>
  <si>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</si>
  <si>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</si>
  <si>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</si>
  <si>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</si>
  <si>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</si>
  <si>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</si>
  <si>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</si>
  <si>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</si>
  <si>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</si>
  <si>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</si>
  <si>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</si>
  <si>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</si>
  <si>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</si>
  <si>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</si>
  <si>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</si>
  <si>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</si>
  <si>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</si>
  <si>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</si>
  <si>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</si>
  <si>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</si>
  <si>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</si>
  <si>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</si>
  <si>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</si>
  <si>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</si>
  <si>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</si>
  <si>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</si>
  <si>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</si>
  <si>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</si>
  <si>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</si>
  <si>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</si>
  <si>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</si>
  <si>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</si>
  <si>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</si>
  <si>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</si>
  <si>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</si>
  <si>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</si>
  <si>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</si>
  <si>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</si>
  <si>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</si>
  <si>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</si>
  <si>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</si>
  <si>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</si>
  <si>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</si>
  <si>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</si>
  <si>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</si>
  <si>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</si>
  <si>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</si>
  <si>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</si>
  <si>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</si>
  <si>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</si>
  <si>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</si>
  <si>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</si>
  <si>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</si>
  <si>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</si>
  <si>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</si>
  <si>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</si>
  <si>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</si>
  <si>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</si>
  <si>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</si>
  <si>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</si>
  <si>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</si>
  <si>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</si>
  <si>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</si>
  <si>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</si>
  <si>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</si>
  <si>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</si>
  <si>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</si>
  <si>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</si>
  <si>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</si>
  <si>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</si>
  <si>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</si>
  <si>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</si>
  <si>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</si>
  <si>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</si>
  <si>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</si>
  <si>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</si>
  <si>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</si>
  <si>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</si>
  <si>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</si>
  <si>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</si>
  <si>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</si>
  <si>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</si>
  <si>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</si>
  <si>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</si>
  <si>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</si>
  <si>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</si>
  <si>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</si>
  <si>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</si>
  <si>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</si>
  <si>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</si>
  <si>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</si>
  <si>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</si>
  <si>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</si>
  <si>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</si>
  <si>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</si>
  <si>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</si>
  <si>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</si>
  <si>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</si>
  <si>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</si>
  <si>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</si>
  <si>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</si>
  <si>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</si>
  <si>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</si>
  <si>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</si>
  <si>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</si>
  <si>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</si>
  <si>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</si>
  <si>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</si>
  <si>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</si>
  <si>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</si>
  <si>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</si>
  <si>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</si>
  <si>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</si>
  <si>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</si>
  <si>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</si>
  <si>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</si>
  <si>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</si>
  <si>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</si>
  <si>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</si>
  <si>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</si>
  <si>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</si>
  <si>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</si>
  <si>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</si>
  <si>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</si>
  <si>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</si>
  <si>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</si>
  <si>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</si>
  <si>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</si>
  <si>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</si>
  <si>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</si>
  <si>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</si>
  <si>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</si>
  <si>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</si>
  <si>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</si>
  <si>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</si>
  <si>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</si>
  <si>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</si>
  <si>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</si>
  <si>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</si>
  <si>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</si>
  <si>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</si>
  <si>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</si>
  <si>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</si>
  <si>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</si>
  <si>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</si>
  <si>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</si>
  <si>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</si>
  <si>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</si>
  <si>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</si>
  <si>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</si>
  <si>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</si>
  <si>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</si>
  <si>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</si>
  <si>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</si>
  <si>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</si>
  <si>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</si>
  <si>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</si>
  <si>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</si>
  <si>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</si>
  <si>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</si>
  <si>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</si>
  <si>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</si>
  <si>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</si>
  <si>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</si>
  <si>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</si>
  <si>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</si>
  <si>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</si>
  <si>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</si>
  <si>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</si>
  <si>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</si>
  <si>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</si>
  <si>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</si>
  <si>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</si>
  <si>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</si>
  <si>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</si>
  <si>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</si>
  <si>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</si>
  <si>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</si>
  <si>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</si>
  <si>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</si>
  <si>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</si>
  <si>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</si>
  <si>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</si>
  <si>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</si>
  <si>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</si>
  <si>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</si>
  <si>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</si>
  <si>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</si>
  <si>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</si>
  <si>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</si>
  <si>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</si>
  <si>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</si>
  <si>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</si>
  <si>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</si>
  <si>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</si>
  <si>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</si>
  <si>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</si>
  <si>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</si>
  <si>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</si>
  <si>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</si>
  <si>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</si>
  <si>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</si>
  <si>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</si>
  <si>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</si>
  <si>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</si>
  <si>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</si>
  <si>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</si>
  <si>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</si>
  <si>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</si>
  <si>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</si>
  <si>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</si>
  <si>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</si>
  <si>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</si>
  <si>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</si>
  <si>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</si>
  <si>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</si>
  <si>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</si>
  <si>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</si>
  <si>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</si>
  <si>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</si>
  <si>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</si>
  <si>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</si>
  <si>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</si>
  <si>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</si>
  <si>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</si>
  <si>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</si>
  <si>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</si>
  <si>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</si>
  <si>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</si>
  <si>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</si>
  <si>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</si>
  <si>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</si>
  <si>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</si>
  <si>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</si>
  <si>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</si>
  <si>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</si>
  <si>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</si>
  <si>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</si>
  <si>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</si>
  <si>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</si>
  <si>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</si>
  <si>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</si>
  <si>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</si>
  <si>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</si>
  <si>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</si>
  <si>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</si>
  <si>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</si>
  <si>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</si>
  <si>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</si>
  <si>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</si>
  <si>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</si>
  <si>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</si>
  <si>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</si>
  <si>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</si>
  <si>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</si>
  <si>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</si>
  <si>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</si>
  <si>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</si>
  <si>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</si>
  <si>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</si>
  <si>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</si>
  <si>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</si>
  <si>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</si>
  <si>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</si>
  <si>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</si>
  <si>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</si>
  <si>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</si>
  <si>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</si>
  <si>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</si>
  <si>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</si>
  <si>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</si>
  <si>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</si>
  <si>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</si>
  <si>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</si>
  <si>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</si>
  <si>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</si>
  <si>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</si>
  <si>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</si>
  <si>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</si>
  <si>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</si>
  <si>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</si>
  <si>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</si>
  <si>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</si>
  <si>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</si>
  <si>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</si>
  <si>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</si>
  <si>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</si>
  <si>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</si>
  <si>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</si>
  <si>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</si>
  <si>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</si>
  <si>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</si>
  <si>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</si>
  <si>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</si>
  <si>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</si>
  <si>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</si>
  <si>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</si>
  <si>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</si>
  <si>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</si>
  <si>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</si>
  <si>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</si>
  <si>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</si>
  <si>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</si>
  <si>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</si>
  <si>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</si>
  <si>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</si>
  <si>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</si>
  <si>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</si>
  <si>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</si>
  <si>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</si>
  <si>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</si>
  <si>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</si>
  <si>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</si>
  <si>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</si>
  <si>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</si>
  <si>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</si>
  <si>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</si>
  <si>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</si>
  <si>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</si>
  <si>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</si>
  <si>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</si>
  <si>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</si>
  <si>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</si>
  <si>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</si>
  <si>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</si>
  <si>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</si>
  <si>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</si>
  <si>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</si>
  <si>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</si>
  <si>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</si>
  <si>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</si>
  <si>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</si>
  <si>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</si>
  <si>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</si>
  <si>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</si>
  <si>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</si>
  <si>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</si>
  <si>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</si>
  <si>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</si>
  <si>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</si>
  <si>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</si>
  <si>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</si>
  <si>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</si>
  <si>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</si>
  <si>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</si>
  <si>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</si>
  <si>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</si>
  <si>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</si>
  <si>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</si>
  <si>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</si>
  <si>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</si>
  <si>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</si>
  <si>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</si>
  <si>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</si>
  <si>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</si>
  <si>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</si>
  <si>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</si>
  <si>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</si>
  <si>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</si>
  <si>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</si>
  <si>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</si>
  <si>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</si>
  <si>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</si>
  <si>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</si>
  <si>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</si>
  <si>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</si>
  <si>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</si>
  <si>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</si>
  <si>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</si>
  <si>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</si>
  <si>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</si>
  <si>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</si>
  <si>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</si>
  <si>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</si>
  <si>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</si>
  <si>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</si>
  <si>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</si>
  <si>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</si>
  <si>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</si>
  <si>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</si>
  <si>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</si>
  <si>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</si>
  <si>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</si>
  <si>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</si>
  <si>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</si>
  <si>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</si>
  <si>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</si>
  <si>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</si>
  <si>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</si>
  <si>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</si>
  <si>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</si>
  <si>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</si>
  <si>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</si>
  <si>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</si>
  <si>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</si>
  <si>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</si>
  <si>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</si>
  <si>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</si>
  <si>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</si>
  <si>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</si>
  <si>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</si>
  <si>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</si>
  <si>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</si>
  <si>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</si>
  <si>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</si>
  <si>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</si>
  <si>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</si>
  <si>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</si>
  <si>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</si>
  <si>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</si>
  <si>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</si>
  <si>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</si>
  <si>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</si>
  <si>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</si>
  <si>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</si>
  <si>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</si>
  <si>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</si>
  <si>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</si>
  <si>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</si>
  <si>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</si>
  <si>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</si>
  <si>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</si>
  <si>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</si>
  <si>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</si>
  <si>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</si>
  <si>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</si>
  <si>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</si>
  <si>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</si>
  <si>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</si>
  <si>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</si>
  <si>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</si>
  <si>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</si>
  <si>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</si>
  <si>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</si>
  <si>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</si>
  <si>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</si>
  <si>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</si>
  <si>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</si>
  <si>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</si>
  <si>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</si>
  <si>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</si>
  <si>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</si>
  <si>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</si>
  <si>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</si>
  <si>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</si>
  <si>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</si>
  <si>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</si>
  <si>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</si>
  <si>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</si>
  <si>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</si>
  <si>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</si>
  <si>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</si>
  <si>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</si>
  <si>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</si>
  <si>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</si>
  <si>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</si>
  <si>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</si>
  <si>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</si>
  <si>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</si>
  <si>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</si>
  <si>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</si>
  <si>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</si>
  <si>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</si>
  <si>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</si>
  <si>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</si>
  <si>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</si>
  <si>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</si>
  <si>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</si>
  <si>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</si>
  <si>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</si>
  <si>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</si>
  <si>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</si>
  <si>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</si>
  <si>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</si>
  <si>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</si>
  <si>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</si>
  <si>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</si>
  <si>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</si>
  <si>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</si>
  <si>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</si>
  <si>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</si>
  <si>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</si>
  <si>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</si>
  <si>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</si>
  <si>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</si>
  <si>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</si>
  <si>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</si>
  <si>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</si>
  <si>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</si>
  <si>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</si>
  <si>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</si>
  <si>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</si>
  <si>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</si>
  <si>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</si>
  <si>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</si>
  <si>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</si>
  <si>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</si>
  <si>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</si>
  <si>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</si>
  <si>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</si>
  <si>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</si>
  <si>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</si>
  <si>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</si>
  <si>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</si>
  <si>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</si>
  <si>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</si>
  <si>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</si>
  <si>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</si>
  <si>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</si>
  <si>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</si>
  <si>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</si>
  <si>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</si>
  <si>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</si>
  <si>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</si>
  <si>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</si>
  <si>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</si>
  <si>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</si>
  <si>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</si>
  <si>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</si>
  <si>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</si>
  <si>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</si>
  <si>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</si>
  <si>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</si>
  <si>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</si>
  <si>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</si>
  <si>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</si>
  <si>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</si>
  <si>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</si>
  <si>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</si>
  <si>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</si>
  <si>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</si>
  <si>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</si>
  <si>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</si>
  <si>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</si>
  <si>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</si>
  <si>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</si>
  <si>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</si>
  <si>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</si>
  <si>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</si>
  <si>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</si>
  <si>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</si>
  <si>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</si>
  <si>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</si>
  <si>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</si>
  <si>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</si>
  <si>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</si>
  <si>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</si>
  <si>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</si>
  <si>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</si>
  <si>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</si>
  <si>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</si>
  <si>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</si>
  <si>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</si>
  <si>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</si>
  <si>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</si>
  <si>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</si>
  <si>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</si>
  <si>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</si>
  <si>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</si>
  <si>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</si>
  <si>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</si>
  <si>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</si>
  <si>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</si>
  <si>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</si>
  <si>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</si>
  <si>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</si>
  <si>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</si>
  <si>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</si>
  <si>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</si>
  <si>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</si>
  <si>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</si>
  <si>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</si>
  <si>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</si>
  <si>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</si>
  <si>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</si>
  <si>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</si>
  <si>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</si>
  <si>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</si>
  <si>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</si>
  <si>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</si>
  <si>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</si>
  <si>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</si>
  <si>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</si>
  <si>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</si>
  <si>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</si>
  <si>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</si>
  <si>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</si>
  <si>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</si>
  <si>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</si>
  <si>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</si>
  <si>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</si>
  <si>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</si>
  <si>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</si>
  <si>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</si>
  <si>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</si>
  <si>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</si>
  <si>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</si>
  <si>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</si>
  <si>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</si>
  <si>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</si>
  <si>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</si>
  <si>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</si>
  <si>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</si>
  <si>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</si>
  <si>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</si>
  <si>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</si>
  <si>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</si>
  <si>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</si>
  <si>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</si>
  <si>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</si>
  <si>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</si>
  <si>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</si>
  <si>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</si>
  <si>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</si>
  <si>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</si>
  <si>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</si>
  <si>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</si>
  <si>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</si>
  <si>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</si>
  <si>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</si>
  <si>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</si>
  <si>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</si>
  <si>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</si>
  <si>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</si>
  <si>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</si>
  <si>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</si>
  <si>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</si>
  <si>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</si>
  <si>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</si>
  <si>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</si>
  <si>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</si>
  <si>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</si>
  <si>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</si>
  <si>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</si>
  <si>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</si>
  <si>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</si>
  <si>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</si>
  <si>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</si>
  <si>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</si>
  <si>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</si>
  <si>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</si>
  <si>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</si>
  <si>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</si>
  <si>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</si>
  <si>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</si>
  <si>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</si>
  <si>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</si>
  <si>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</si>
  <si>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</si>
  <si>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</si>
  <si>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</si>
  <si>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</si>
  <si>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</si>
  <si>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</si>
  <si>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</si>
  <si>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</si>
  <si>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</si>
  <si>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</si>
  <si>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</si>
  <si>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</si>
  <si>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</si>
  <si>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</si>
  <si>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</si>
  <si>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</si>
  <si>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</si>
  <si>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</si>
  <si>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</si>
  <si>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</si>
  <si>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</si>
  <si>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</si>
  <si>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</si>
  <si>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</si>
  <si>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</si>
  <si>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</si>
  <si>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</si>
  <si>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</si>
  <si>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</si>
  <si>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</si>
  <si>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</si>
  <si>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</si>
  <si>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</si>
  <si>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</si>
  <si>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</si>
  <si>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</si>
  <si>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</si>
  <si>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</si>
  <si>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</si>
  <si>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</si>
  <si>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</si>
  <si>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</si>
  <si>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</si>
  <si>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</si>
  <si>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</si>
  <si>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</si>
  <si>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</si>
  <si>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</si>
  <si>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</si>
  <si>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</si>
  <si>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</si>
  <si>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</si>
  <si>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</si>
  <si>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</si>
  <si>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</si>
  <si>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</si>
  <si>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</si>
  <si>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</si>
  <si>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</si>
  <si>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</si>
  <si>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</si>
  <si>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</si>
  <si>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</si>
  <si>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</si>
  <si>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</si>
  <si>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</si>
  <si>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</si>
  <si>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</si>
  <si>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</si>
  <si>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</si>
  <si>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</si>
  <si>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</si>
  <si>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</si>
  <si>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</si>
  <si>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</si>
  <si>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</si>
  <si>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</si>
  <si>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</si>
  <si>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</si>
  <si>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</si>
  <si>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</si>
  <si>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</si>
  <si>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</si>
  <si>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</si>
  <si>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</si>
  <si>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</si>
  <si>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</si>
  <si>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</si>
  <si>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</si>
  <si>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</si>
  <si>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</si>
  <si>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</si>
  <si>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</si>
  <si>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</si>
  <si>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</si>
  <si>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</si>
  <si>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</si>
  <si>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</si>
  <si>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</si>
  <si>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</si>
  <si>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</si>
  <si>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</si>
  <si>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</si>
  <si>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</si>
  <si>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</si>
  <si>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</si>
  <si>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</si>
  <si>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</si>
  <si>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</si>
  <si>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</si>
  <si>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</si>
  <si>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</si>
  <si>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</si>
  <si>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</si>
  <si>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</si>
  <si>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</si>
  <si>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</si>
  <si>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</si>
  <si>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</si>
  <si>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</si>
  <si>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</si>
  <si>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</si>
  <si>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</si>
  <si>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</si>
  <si>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</si>
  <si>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</si>
  <si>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</si>
  <si>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</si>
  <si>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</si>
  <si>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</si>
  <si>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</si>
  <si>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</si>
  <si>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</si>
  <si>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</si>
  <si>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</si>
  <si>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</si>
  <si>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</si>
  <si>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</si>
  <si>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</si>
  <si>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</si>
  <si>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</si>
  <si>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</si>
  <si>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</si>
  <si>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</si>
  <si>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</si>
  <si>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</si>
  <si>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</si>
  <si>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</si>
  <si>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</si>
  <si>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</si>
  <si>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</si>
  <si>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</si>
  <si>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</si>
  <si>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</si>
  <si>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</si>
  <si>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</si>
  <si>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</si>
  <si>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</si>
  <si>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</si>
  <si>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</si>
  <si>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</si>
  <si>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</si>
  <si>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</si>
  <si>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</si>
  <si>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</si>
  <si>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</si>
  <si>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</si>
  <si>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</si>
  <si>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</si>
  <si>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</si>
  <si>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</si>
  <si>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</si>
  <si>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</si>
  <si>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</si>
  <si>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</si>
  <si>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</si>
  <si>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</si>
  <si>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</si>
  <si>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</si>
  <si>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</si>
  <si>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</si>
  <si>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</si>
  <si>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</si>
  <si>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</si>
  <si>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</si>
  <si>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</si>
  <si>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</si>
  <si>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</si>
  <si>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</si>
  <si>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</si>
  <si>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</si>
  <si>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</si>
  <si>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</si>
  <si>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</si>
  <si>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</si>
  <si>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</si>
  <si>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</si>
  <si>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</si>
  <si>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</si>
  <si>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</si>
  <si>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</si>
  <si>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</si>
  <si>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</si>
  <si>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</si>
  <si>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</si>
  <si>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</si>
  <si>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</si>
  <si>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</si>
  <si>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</si>
  <si>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</si>
  <si>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</si>
  <si>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</si>
  <si>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</si>
  <si>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</si>
  <si>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</si>
  <si>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</si>
  <si>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</si>
  <si>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</si>
  <si>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</si>
  <si>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</si>
  <si>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</si>
  <si>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</si>
  <si>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</si>
  <si>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</si>
  <si>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</si>
  <si>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</si>
  <si>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</si>
  <si>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</si>
  <si>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</si>
  <si>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</si>
  <si>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</si>
  <si>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</si>
  <si>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</si>
  <si>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</si>
  <si>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</si>
  <si>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</si>
  <si>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</si>
  <si>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</si>
  <si>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</si>
  <si>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</si>
  <si>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</si>
  <si>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</si>
  <si>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</si>
  <si>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</si>
  <si>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</si>
  <si>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</si>
  <si>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</si>
  <si>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</si>
  <si>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</si>
  <si>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</si>
  <si>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</si>
  <si>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</si>
  <si>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</si>
  <si>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</si>
  <si>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</si>
  <si>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</si>
  <si>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</si>
  <si>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</si>
  <si>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</si>
  <si>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</si>
  <si>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</si>
  <si>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</si>
  <si>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</si>
  <si>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</si>
  <si>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</si>
  <si>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</si>
  <si>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</si>
  <si>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</si>
  <si>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</si>
  <si>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</si>
  <si>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</si>
  <si>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</si>
  <si>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</si>
  <si>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</si>
  <si>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</si>
  <si>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</si>
  <si>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</si>
  <si>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</si>
  <si>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</si>
  <si>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</si>
  <si>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</si>
  <si>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</si>
  <si>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</si>
  <si>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</si>
  <si>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</si>
  <si>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</si>
  <si>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</si>
  <si>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</si>
  <si>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</si>
  <si>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</si>
  <si>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</si>
  <si>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</si>
  <si>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</si>
  <si>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</si>
  <si>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</si>
  <si>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</si>
  <si>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</si>
  <si>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</si>
  <si>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</si>
  <si>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</si>
  <si>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</si>
  <si>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</si>
  <si>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</si>
  <si>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</si>
  <si>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</si>
  <si>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</si>
  <si>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</si>
  <si>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</si>
  <si>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</si>
  <si>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</si>
  <si>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</si>
  <si>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</si>
  <si>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</si>
  <si>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</si>
  <si>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</si>
  <si>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</si>
  <si>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</si>
  <si>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</si>
  <si>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</si>
  <si>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</si>
  <si>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</si>
  <si>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</si>
  <si>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</si>
  <si>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</si>
  <si>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</si>
  <si>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</si>
  <si>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</si>
  <si>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</si>
  <si>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</si>
  <si>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</si>
  <si>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</si>
  <si>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</si>
  <si>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</si>
  <si>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</si>
  <si>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</si>
  <si>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</si>
  <si>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</si>
  <si>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</si>
  <si>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</si>
  <si>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</si>
  <si>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</si>
  <si>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</si>
  <si>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</si>
  <si>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</si>
  <si>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</si>
  <si>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</si>
  <si>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</si>
  <si>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</si>
  <si>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</si>
  <si>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</si>
  <si>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</si>
  <si>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</si>
  <si>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</si>
  <si>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</si>
  <si>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</si>
  <si>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</si>
  <si>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</si>
  <si>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</si>
  <si>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</si>
  <si>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</si>
  <si>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</si>
  <si>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</si>
  <si>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</si>
  <si>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</si>
  <si>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</si>
  <si>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</si>
  <si>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</si>
  <si>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</si>
  <si>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</si>
  <si>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</si>
  <si>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</si>
  <si>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</si>
  <si>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</si>
  <si>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</si>
  <si>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</si>
  <si>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</si>
  <si>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</si>
  <si>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</si>
  <si>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</si>
  <si>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</si>
  <si>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</si>
  <si>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</si>
  <si>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</si>
  <si>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</si>
  <si>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</si>
  <si>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</si>
  <si>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</si>
  <si>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</si>
  <si>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</si>
  <si>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</si>
  <si>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</si>
  <si>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</si>
  <si>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</si>
  <si>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</si>
  <si>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</si>
  <si>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</si>
  <si>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</si>
  <si>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</si>
  <si>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</si>
  <si>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</si>
  <si>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</si>
  <si>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</si>
  <si>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</si>
  <si>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</si>
  <si>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</si>
  <si>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</si>
  <si>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</si>
  <si>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</si>
  <si>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</si>
  <si>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</si>
  <si>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</si>
  <si>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</si>
  <si>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</si>
  <si>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</si>
  <si>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</si>
  <si>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</si>
  <si>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</si>
  <si>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</si>
  <si>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</si>
  <si>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</si>
  <si>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</si>
  <si>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</si>
  <si>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</si>
  <si>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</si>
  <si>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</si>
  <si>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</si>
  <si>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</si>
  <si>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</si>
  <si>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</si>
  <si>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</si>
  <si>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</si>
  <si>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</si>
  <si>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</si>
  <si>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</si>
  <si>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</si>
  <si>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</si>
  <si>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</si>
  <si>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</si>
  <si>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</si>
  <si>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</si>
  <si>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</si>
  <si>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</si>
  <si>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</si>
  <si>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</si>
  <si>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</si>
  <si>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</si>
  <si>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</si>
  <si>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</si>
  <si>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</si>
  <si>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</si>
  <si>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</si>
  <si>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</si>
  <si>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</si>
  <si>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</si>
  <si>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</si>
  <si>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</si>
  <si>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</si>
  <si>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</si>
  <si>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</si>
  <si>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</si>
  <si>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</si>
  <si>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</si>
  <si>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</si>
  <si>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</si>
  <si>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</si>
  <si>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</si>
  <si>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</si>
  <si>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</si>
  <si>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</si>
  <si>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</si>
  <si>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</si>
  <si>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</si>
  <si>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</si>
  <si>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</si>
  <si>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</si>
  <si>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</si>
  <si>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</si>
  <si>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</si>
  <si>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</si>
  <si>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</si>
  <si>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</si>
  <si>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</si>
  <si>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</si>
  <si>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</si>
  <si>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</si>
  <si>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</si>
  <si>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</si>
  <si>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</si>
  <si>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</si>
  <si>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</si>
  <si>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</si>
  <si>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</si>
  <si>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</si>
  <si>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</si>
  <si>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</si>
  <si>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</si>
  <si>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</si>
  <si>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</si>
  <si>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</si>
  <si>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</si>
  <si>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</si>
  <si>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</si>
  <si>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</si>
  <si>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</si>
  <si>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</si>
  <si>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</si>
  <si>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</si>
  <si>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</si>
  <si>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</si>
  <si>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</si>
  <si>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</si>
  <si>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</si>
  <si>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</si>
  <si>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</si>
  <si>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</si>
  <si>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</si>
  <si>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</si>
  <si>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</si>
  <si>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</si>
  <si>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</si>
  <si>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</si>
  <si>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</si>
  <si>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</si>
  <si>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</si>
  <si>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</si>
  <si>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</si>
  <si>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</si>
  <si>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</si>
  <si>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</si>
  <si>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</si>
  <si>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</si>
  <si>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</si>
  <si>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</si>
  <si>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</si>
  <si>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</si>
  <si>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</si>
  <si>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</si>
  <si>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</si>
  <si>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</si>
  <si>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</si>
  <si>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</si>
  <si>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</si>
  <si>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</si>
  <si>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</si>
  <si>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</si>
  <si>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</si>
  <si>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</si>
  <si>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</si>
  <si>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</si>
  <si>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</si>
  <si>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</si>
  <si>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</si>
  <si>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</si>
  <si>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</si>
  <si>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</si>
  <si>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</si>
  <si>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</si>
  <si>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</si>
  <si>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</si>
  <si>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</si>
  <si>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</si>
  <si>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</si>
  <si>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</si>
  <si>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</si>
  <si>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</si>
  <si>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</si>
  <si>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</si>
  <si>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</si>
  <si>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</si>
  <si>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</si>
  <si>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</si>
  <si>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</si>
  <si>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</si>
  <si>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</si>
  <si>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</si>
  <si>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</si>
  <si>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</si>
  <si>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</si>
  <si>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</si>
  <si>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</si>
  <si>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</si>
  <si>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</si>
  <si>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</si>
  <si>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</si>
  <si>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</si>
  <si>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</si>
  <si>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</si>
  <si>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</si>
  <si>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</si>
  <si>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</si>
  <si>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</si>
  <si>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</si>
  <si>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</si>
  <si>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</si>
  <si>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</si>
  <si>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</si>
  <si>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</si>
  <si>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</si>
  <si>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</si>
  <si>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</si>
  <si>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</si>
  <si>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</si>
  <si>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</si>
  <si>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</si>
  <si>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</si>
  <si>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</si>
  <si>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</si>
  <si>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</si>
  <si>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</si>
  <si>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</si>
  <si>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</si>
  <si>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</si>
  <si>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</si>
  <si>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</si>
  <si>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</si>
  <si>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</si>
  <si>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</si>
  <si>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</si>
  <si>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</si>
  <si>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</si>
  <si>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</si>
  <si>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</si>
  <si>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</si>
  <si>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</si>
  <si>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</si>
  <si>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</si>
  <si>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</si>
  <si>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</si>
  <si>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</si>
  <si>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</si>
  <si>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</si>
  <si>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</si>
  <si>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</si>
  <si>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</si>
  <si>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</si>
  <si>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</si>
  <si>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</si>
  <si>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</si>
  <si>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</si>
  <si>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</si>
  <si>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</si>
  <si>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</si>
  <si>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</si>
  <si>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</si>
  <si>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</si>
  <si>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</si>
  <si>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</si>
  <si>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</si>
  <si>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</si>
  <si>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</si>
  <si>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</si>
  <si>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</si>
  <si>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</si>
  <si>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</si>
  <si>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</si>
  <si>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</si>
  <si>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</si>
  <si>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</si>
  <si>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</si>
  <si>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</si>
  <si>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</si>
  <si>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</si>
  <si>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</si>
  <si>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</si>
  <si>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</si>
  <si>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</si>
  <si>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</si>
  <si>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</si>
  <si>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</si>
  <si>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</si>
  <si>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</si>
  <si>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</si>
  <si>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</si>
  <si>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</si>
  <si>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</si>
  <si>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</si>
  <si>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</si>
  <si>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</si>
  <si>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</si>
  <si>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</si>
  <si>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</si>
  <si>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</si>
  <si>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</si>
  <si>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</si>
  <si>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</si>
  <si>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</si>
  <si>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</si>
  <si>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</si>
  <si>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</si>
  <si>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</si>
  <si>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</si>
  <si>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</si>
  <si>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</si>
  <si>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</si>
  <si>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</si>
  <si>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</si>
  <si>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</si>
  <si>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</si>
  <si>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</si>
  <si>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</si>
  <si>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</si>
  <si>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</si>
  <si>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</si>
  <si>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</si>
  <si>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</si>
  <si>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</si>
  <si>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</si>
  <si>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</si>
  <si>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</si>
  <si>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</si>
  <si>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</si>
  <si>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</si>
  <si>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</si>
  <si>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</si>
  <si>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</si>
  <si>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</si>
  <si>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</si>
  <si>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</si>
  <si>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</si>
  <si>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</si>
  <si>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</si>
  <si>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</si>
  <si>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</si>
  <si>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</si>
  <si>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</si>
  <si>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</si>
  <si>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</si>
  <si>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</si>
  <si>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</si>
  <si>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</si>
  <si>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</si>
  <si>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</si>
  <si>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</si>
  <si>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</si>
  <si>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</si>
  <si>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</si>
  <si>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</si>
  <si>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</si>
  <si>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</si>
  <si>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</si>
  <si>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</si>
  <si>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</si>
  <si>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</si>
  <si>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</si>
  <si>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</si>
  <si>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</si>
  <si>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</si>
  <si>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</si>
  <si>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</si>
  <si>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</si>
  <si>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</si>
  <si>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</si>
  <si>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</si>
  <si>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</si>
  <si>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</si>
  <si>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</si>
  <si>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</si>
  <si>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</si>
  <si>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</si>
  <si>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</si>
  <si>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</si>
  <si>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</si>
  <si>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</si>
  <si>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</si>
  <si>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</si>
  <si>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</si>
  <si>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</si>
  <si>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</si>
  <si>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</si>
  <si>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</si>
  <si>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</si>
  <si>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</si>
  <si>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</si>
  <si>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</si>
  <si>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</si>
  <si>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</si>
  <si>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</si>
  <si>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</si>
  <si>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</si>
  <si>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</si>
  <si>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</si>
  <si>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</si>
  <si>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</si>
  <si>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</si>
  <si>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</si>
  <si>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</si>
  <si>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</si>
  <si>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</si>
  <si>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</si>
  <si>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</si>
  <si>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</si>
  <si>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</si>
  <si>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</si>
  <si>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</si>
  <si>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</si>
  <si>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</si>
  <si>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</si>
  <si>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</si>
  <si>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</si>
  <si>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</si>
  <si>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</si>
  <si>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</si>
  <si>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</si>
  <si>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</si>
  <si>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</si>
  <si>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</si>
  <si>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</si>
  <si>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</si>
  <si>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</si>
  <si>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</si>
  <si>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</si>
  <si>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</si>
  <si>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</si>
  <si>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</si>
  <si>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</si>
  <si>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</si>
  <si>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</si>
  <si>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</si>
  <si>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</si>
  <si>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</si>
  <si>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</si>
  <si>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</si>
  <si>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</si>
  <si>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</si>
  <si>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</si>
  <si>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</si>
  <si>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</si>
  <si>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</si>
  <si>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</si>
  <si>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</si>
  <si>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</si>
  <si>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</si>
  <si>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</si>
  <si>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</si>
  <si>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</si>
  <si>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</si>
  <si>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</si>
  <si>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</si>
  <si>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</si>
  <si>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</si>
  <si>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</si>
  <si>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</si>
  <si>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</si>
  <si>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</si>
  <si>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</si>
  <si>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</si>
  <si>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</si>
  <si>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</si>
  <si>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</si>
  <si>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</si>
  <si>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</si>
  <si>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</si>
  <si>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</si>
  <si>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</si>
  <si>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</si>
  <si>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</si>
  <si>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</si>
  <si>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</si>
  <si>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</si>
  <si>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</si>
  <si>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</si>
  <si>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</si>
  <si>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</si>
  <si>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</si>
  <si>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</si>
  <si>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</si>
  <si>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</si>
  <si>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</si>
  <si>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</si>
  <si>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</si>
  <si>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</si>
  <si>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</si>
  <si>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</si>
  <si>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</si>
  <si>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</si>
  <si>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</si>
  <si>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</si>
  <si>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</si>
  <si>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</si>
  <si>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</si>
  <si>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</si>
  <si>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</si>
  <si>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</si>
  <si>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</si>
  <si>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</si>
  <si>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</si>
  <si>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</si>
  <si>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</si>
  <si>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</si>
  <si>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</si>
  <si>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</si>
  <si>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</si>
  <si>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</si>
  <si>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</si>
  <si>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</si>
  <si>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</si>
  <si>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</si>
  <si>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</si>
  <si>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</si>
  <si>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</si>
  <si>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</si>
  <si>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</si>
  <si>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</si>
  <si>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</si>
  <si>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</si>
  <si>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</si>
  <si>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</si>
  <si>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</si>
  <si>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</si>
  <si>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</si>
  <si>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</si>
  <si>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</si>
  <si>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</si>
  <si>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</si>
  <si>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</si>
  <si>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</si>
  <si>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</si>
  <si>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</si>
  <si>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</si>
  <si>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</si>
  <si>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</si>
  <si>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</si>
  <si>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</si>
  <si>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</si>
  <si>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</si>
  <si>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</si>
  <si>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</si>
  <si>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</si>
  <si>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</si>
  <si>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</si>
  <si>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</si>
  <si>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</si>
  <si>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</si>
  <si>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</si>
  <si>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</si>
  <si>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</si>
  <si>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</si>
  <si>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</si>
  <si>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</si>
  <si>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</si>
  <si>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</si>
  <si>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</si>
  <si>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</si>
  <si>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</si>
  <si>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</si>
  <si>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</si>
  <si>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</si>
  <si>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</si>
  <si>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</si>
  <si>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</si>
  <si>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</si>
  <si>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</si>
  <si>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</si>
  <si>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</si>
  <si>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</si>
  <si>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</si>
  <si>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</si>
  <si>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</si>
  <si>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</si>
  <si>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</si>
  <si>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</si>
  <si>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</si>
  <si>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</si>
  <si>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</si>
  <si>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</si>
  <si>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</si>
  <si>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</si>
  <si>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</si>
  <si>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</si>
  <si>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</si>
  <si>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</si>
  <si>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</si>
  <si>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</si>
  <si>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</si>
  <si>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</si>
  <si>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</si>
  <si>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</si>
  <si>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</si>
  <si>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</si>
  <si>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</si>
  <si>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</si>
  <si>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</si>
  <si>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</si>
  <si>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</si>
  <si>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</si>
  <si>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</si>
  <si>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</si>
  <si>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</si>
  <si>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</si>
  <si>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</si>
  <si>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 Blk, 4 Pos, 16A, 3.5mm Pitch</t>
  </si>
  <si>
    <t>TERM_3.50MM_4x1_0</t>
  </si>
  <si>
    <t>ANLG-00019</t>
  </si>
  <si>
    <t>LMV331IDBVR</t>
  </si>
  <si>
    <t>LMV331</t>
  </si>
  <si>
    <t>3357-02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</si>
  <si>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</si>
  <si>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</si>
  <si>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</si>
  <si>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</si>
  <si>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</si>
  <si>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</si>
  <si>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</si>
  <si>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</si>
  <si>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</si>
  <si>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</si>
  <si>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</si>
  <si>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</si>
  <si>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</si>
  <si>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</si>
  <si>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</si>
  <si>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</si>
  <si>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</si>
  <si>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</si>
  <si>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</si>
  <si>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</si>
  <si>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</si>
  <si>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</si>
  <si>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</si>
  <si>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</si>
  <si>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</si>
  <si>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</si>
  <si>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</si>
  <si>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</si>
  <si>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</si>
  <si>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</si>
  <si>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</si>
  <si>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</si>
  <si>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</si>
  <si>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</si>
  <si>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</si>
  <si>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</si>
  <si>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</si>
  <si>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conn-9x2_0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</si>
  <si>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</si>
  <si>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</si>
  <si>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</si>
  <si>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</si>
  <si>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</si>
  <si>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</si>
  <si>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</si>
  <si>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</si>
  <si>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</si>
  <si>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</si>
  <si>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</si>
  <si>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</si>
  <si>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</si>
  <si>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</si>
  <si>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</si>
  <si>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</si>
  <si>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</si>
  <si>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</si>
  <si>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</si>
  <si>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</si>
  <si>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</si>
  <si>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</si>
  <si>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</si>
  <si>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</si>
  <si>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</si>
  <si>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</si>
  <si>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</si>
  <si>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</si>
  <si>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</si>
  <si>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</si>
  <si>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</si>
  <si>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</si>
  <si>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</si>
  <si>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</si>
  <si>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</si>
  <si>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</si>
  <si>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</si>
  <si>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</si>
  <si>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</si>
  <si>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</si>
  <si>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</si>
  <si>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</si>
  <si>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</si>
  <si>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</si>
  <si>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</si>
  <si>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</si>
  <si>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</si>
  <si>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</si>
  <si>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</si>
  <si>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</si>
  <si>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</si>
  <si>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</si>
  <si>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</si>
  <si>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</si>
  <si>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</si>
  <si>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</si>
  <si>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</si>
  <si>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</si>
  <si>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</si>
  <si>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</si>
  <si>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</si>
  <si>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</si>
  <si>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</si>
  <si>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</si>
  <si>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</si>
  <si>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</si>
  <si>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</si>
  <si>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</si>
  <si>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</si>
  <si>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</si>
  <si>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</si>
  <si>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</si>
  <si>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</si>
  <si>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</si>
  <si>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</si>
  <si>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</si>
  <si>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</si>
  <si>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</si>
  <si>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</si>
  <si>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</si>
  <si>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</si>
  <si>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</si>
  <si>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</si>
  <si>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</si>
  <si>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</si>
  <si>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</si>
  <si>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</si>
  <si>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</si>
  <si>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</si>
  <si>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</si>
  <si>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</si>
  <si>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</si>
  <si>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</si>
  <si>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</si>
  <si>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</si>
  <si>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</si>
  <si>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</si>
  <si>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</si>
  <si>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</si>
  <si>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</si>
  <si>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</si>
  <si>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</si>
  <si>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</si>
  <si>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</si>
  <si>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</si>
  <si>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</si>
  <si>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</si>
  <si>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</si>
  <si>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</si>
  <si>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</si>
  <si>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</si>
  <si>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</si>
  <si>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</si>
  <si>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</si>
  <si>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</si>
  <si>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</si>
  <si>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</si>
  <si>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</si>
  <si>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</si>
  <si>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</si>
  <si>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</si>
  <si>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</si>
  <si>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</si>
  <si>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</si>
  <si>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</si>
  <si>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</si>
  <si>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</si>
  <si>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</si>
  <si>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</si>
  <si>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</si>
  <si>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</si>
  <si>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</si>
  <si>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</si>
  <si>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</si>
  <si>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</si>
  <si>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</si>
  <si>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</si>
  <si>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</si>
  <si>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</si>
  <si>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</si>
  <si>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</si>
  <si>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</si>
  <si>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</si>
  <si>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</si>
  <si>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</si>
  <si>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</si>
  <si>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</si>
  <si>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</si>
  <si>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</si>
  <si>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</si>
  <si>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</si>
  <si>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</si>
  <si>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</si>
  <si>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</si>
  <si>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</si>
  <si>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</si>
  <si>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</si>
  <si>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</si>
  <si>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</si>
  <si>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</si>
  <si>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</si>
  <si>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</si>
  <si>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</si>
  <si>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</si>
  <si>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</si>
  <si>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</si>
  <si>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</si>
  <si>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</si>
  <si>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</si>
  <si>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</si>
  <si>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</si>
  <si>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</si>
  <si>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</si>
  <si>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</si>
  <si>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</si>
  <si>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</si>
  <si>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</si>
  <si>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</si>
  <si>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</si>
  <si>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</si>
  <si>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</si>
  <si>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</si>
  <si>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</si>
  <si>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</si>
  <si>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</si>
  <si>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</si>
  <si>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</si>
  <si>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</si>
  <si>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</si>
  <si>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</si>
  <si>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</si>
  <si>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</si>
  <si>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</si>
  <si>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</si>
  <si>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</si>
  <si>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</si>
  <si>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</si>
  <si>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</si>
  <si>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</si>
  <si>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</si>
  <si>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</si>
  <si>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</si>
  <si>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</si>
  <si>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</si>
  <si>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</si>
  <si>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</si>
  <si>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</si>
  <si>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</si>
  <si>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</si>
  <si>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</si>
  <si>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</si>
  <si>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</si>
  <si>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</si>
  <si>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</si>
  <si>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</si>
  <si>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</si>
  <si>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</si>
  <si>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</si>
  <si>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</si>
  <si>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</si>
  <si>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</si>
  <si>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</si>
  <si>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</si>
  <si>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</si>
  <si>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</si>
  <si>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</si>
  <si>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</si>
  <si>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</si>
  <si>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</si>
  <si>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</si>
  <si>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</si>
  <si>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</si>
  <si>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</si>
  <si>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</si>
  <si>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</si>
  <si>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</si>
  <si>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</si>
  <si>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</si>
  <si>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</si>
  <si>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</si>
  <si>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</si>
  <si>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</si>
  <si>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</si>
  <si>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</si>
  <si>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</si>
  <si>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</si>
  <si>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</si>
  <si>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</si>
  <si>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</si>
  <si>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</si>
  <si>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</si>
  <si>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</si>
  <si>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</si>
  <si>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</si>
  <si>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</si>
  <si>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</si>
  <si>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</si>
  <si>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</si>
  <si>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</si>
  <si>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</si>
  <si>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</si>
  <si>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</si>
  <si>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</si>
  <si>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</si>
  <si>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</si>
  <si>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</si>
  <si>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</si>
  <si>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</si>
  <si>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</si>
  <si>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</si>
  <si>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</si>
  <si>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</si>
  <si>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</si>
  <si>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</si>
  <si>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</si>
  <si>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</si>
  <si>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</si>
  <si>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</si>
  <si>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</si>
  <si>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</si>
  <si>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</si>
  <si>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</si>
  <si>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</si>
  <si>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</si>
  <si>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</si>
  <si>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</si>
  <si>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</si>
  <si>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</si>
  <si>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</si>
  <si>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</si>
  <si>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</si>
  <si>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</si>
  <si>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</si>
  <si>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</si>
  <si>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</si>
  <si>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</si>
  <si>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</si>
  <si>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</si>
  <si>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</si>
  <si>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</si>
  <si>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</si>
  <si>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</si>
  <si>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</si>
  <si>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</si>
  <si>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</si>
  <si>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</si>
  <si>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</si>
  <si>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</si>
  <si>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</si>
  <si>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</si>
  <si>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</si>
  <si>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</si>
  <si>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</si>
  <si>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</si>
  <si>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</si>
  <si>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</si>
  <si>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</si>
  <si>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</si>
  <si>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</si>
  <si>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</si>
  <si>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</si>
  <si>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</si>
  <si>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</si>
  <si>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</si>
  <si>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</si>
  <si>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</si>
  <si>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</si>
  <si>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</si>
  <si>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</si>
  <si>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</si>
  <si>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</si>
  <si>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</si>
  <si>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</si>
  <si>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</si>
  <si>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</si>
  <si>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</si>
  <si>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</si>
  <si>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</si>
  <si>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</si>
  <si>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</si>
  <si>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</si>
  <si>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</si>
  <si>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</si>
  <si>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</si>
  <si>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</si>
  <si>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</si>
  <si>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</si>
  <si>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</si>
  <si>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</si>
  <si>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</si>
  <si>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</si>
  <si>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</si>
  <si>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</si>
  <si>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</si>
  <si>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</si>
  <si>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</si>
  <si>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</si>
  <si>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</si>
  <si>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</si>
  <si>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</si>
  <si>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</si>
  <si>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</si>
  <si>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</si>
  <si>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</si>
  <si>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</si>
  <si>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</si>
  <si>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</si>
  <si>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</si>
  <si>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</si>
  <si>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</si>
  <si>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</si>
  <si>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</si>
  <si>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</si>
  <si>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</si>
  <si>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</si>
  <si>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</si>
  <si>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</si>
  <si>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</si>
  <si>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</si>
  <si>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</si>
  <si>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</si>
  <si>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</si>
  <si>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</si>
  <si>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</si>
  <si>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</si>
  <si>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</si>
  <si>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</si>
  <si>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</si>
  <si>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</si>
  <si>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</si>
  <si>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</si>
  <si>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</si>
  <si>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</si>
  <si>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</si>
  <si>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</si>
  <si>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</si>
  <si>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</si>
  <si>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</si>
  <si>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</si>
  <si>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</si>
  <si>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</si>
  <si>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</si>
  <si>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</si>
  <si>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</si>
  <si>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</si>
  <si>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</si>
  <si>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</si>
  <si>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</si>
  <si>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</si>
  <si>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</si>
  <si>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</si>
  <si>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</si>
  <si>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</si>
  <si>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</si>
  <si>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</si>
  <si>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</si>
  <si>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</si>
  <si>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</si>
  <si>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</si>
  <si>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</si>
  <si>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</si>
  <si>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</si>
  <si>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</si>
  <si>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</si>
  <si>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</si>
  <si>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</si>
  <si>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</si>
  <si>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</si>
  <si>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</si>
  <si>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</si>
  <si>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</si>
  <si>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</si>
  <si>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</si>
  <si>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</si>
  <si>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</si>
  <si>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</si>
  <si>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</si>
  <si>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</si>
  <si>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</si>
  <si>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</si>
  <si>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</si>
  <si>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</si>
  <si>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</si>
  <si>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</si>
  <si>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</si>
  <si>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</si>
  <si>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</si>
  <si>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</si>
  <si>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</si>
  <si>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</si>
  <si>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</si>
  <si>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</si>
  <si>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</si>
  <si>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</si>
  <si>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</si>
  <si>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</si>
  <si>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TERM_9.52MM_2x1_0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</si>
  <si>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</si>
  <si>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</si>
  <si>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</si>
  <si>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</si>
  <si>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</si>
  <si>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</si>
  <si>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</si>
  <si>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</si>
  <si>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</si>
  <si>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</si>
  <si>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</si>
  <si>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</si>
  <si>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</si>
  <si>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</si>
  <si>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</si>
  <si>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</si>
  <si>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</si>
  <si>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</si>
  <si>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</si>
  <si>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</si>
  <si>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</si>
  <si>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</si>
  <si>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</si>
  <si>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Tri-State Buffer, Single, SOT-23-5, SN74AHCT1G125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</si>
  <si>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</si>
  <si>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</si>
  <si>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</si>
  <si>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</si>
  <si>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</si>
  <si>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</si>
  <si>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</si>
  <si>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</si>
  <si>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</si>
  <si>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</si>
  <si>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</si>
  <si>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</si>
  <si>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</si>
  <si>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</si>
  <si>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</si>
  <si>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</si>
  <si>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</si>
  <si>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</si>
  <si>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</si>
  <si>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</si>
  <si>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</si>
  <si>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</si>
  <si>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</si>
  <si>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</si>
  <si>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</si>
  <si>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</si>
  <si>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</si>
  <si>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</si>
  <si>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</si>
  <si>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</si>
  <si>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</si>
  <si>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</si>
  <si>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</si>
  <si>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</si>
  <si>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</si>
  <si>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</si>
  <si>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</si>
  <si>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</si>
  <si>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</si>
  <si>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</si>
  <si>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</si>
  <si>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</si>
  <si>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</si>
  <si>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</si>
  <si>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</si>
  <si>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</si>
  <si>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</si>
  <si>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</si>
  <si>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</si>
  <si>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</si>
  <si>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</si>
  <si>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</si>
  <si>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</si>
  <si>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</si>
  <si>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</si>
  <si>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</si>
  <si>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</si>
  <si>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</si>
  <si>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</si>
  <si>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</si>
  <si>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</si>
  <si>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</si>
  <si>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</si>
  <si>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</si>
  <si>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</si>
  <si>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</si>
  <si>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</si>
  <si>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</si>
  <si>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</si>
  <si>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</si>
  <si>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</si>
  <si>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</si>
  <si>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</si>
  <si>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</si>
  <si>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</si>
  <si>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</si>
  <si>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</si>
  <si>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</si>
  <si>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</si>
  <si>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</si>
  <si>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</si>
  <si>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</si>
  <si>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</si>
  <si>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</si>
  <si>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</si>
  <si>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</si>
  <si>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</si>
  <si>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</si>
  <si>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</si>
  <si>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</si>
  <si>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</si>
  <si>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</si>
  <si>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</si>
  <si>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</si>
  <si>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</si>
  <si>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</si>
  <si>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</si>
  <si>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</si>
  <si>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</si>
  <si>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</si>
  <si>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</si>
  <si>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</si>
  <si>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</si>
  <si>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</si>
  <si>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</si>
  <si>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</si>
  <si>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</si>
  <si>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</si>
  <si>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</si>
  <si>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</si>
  <si>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</si>
  <si>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</si>
  <si>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</si>
  <si>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</si>
  <si>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</si>
  <si>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</si>
  <si>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</si>
  <si>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</si>
  <si>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</si>
  <si>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</si>
  <si>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</si>
  <si>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</si>
  <si>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</si>
  <si>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</si>
  <si>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</si>
  <si>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</si>
  <si>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</si>
  <si>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</si>
  <si>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</si>
  <si>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</si>
  <si>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</si>
  <si>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</si>
  <si>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</si>
  <si>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</si>
  <si>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</si>
  <si>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</si>
  <si>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</si>
  <si>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</si>
  <si>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</si>
  <si>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</si>
  <si>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</si>
  <si>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</si>
  <si>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</si>
  <si>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</si>
  <si>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</si>
  <si>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</si>
  <si>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</si>
  <si>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</si>
  <si>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</si>
  <si>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</si>
  <si>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</si>
  <si>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</si>
  <si>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</si>
  <si>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</si>
  <si>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</si>
  <si>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</si>
  <si>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</si>
  <si>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</si>
  <si>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</si>
  <si>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</si>
  <si>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</si>
  <si>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</si>
  <si>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</si>
  <si>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</si>
  <si>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</si>
  <si>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</si>
  <si>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</si>
  <si>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</si>
  <si>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</si>
  <si>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</si>
  <si>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</si>
  <si>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</si>
  <si>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</si>
  <si>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</si>
  <si>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</si>
  <si>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</si>
  <si>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</si>
  <si>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</si>
  <si>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</si>
  <si>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</si>
  <si>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</si>
  <si>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</si>
  <si>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</si>
  <si>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</si>
  <si>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</si>
  <si>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</si>
  <si>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</si>
  <si>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</si>
  <si>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</si>
  <si>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</si>
  <si>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</si>
  <si>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</si>
  <si>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</si>
  <si>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</si>
  <si>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</si>
  <si>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</si>
  <si>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</si>
  <si>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</si>
  <si>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</si>
  <si>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</si>
  <si>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</si>
  <si>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</si>
  <si>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</si>
  <si>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</si>
  <si>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</si>
  <si>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</si>
  <si>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</si>
  <si>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</si>
  <si>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</si>
  <si>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</si>
  <si>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</si>
  <si>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</si>
  <si>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</si>
  <si>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</si>
  <si>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</si>
  <si>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</si>
  <si>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</si>
  <si>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</si>
  <si>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</si>
  <si>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</si>
  <si>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</si>
  <si>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</si>
  <si>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</si>
  <si>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</si>
  <si>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</si>
  <si>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</si>
  <si>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</si>
  <si>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</si>
  <si>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</si>
  <si>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</si>
  <si>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</si>
  <si>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</si>
  <si>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</si>
  <si>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</si>
  <si>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</si>
  <si>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</si>
  <si>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</si>
  <si>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</si>
  <si>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</si>
  <si>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</si>
  <si>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</si>
  <si>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</si>
  <si>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</si>
  <si>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</si>
  <si>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</si>
  <si>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</si>
  <si>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</si>
  <si>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</si>
  <si>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</si>
  <si>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</si>
  <si>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</si>
  <si>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</si>
  <si>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</si>
  <si>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</si>
  <si>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</si>
  <si>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</si>
  <si>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</si>
  <si>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</si>
  <si>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</si>
  <si>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</si>
  <si>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</si>
  <si>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</si>
  <si>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</si>
  <si>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</si>
  <si>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</si>
  <si>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</si>
  <si>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</si>
  <si>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</si>
  <si>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</si>
  <si>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</si>
  <si>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</si>
  <si>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</si>
  <si>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</si>
  <si>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</si>
  <si>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</si>
  <si>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</si>
  <si>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</si>
  <si>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</si>
  <si>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</si>
  <si>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</si>
  <si>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</si>
  <si>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</si>
  <si>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</si>
  <si>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</si>
  <si>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</si>
  <si>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</si>
  <si>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</si>
  <si>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</si>
  <si>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</si>
  <si>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</si>
  <si>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</si>
  <si>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</si>
  <si>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</si>
  <si>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</si>
  <si>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</si>
  <si>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</si>
  <si>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</si>
  <si>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</si>
  <si>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</si>
  <si>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</si>
  <si>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</si>
  <si>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</si>
  <si>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</si>
  <si>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</si>
  <si>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</si>
  <si>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</si>
  <si>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</si>
  <si>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</si>
  <si>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</si>
  <si>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</si>
  <si>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</si>
  <si>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</si>
  <si>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</si>
  <si>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</si>
  <si>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</si>
  <si>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</si>
  <si>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</si>
  <si>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</si>
  <si>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</si>
  <si>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</si>
  <si>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</si>
  <si>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</si>
  <si>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</si>
  <si>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</si>
  <si>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</si>
  <si>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</si>
  <si>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</si>
  <si>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</si>
  <si>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</si>
  <si>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</si>
  <si>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</si>
  <si>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</si>
  <si>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</si>
  <si>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</si>
  <si>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</si>
  <si>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</si>
  <si>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</si>
  <si>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</si>
  <si>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</si>
  <si>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</si>
  <si>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</si>
  <si>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</si>
  <si>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</si>
  <si>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</si>
  <si>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</si>
  <si>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</si>
  <si>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</si>
  <si>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</si>
  <si>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</si>
  <si>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</si>
  <si>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cmd_0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</si>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</sst>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abSelected="1" topLeftCell="A667" workbookViewId="0">
      <selection activeCell="B691" sqref="B691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4507</v>
      </c>
    </row>
    <row r="2" spans="1:10" x14ac:dyDescent="0.3">
      <c r="A2" t="s">
        <v>8</v>
      </c>
      <c r="B2" t="s">
        <v>3378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3379</v>
      </c>
      <c r="C4" s="2">
        <v>1E-3</v>
      </c>
      <c r="D4" t="s">
        <v>923</v>
      </c>
      <c r="E4" t="s">
        <v>2612</v>
      </c>
      <c r="F4" t="s">
        <v>2613</v>
      </c>
      <c r="G4" t="s">
        <v>2614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3380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3381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3382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3383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3384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3385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3386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3387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3388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3389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3390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3391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3392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3393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3394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3395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3396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3397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3398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3399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3400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3401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3402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3403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3404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3405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3406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3407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3408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3409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3410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3411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3412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3413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3414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3415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3416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3417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3418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3419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3420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3421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3422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3423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3424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3425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3426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3427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3428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3429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3430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3431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3432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3433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3434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3435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3436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3437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3438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3439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3440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3441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3442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3443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3444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3445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3446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3447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3448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3449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3450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3451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3452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3453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3454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3455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3456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3457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3458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3459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3460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3461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3462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2995</v>
      </c>
      <c r="C89" s="2">
        <v>1</v>
      </c>
      <c r="D89">
        <v>0.01</v>
      </c>
      <c r="E89" t="s">
        <v>2997</v>
      </c>
      <c r="F89" t="s">
        <v>10</v>
      </c>
      <c r="G89" t="s">
        <v>2999</v>
      </c>
      <c r="H89" t="s">
        <v>11</v>
      </c>
      <c r="I89" t="s">
        <v>12</v>
      </c>
    </row>
    <row r="90" spans="1:9" x14ac:dyDescent="0.3">
      <c r="A90" t="s">
        <v>369</v>
      </c>
      <c r="B90" t="s">
        <v>3299</v>
      </c>
      <c r="C90" s="2" t="s">
        <v>2996</v>
      </c>
      <c r="D90" t="s">
        <v>923</v>
      </c>
      <c r="E90" t="s">
        <v>3004</v>
      </c>
      <c r="F90" t="s">
        <v>2368</v>
      </c>
      <c r="G90" t="s">
        <v>3300</v>
      </c>
      <c r="H90" t="s">
        <v>35</v>
      </c>
      <c r="I90" t="s">
        <v>12</v>
      </c>
    </row>
    <row r="91" spans="1:9" x14ac:dyDescent="0.3">
      <c r="A91" t="s">
        <v>370</v>
      </c>
      <c r="B91" t="s">
        <v>2995</v>
      </c>
      <c r="C91" s="2" t="s">
        <v>2996</v>
      </c>
      <c r="D91" t="s">
        <v>923</v>
      </c>
      <c r="E91" t="s">
        <v>2997</v>
      </c>
      <c r="F91" t="s">
        <v>2998</v>
      </c>
      <c r="G91" t="s">
        <v>2999</v>
      </c>
      <c r="H91" t="s">
        <v>11</v>
      </c>
      <c r="I91" t="s">
        <v>12</v>
      </c>
    </row>
    <row r="92" spans="1:9" x14ac:dyDescent="0.3">
      <c r="A92" t="s">
        <v>371</v>
      </c>
      <c r="B92" t="s">
        <v>3150</v>
      </c>
      <c r="C92" s="2" t="s">
        <v>3151</v>
      </c>
      <c r="D92" t="s">
        <v>923</v>
      </c>
      <c r="E92" t="s">
        <v>3004</v>
      </c>
      <c r="F92" t="s">
        <v>2368</v>
      </c>
      <c r="G92" t="s">
        <v>3152</v>
      </c>
      <c r="H92" t="s">
        <v>35</v>
      </c>
      <c r="I92" t="s">
        <v>12</v>
      </c>
    </row>
    <row r="93" spans="1:9" x14ac:dyDescent="0.3">
      <c r="A93" t="s">
        <v>372</v>
      </c>
      <c r="B93" t="s">
        <v>3022</v>
      </c>
      <c r="C93" s="2" t="s">
        <v>3023</v>
      </c>
      <c r="D93" t="s">
        <v>923</v>
      </c>
      <c r="E93" t="s">
        <v>3004</v>
      </c>
      <c r="F93" t="s">
        <v>2368</v>
      </c>
      <c r="G93" t="s">
        <v>3024</v>
      </c>
      <c r="H93" t="s">
        <v>35</v>
      </c>
      <c r="I93" t="s">
        <v>12</v>
      </c>
    </row>
    <row r="94" spans="1:9" x14ac:dyDescent="0.3">
      <c r="A94" t="s">
        <v>373</v>
      </c>
      <c r="B94" t="s">
        <v>3354</v>
      </c>
      <c r="C94" s="2" t="s">
        <v>3355</v>
      </c>
      <c r="D94" t="s">
        <v>923</v>
      </c>
      <c r="E94" t="s">
        <v>3004</v>
      </c>
      <c r="F94" t="s">
        <v>2368</v>
      </c>
      <c r="G94" t="s">
        <v>3356</v>
      </c>
      <c r="H94" t="s">
        <v>35</v>
      </c>
      <c r="I94" t="s">
        <v>12</v>
      </c>
    </row>
    <row r="95" spans="1:9" x14ac:dyDescent="0.3">
      <c r="A95" t="s">
        <v>374</v>
      </c>
      <c r="B95" t="s">
        <v>3153</v>
      </c>
      <c r="C95" s="2" t="s">
        <v>3154</v>
      </c>
      <c r="D95" t="s">
        <v>923</v>
      </c>
      <c r="E95" t="s">
        <v>3004</v>
      </c>
      <c r="F95" t="s">
        <v>2368</v>
      </c>
      <c r="G95" t="s">
        <v>3155</v>
      </c>
      <c r="H95" t="s">
        <v>35</v>
      </c>
      <c r="I95" t="s">
        <v>12</v>
      </c>
    </row>
    <row r="96" spans="1:9" x14ac:dyDescent="0.3">
      <c r="A96" t="s">
        <v>375</v>
      </c>
      <c r="B96" t="s">
        <v>3301</v>
      </c>
      <c r="C96" s="2" t="s">
        <v>3302</v>
      </c>
      <c r="D96" t="s">
        <v>923</v>
      </c>
      <c r="E96" t="s">
        <v>3004</v>
      </c>
      <c r="F96" t="s">
        <v>2368</v>
      </c>
      <c r="G96" t="s">
        <v>3303</v>
      </c>
      <c r="H96" t="s">
        <v>35</v>
      </c>
      <c r="I96" t="s">
        <v>12</v>
      </c>
    </row>
    <row r="97" spans="1:9" x14ac:dyDescent="0.3">
      <c r="A97" t="s">
        <v>376</v>
      </c>
      <c r="B97" t="s">
        <v>3034</v>
      </c>
      <c r="C97" s="2" t="s">
        <v>3035</v>
      </c>
      <c r="D97" t="s">
        <v>923</v>
      </c>
      <c r="E97" t="s">
        <v>3004</v>
      </c>
      <c r="F97" t="s">
        <v>2368</v>
      </c>
      <c r="G97" t="s">
        <v>3036</v>
      </c>
      <c r="H97" t="s">
        <v>35</v>
      </c>
      <c r="I97" t="s">
        <v>12</v>
      </c>
    </row>
    <row r="98" spans="1:9" x14ac:dyDescent="0.3">
      <c r="A98" t="s">
        <v>377</v>
      </c>
      <c r="B98" t="s">
        <v>3008</v>
      </c>
      <c r="C98" s="2" t="s">
        <v>3009</v>
      </c>
      <c r="D98" t="s">
        <v>923</v>
      </c>
      <c r="E98" t="s">
        <v>3004</v>
      </c>
      <c r="F98" t="s">
        <v>2368</v>
      </c>
      <c r="G98" t="s">
        <v>3010</v>
      </c>
      <c r="H98" t="s">
        <v>35</v>
      </c>
      <c r="I98" t="s">
        <v>12</v>
      </c>
    </row>
    <row r="99" spans="1:9" x14ac:dyDescent="0.3">
      <c r="A99" t="s">
        <v>378</v>
      </c>
      <c r="B99" t="s">
        <v>3304</v>
      </c>
      <c r="C99" s="2" t="s">
        <v>3305</v>
      </c>
      <c r="D99" t="s">
        <v>923</v>
      </c>
      <c r="E99" t="s">
        <v>3004</v>
      </c>
      <c r="F99" t="s">
        <v>2368</v>
      </c>
      <c r="G99" t="s">
        <v>3306</v>
      </c>
      <c r="H99" t="s">
        <v>35</v>
      </c>
      <c r="I99" t="s">
        <v>12</v>
      </c>
    </row>
    <row r="100" spans="1:9" x14ac:dyDescent="0.3">
      <c r="A100" t="s">
        <v>379</v>
      </c>
      <c r="B100" t="s">
        <v>3357</v>
      </c>
      <c r="C100" s="2" t="s">
        <v>3358</v>
      </c>
      <c r="D100" t="s">
        <v>923</v>
      </c>
      <c r="E100" t="s">
        <v>3004</v>
      </c>
      <c r="F100" t="s">
        <v>2368</v>
      </c>
      <c r="G100" t="s">
        <v>3359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3011</v>
      </c>
      <c r="C101" s="2" t="s">
        <v>3012</v>
      </c>
      <c r="D101" t="s">
        <v>923</v>
      </c>
      <c r="E101" t="s">
        <v>3004</v>
      </c>
      <c r="F101" t="s">
        <v>2368</v>
      </c>
      <c r="G101" t="s">
        <v>3013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3025</v>
      </c>
      <c r="C102" s="2" t="s">
        <v>3026</v>
      </c>
      <c r="D102" t="s">
        <v>923</v>
      </c>
      <c r="E102" t="s">
        <v>3004</v>
      </c>
      <c r="F102" t="s">
        <v>2368</v>
      </c>
      <c r="G102" t="s">
        <v>3027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3031</v>
      </c>
      <c r="C103" s="2" t="s">
        <v>3032</v>
      </c>
      <c r="D103" t="s">
        <v>923</v>
      </c>
      <c r="E103" t="s">
        <v>3004</v>
      </c>
      <c r="F103" t="s">
        <v>2368</v>
      </c>
      <c r="G103" t="s">
        <v>3033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3360</v>
      </c>
      <c r="C104" s="2" t="s">
        <v>3361</v>
      </c>
      <c r="D104" t="s">
        <v>923</v>
      </c>
      <c r="E104" t="s">
        <v>3004</v>
      </c>
      <c r="F104" t="s">
        <v>2368</v>
      </c>
      <c r="G104" t="s">
        <v>3362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3156</v>
      </c>
      <c r="C105" s="2" t="s">
        <v>3157</v>
      </c>
      <c r="D105" t="s">
        <v>923</v>
      </c>
      <c r="E105" t="s">
        <v>3004</v>
      </c>
      <c r="F105" t="s">
        <v>2368</v>
      </c>
      <c r="G105" t="s">
        <v>3158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3019</v>
      </c>
      <c r="C106" s="2" t="s">
        <v>3020</v>
      </c>
      <c r="D106" t="s">
        <v>923</v>
      </c>
      <c r="E106" t="s">
        <v>3004</v>
      </c>
      <c r="F106" t="s">
        <v>2368</v>
      </c>
      <c r="G106" t="s">
        <v>3021</v>
      </c>
      <c r="H106" t="s">
        <v>35</v>
      </c>
      <c r="I106" t="s">
        <v>12</v>
      </c>
    </row>
    <row r="107" spans="1:9" x14ac:dyDescent="0.3">
      <c r="A107" t="s">
        <v>386</v>
      </c>
      <c r="B107" t="s">
        <v>3000</v>
      </c>
      <c r="C107" s="2">
        <v>4.7</v>
      </c>
      <c r="D107">
        <v>0.01</v>
      </c>
      <c r="E107" t="s">
        <v>2997</v>
      </c>
      <c r="F107" t="s">
        <v>10</v>
      </c>
      <c r="G107" t="s">
        <v>3002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3307</v>
      </c>
      <c r="C108" s="2" t="s">
        <v>3001</v>
      </c>
      <c r="D108" t="s">
        <v>923</v>
      </c>
      <c r="E108" t="s">
        <v>3004</v>
      </c>
      <c r="F108" t="s">
        <v>2368</v>
      </c>
      <c r="G108" t="s">
        <v>3308</v>
      </c>
      <c r="H108" t="s">
        <v>35</v>
      </c>
      <c r="I108" t="s">
        <v>12</v>
      </c>
    </row>
    <row r="109" spans="1:9" x14ac:dyDescent="0.3">
      <c r="A109" t="s">
        <v>388</v>
      </c>
      <c r="B109" t="s">
        <v>3000</v>
      </c>
      <c r="C109" s="2" t="s">
        <v>3001</v>
      </c>
      <c r="D109" t="s">
        <v>923</v>
      </c>
      <c r="E109" t="s">
        <v>2997</v>
      </c>
      <c r="F109" t="s">
        <v>2998</v>
      </c>
      <c r="G109" t="s">
        <v>3002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3309</v>
      </c>
      <c r="C110" s="2" t="s">
        <v>3310</v>
      </c>
      <c r="D110" t="s">
        <v>923</v>
      </c>
      <c r="E110" t="s">
        <v>3004</v>
      </c>
      <c r="F110" t="s">
        <v>2368</v>
      </c>
      <c r="G110" t="s">
        <v>3311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3463</v>
      </c>
      <c r="C111" s="2" t="s">
        <v>3310</v>
      </c>
      <c r="D111" t="s">
        <v>923</v>
      </c>
      <c r="E111" t="s">
        <v>2997</v>
      </c>
      <c r="F111" t="s">
        <v>2998</v>
      </c>
      <c r="G111" t="s">
        <v>3464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3040</v>
      </c>
      <c r="C112" s="2" t="s">
        <v>3041</v>
      </c>
      <c r="D112" t="s">
        <v>923</v>
      </c>
      <c r="E112" t="s">
        <v>3004</v>
      </c>
      <c r="F112" t="s">
        <v>2368</v>
      </c>
      <c r="G112" t="s">
        <v>3042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3037</v>
      </c>
      <c r="C113" s="2" t="s">
        <v>3038</v>
      </c>
      <c r="D113" t="s">
        <v>923</v>
      </c>
      <c r="E113" t="s">
        <v>3004</v>
      </c>
      <c r="F113" t="s">
        <v>2368</v>
      </c>
      <c r="G113" t="s">
        <v>3039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3028</v>
      </c>
      <c r="C114" s="2" t="s">
        <v>3029</v>
      </c>
      <c r="D114" t="s">
        <v>923</v>
      </c>
      <c r="E114" t="s">
        <v>3004</v>
      </c>
      <c r="F114" t="s">
        <v>2368</v>
      </c>
      <c r="G114" t="s">
        <v>3030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3312</v>
      </c>
      <c r="C115" s="2" t="s">
        <v>3313</v>
      </c>
      <c r="D115" t="s">
        <v>923</v>
      </c>
      <c r="E115" t="s">
        <v>3004</v>
      </c>
      <c r="F115" t="s">
        <v>2368</v>
      </c>
      <c r="G115" t="s">
        <v>3314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3147</v>
      </c>
      <c r="C116" s="2" t="s">
        <v>3148</v>
      </c>
      <c r="D116" t="s">
        <v>923</v>
      </c>
      <c r="E116" t="s">
        <v>3004</v>
      </c>
      <c r="F116" t="s">
        <v>2368</v>
      </c>
      <c r="G116" t="s">
        <v>3149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3363</v>
      </c>
      <c r="C117" s="2" t="s">
        <v>3364</v>
      </c>
      <c r="D117" t="s">
        <v>923</v>
      </c>
      <c r="E117" t="s">
        <v>3004</v>
      </c>
      <c r="F117" t="s">
        <v>2368</v>
      </c>
      <c r="G117" t="s">
        <v>3365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3170</v>
      </c>
      <c r="C118" s="2" t="s">
        <v>3171</v>
      </c>
      <c r="D118" t="s">
        <v>923</v>
      </c>
      <c r="E118" t="s">
        <v>3004</v>
      </c>
      <c r="F118" t="s">
        <v>2368</v>
      </c>
      <c r="G118" t="s">
        <v>3172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3465</v>
      </c>
      <c r="C119" s="2" t="s">
        <v>3171</v>
      </c>
      <c r="D119" t="s">
        <v>923</v>
      </c>
      <c r="E119" t="s">
        <v>2997</v>
      </c>
      <c r="F119" t="s">
        <v>2998</v>
      </c>
      <c r="G119" t="s">
        <v>3466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3317</v>
      </c>
      <c r="C120" s="2" t="s">
        <v>3318</v>
      </c>
      <c r="D120" t="s">
        <v>923</v>
      </c>
      <c r="E120" t="s">
        <v>3004</v>
      </c>
      <c r="F120" t="s">
        <v>2368</v>
      </c>
      <c r="G120" t="s">
        <v>3319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3467</v>
      </c>
      <c r="C121" s="2" t="s">
        <v>3318</v>
      </c>
      <c r="D121" t="s">
        <v>923</v>
      </c>
      <c r="E121" t="s">
        <v>2997</v>
      </c>
      <c r="F121" t="s">
        <v>2998</v>
      </c>
      <c r="G121" t="s">
        <v>3468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3181</v>
      </c>
      <c r="C122" s="2" t="s">
        <v>3182</v>
      </c>
      <c r="D122" t="s">
        <v>923</v>
      </c>
      <c r="E122" t="s">
        <v>3004</v>
      </c>
      <c r="F122" t="s">
        <v>2368</v>
      </c>
      <c r="G122" t="s">
        <v>3183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3469</v>
      </c>
      <c r="C123" s="2" t="s">
        <v>3182</v>
      </c>
      <c r="D123" t="s">
        <v>923</v>
      </c>
      <c r="E123" t="s">
        <v>2997</v>
      </c>
      <c r="F123" t="s">
        <v>2998</v>
      </c>
      <c r="G123" t="s">
        <v>3470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3086</v>
      </c>
      <c r="C124" s="2" t="s">
        <v>3087</v>
      </c>
      <c r="D124" t="s">
        <v>923</v>
      </c>
      <c r="E124" t="s">
        <v>3004</v>
      </c>
      <c r="F124" t="s">
        <v>2368</v>
      </c>
      <c r="G124" t="s">
        <v>3088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3471</v>
      </c>
      <c r="C125" s="2" t="s">
        <v>3472</v>
      </c>
      <c r="D125" t="s">
        <v>923</v>
      </c>
      <c r="E125" t="s">
        <v>2997</v>
      </c>
      <c r="F125" t="s">
        <v>2998</v>
      </c>
      <c r="G125" t="s">
        <v>3473</v>
      </c>
      <c r="H125" t="s">
        <v>11</v>
      </c>
      <c r="I125" t="s">
        <v>12</v>
      </c>
    </row>
    <row r="126" spans="1:9" x14ac:dyDescent="0.3">
      <c r="A126" t="s">
        <v>405</v>
      </c>
      <c r="B126" t="s">
        <v>3201</v>
      </c>
      <c r="C126" s="2" t="s">
        <v>3202</v>
      </c>
      <c r="D126" t="s">
        <v>923</v>
      </c>
      <c r="E126" t="s">
        <v>3004</v>
      </c>
      <c r="F126" t="s">
        <v>2368</v>
      </c>
      <c r="G126" t="s">
        <v>3203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3474</v>
      </c>
      <c r="C127" s="2" t="s">
        <v>3202</v>
      </c>
      <c r="D127" t="s">
        <v>923</v>
      </c>
      <c r="E127" t="s">
        <v>2997</v>
      </c>
      <c r="F127" t="s">
        <v>2998</v>
      </c>
      <c r="G127" t="s">
        <v>3475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3207</v>
      </c>
      <c r="C128" s="2" t="s">
        <v>3208</v>
      </c>
      <c r="D128" t="s">
        <v>923</v>
      </c>
      <c r="E128" t="s">
        <v>3004</v>
      </c>
      <c r="F128" t="s">
        <v>2368</v>
      </c>
      <c r="G128" t="s">
        <v>3209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3476</v>
      </c>
      <c r="C129" s="2" t="s">
        <v>3477</v>
      </c>
      <c r="D129" t="s">
        <v>923</v>
      </c>
      <c r="E129" t="s">
        <v>2997</v>
      </c>
      <c r="F129" t="s">
        <v>2998</v>
      </c>
      <c r="G129" t="s">
        <v>3478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3329</v>
      </c>
      <c r="C130" s="2" t="s">
        <v>3330</v>
      </c>
      <c r="D130" t="s">
        <v>923</v>
      </c>
      <c r="E130" t="s">
        <v>3004</v>
      </c>
      <c r="F130" t="s">
        <v>2368</v>
      </c>
      <c r="G130" t="s">
        <v>3331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3221</v>
      </c>
      <c r="C131" s="2" t="s">
        <v>3222</v>
      </c>
      <c r="D131" t="s">
        <v>923</v>
      </c>
      <c r="E131" t="s">
        <v>3004</v>
      </c>
      <c r="F131" t="s">
        <v>2368</v>
      </c>
      <c r="G131" t="s">
        <v>3223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3479</v>
      </c>
      <c r="C132" s="2" t="s">
        <v>3222</v>
      </c>
      <c r="D132" t="s">
        <v>923</v>
      </c>
      <c r="E132" t="s">
        <v>2997</v>
      </c>
      <c r="F132" t="s">
        <v>2998</v>
      </c>
      <c r="G132" t="s">
        <v>3480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3481</v>
      </c>
      <c r="C133" s="2" t="s">
        <v>3482</v>
      </c>
      <c r="D133" t="s">
        <v>923</v>
      </c>
      <c r="E133" t="s">
        <v>2997</v>
      </c>
      <c r="F133" t="s">
        <v>2998</v>
      </c>
      <c r="G133" t="s">
        <v>3483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3229</v>
      </c>
      <c r="C134" s="2" t="s">
        <v>3230</v>
      </c>
      <c r="D134" t="s">
        <v>923</v>
      </c>
      <c r="E134" t="s">
        <v>3004</v>
      </c>
      <c r="F134" t="s">
        <v>2368</v>
      </c>
      <c r="G134" t="s">
        <v>3231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3484</v>
      </c>
      <c r="C135" s="2" t="s">
        <v>3230</v>
      </c>
      <c r="D135" t="s">
        <v>923</v>
      </c>
      <c r="E135" t="s">
        <v>2997</v>
      </c>
      <c r="F135" t="s">
        <v>2998</v>
      </c>
      <c r="G135" t="s">
        <v>3485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3486</v>
      </c>
      <c r="C136" s="2" t="s">
        <v>3487</v>
      </c>
      <c r="D136" t="s">
        <v>923</v>
      </c>
      <c r="E136" t="s">
        <v>2997</v>
      </c>
      <c r="F136" t="s">
        <v>2998</v>
      </c>
      <c r="G136" t="s">
        <v>3488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3232</v>
      </c>
      <c r="C137" s="2" t="s">
        <v>3233</v>
      </c>
      <c r="D137" t="s">
        <v>923</v>
      </c>
      <c r="E137" t="s">
        <v>3004</v>
      </c>
      <c r="F137" t="s">
        <v>2368</v>
      </c>
      <c r="G137" t="s">
        <v>3234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3489</v>
      </c>
      <c r="C138" s="2" t="s">
        <v>3233</v>
      </c>
      <c r="D138" t="s">
        <v>923</v>
      </c>
      <c r="E138" t="s">
        <v>2997</v>
      </c>
      <c r="F138" t="s">
        <v>2998</v>
      </c>
      <c r="G138" t="s">
        <v>3490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3491</v>
      </c>
      <c r="C139" s="2" t="s">
        <v>3492</v>
      </c>
      <c r="D139" t="s">
        <v>923</v>
      </c>
      <c r="E139" t="s">
        <v>2997</v>
      </c>
      <c r="F139" t="s">
        <v>2998</v>
      </c>
      <c r="G139" t="s">
        <v>3493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3238</v>
      </c>
      <c r="C140" s="2" t="s">
        <v>3239</v>
      </c>
      <c r="D140" t="s">
        <v>923</v>
      </c>
      <c r="E140" t="s">
        <v>3004</v>
      </c>
      <c r="F140" t="s">
        <v>2368</v>
      </c>
      <c r="G140" t="s">
        <v>3240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3494</v>
      </c>
      <c r="C141" s="2" t="s">
        <v>3495</v>
      </c>
      <c r="D141" t="s">
        <v>923</v>
      </c>
      <c r="E141" t="s">
        <v>2997</v>
      </c>
      <c r="F141" t="s">
        <v>2998</v>
      </c>
      <c r="G141" t="s">
        <v>3496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3497</v>
      </c>
      <c r="C142" s="2" t="s">
        <v>3498</v>
      </c>
      <c r="D142" t="s">
        <v>923</v>
      </c>
      <c r="E142" t="s">
        <v>2997</v>
      </c>
      <c r="F142" t="s">
        <v>2998</v>
      </c>
      <c r="G142" t="s">
        <v>3499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3248</v>
      </c>
      <c r="C143" s="2" t="s">
        <v>3249</v>
      </c>
      <c r="D143" t="s">
        <v>923</v>
      </c>
      <c r="E143" t="s">
        <v>3004</v>
      </c>
      <c r="F143" t="s">
        <v>2368</v>
      </c>
      <c r="G143" t="s">
        <v>3250</v>
      </c>
      <c r="H143" t="s">
        <v>35</v>
      </c>
      <c r="I143" t="s">
        <v>12</v>
      </c>
    </row>
    <row r="144" spans="1:9" x14ac:dyDescent="0.3">
      <c r="A144" t="s">
        <v>423</v>
      </c>
      <c r="B144" t="s">
        <v>3500</v>
      </c>
      <c r="C144" s="2" t="s">
        <v>3501</v>
      </c>
      <c r="D144" t="s">
        <v>923</v>
      </c>
      <c r="E144" t="s">
        <v>2997</v>
      </c>
      <c r="F144" t="s">
        <v>2998</v>
      </c>
      <c r="G144" t="s">
        <v>3502</v>
      </c>
      <c r="H144" t="s">
        <v>11</v>
      </c>
      <c r="I144" t="s">
        <v>12</v>
      </c>
    </row>
    <row r="145" spans="1:9" x14ac:dyDescent="0.3">
      <c r="A145" t="s">
        <v>424</v>
      </c>
      <c r="B145" t="s">
        <v>3503</v>
      </c>
      <c r="C145" s="2" t="s">
        <v>3504</v>
      </c>
      <c r="D145" t="s">
        <v>923</v>
      </c>
      <c r="E145" t="s">
        <v>2997</v>
      </c>
      <c r="F145" t="s">
        <v>2998</v>
      </c>
      <c r="G145" t="s">
        <v>3505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3014</v>
      </c>
      <c r="C146" s="2" t="s">
        <v>3015</v>
      </c>
      <c r="D146" t="s">
        <v>923</v>
      </c>
      <c r="E146" t="s">
        <v>3004</v>
      </c>
      <c r="F146" t="s">
        <v>2368</v>
      </c>
      <c r="G146" t="s">
        <v>3016</v>
      </c>
      <c r="H146" t="s">
        <v>35</v>
      </c>
      <c r="I146" t="s">
        <v>12</v>
      </c>
    </row>
    <row r="147" spans="1:9" x14ac:dyDescent="0.3">
      <c r="A147" t="s">
        <v>426</v>
      </c>
      <c r="B147" t="s">
        <v>3506</v>
      </c>
      <c r="C147" s="2" t="s">
        <v>3015</v>
      </c>
      <c r="D147" t="s">
        <v>923</v>
      </c>
      <c r="E147" t="s">
        <v>2997</v>
      </c>
      <c r="F147" t="s">
        <v>2998</v>
      </c>
      <c r="G147" t="s">
        <v>3507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3508</v>
      </c>
      <c r="C148" s="2" t="s">
        <v>3509</v>
      </c>
      <c r="D148" t="s">
        <v>923</v>
      </c>
      <c r="E148" t="s">
        <v>2997</v>
      </c>
      <c r="F148" t="s">
        <v>2998</v>
      </c>
      <c r="G148" t="s">
        <v>3510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3511</v>
      </c>
      <c r="C149" s="2" t="s">
        <v>3512</v>
      </c>
      <c r="D149" t="s">
        <v>923</v>
      </c>
      <c r="E149" t="s">
        <v>2997</v>
      </c>
      <c r="F149" t="s">
        <v>2998</v>
      </c>
      <c r="G149" t="s">
        <v>3513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3337</v>
      </c>
      <c r="C150" s="2" t="s">
        <v>3338</v>
      </c>
      <c r="D150" t="s">
        <v>923</v>
      </c>
      <c r="E150" t="s">
        <v>3004</v>
      </c>
      <c r="F150" t="s">
        <v>2368</v>
      </c>
      <c r="G150" t="s">
        <v>3339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3340</v>
      </c>
      <c r="C151" s="2" t="s">
        <v>3341</v>
      </c>
      <c r="D151" t="s">
        <v>923</v>
      </c>
      <c r="E151" t="s">
        <v>3004</v>
      </c>
      <c r="F151" t="s">
        <v>2368</v>
      </c>
      <c r="G151" t="s">
        <v>3342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3514</v>
      </c>
      <c r="C152" s="2" t="s">
        <v>3341</v>
      </c>
      <c r="D152" t="s">
        <v>923</v>
      </c>
      <c r="E152" t="s">
        <v>2997</v>
      </c>
      <c r="F152" t="s">
        <v>2998</v>
      </c>
      <c r="G152" t="s">
        <v>3515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3516</v>
      </c>
      <c r="C153" s="2" t="s">
        <v>3517</v>
      </c>
      <c r="D153" t="s">
        <v>923</v>
      </c>
      <c r="E153" t="s">
        <v>2997</v>
      </c>
      <c r="F153" t="s">
        <v>2998</v>
      </c>
      <c r="G153" t="s">
        <v>3518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3115</v>
      </c>
      <c r="C154" s="2" t="s">
        <v>3116</v>
      </c>
      <c r="D154" t="s">
        <v>923</v>
      </c>
      <c r="E154" t="s">
        <v>3004</v>
      </c>
      <c r="F154" t="s">
        <v>2368</v>
      </c>
      <c r="G154" t="s">
        <v>3117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3262</v>
      </c>
      <c r="C155" s="2" t="s">
        <v>3263</v>
      </c>
      <c r="D155" t="s">
        <v>923</v>
      </c>
      <c r="E155" t="s">
        <v>3004</v>
      </c>
      <c r="F155" t="s">
        <v>2368</v>
      </c>
      <c r="G155" t="s">
        <v>3264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3519</v>
      </c>
      <c r="C156" s="2" t="s">
        <v>3263</v>
      </c>
      <c r="D156" t="s">
        <v>923</v>
      </c>
      <c r="E156" t="s">
        <v>2997</v>
      </c>
      <c r="F156" t="s">
        <v>2998</v>
      </c>
      <c r="G156" t="s">
        <v>3520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3521</v>
      </c>
      <c r="C157" s="2" t="s">
        <v>3522</v>
      </c>
      <c r="D157" t="s">
        <v>923</v>
      </c>
      <c r="E157" t="s">
        <v>2997</v>
      </c>
      <c r="F157" t="s">
        <v>2998</v>
      </c>
      <c r="G157" t="s">
        <v>3523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3270</v>
      </c>
      <c r="C158" s="2" t="s">
        <v>3271</v>
      </c>
      <c r="D158" t="s">
        <v>923</v>
      </c>
      <c r="E158" t="s">
        <v>3004</v>
      </c>
      <c r="F158" t="s">
        <v>2368</v>
      </c>
      <c r="G158" t="s">
        <v>3272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3524</v>
      </c>
      <c r="C159" s="2" t="s">
        <v>3271</v>
      </c>
      <c r="D159" t="s">
        <v>923</v>
      </c>
      <c r="E159" t="s">
        <v>2997</v>
      </c>
      <c r="F159" t="s">
        <v>2998</v>
      </c>
      <c r="G159" t="s">
        <v>3525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3526</v>
      </c>
      <c r="C160" s="2" t="s">
        <v>3527</v>
      </c>
      <c r="D160" t="s">
        <v>923</v>
      </c>
      <c r="E160" t="s">
        <v>2997</v>
      </c>
      <c r="F160" t="s">
        <v>2998</v>
      </c>
      <c r="G160" t="s">
        <v>3528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3278</v>
      </c>
      <c r="C161" s="2" t="s">
        <v>3279</v>
      </c>
      <c r="D161" t="s">
        <v>923</v>
      </c>
      <c r="E161" t="s">
        <v>3004</v>
      </c>
      <c r="F161" t="s">
        <v>2368</v>
      </c>
      <c r="G161" t="s">
        <v>3280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3529</v>
      </c>
      <c r="C162" s="2" t="s">
        <v>3279</v>
      </c>
      <c r="D162" t="s">
        <v>923</v>
      </c>
      <c r="E162" t="s">
        <v>2997</v>
      </c>
      <c r="F162" t="s">
        <v>2998</v>
      </c>
      <c r="G162" t="s">
        <v>3530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3531</v>
      </c>
      <c r="C163" s="2" t="s">
        <v>3532</v>
      </c>
      <c r="D163" t="s">
        <v>923</v>
      </c>
      <c r="E163" t="s">
        <v>2997</v>
      </c>
      <c r="F163" t="s">
        <v>2998</v>
      </c>
      <c r="G163" t="s">
        <v>3533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3281</v>
      </c>
      <c r="C164" s="2" t="s">
        <v>3282</v>
      </c>
      <c r="D164" t="s">
        <v>923</v>
      </c>
      <c r="E164" t="s">
        <v>3004</v>
      </c>
      <c r="F164" t="s">
        <v>2368</v>
      </c>
      <c r="G164" t="s">
        <v>3283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3534</v>
      </c>
      <c r="C165" s="2" t="s">
        <v>3282</v>
      </c>
      <c r="D165" t="s">
        <v>923</v>
      </c>
      <c r="E165" t="s">
        <v>2997</v>
      </c>
      <c r="F165" t="s">
        <v>2998</v>
      </c>
      <c r="G165" t="s">
        <v>3535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3536</v>
      </c>
      <c r="C166" s="2" t="s">
        <v>3537</v>
      </c>
      <c r="D166" t="s">
        <v>923</v>
      </c>
      <c r="E166" t="s">
        <v>2997</v>
      </c>
      <c r="F166" t="s">
        <v>2998</v>
      </c>
      <c r="G166" t="s">
        <v>3538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3284</v>
      </c>
      <c r="C167" s="2" t="s">
        <v>3285</v>
      </c>
      <c r="D167" t="s">
        <v>923</v>
      </c>
      <c r="E167" t="s">
        <v>3004</v>
      </c>
      <c r="F167" t="s">
        <v>2368</v>
      </c>
      <c r="G167" t="s">
        <v>3286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3539</v>
      </c>
      <c r="C168" s="2" t="s">
        <v>3285</v>
      </c>
      <c r="D168" t="s">
        <v>923</v>
      </c>
      <c r="E168" t="s">
        <v>2997</v>
      </c>
      <c r="F168" t="s">
        <v>2998</v>
      </c>
      <c r="G168" t="s">
        <v>3540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3541</v>
      </c>
      <c r="C169" s="2" t="s">
        <v>3542</v>
      </c>
      <c r="D169" t="s">
        <v>923</v>
      </c>
      <c r="E169" t="s">
        <v>2997</v>
      </c>
      <c r="F169" t="s">
        <v>2998</v>
      </c>
      <c r="G169" t="s">
        <v>3543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3544</v>
      </c>
      <c r="C170" s="2" t="s">
        <v>3545</v>
      </c>
      <c r="D170" t="s">
        <v>923</v>
      </c>
      <c r="E170" t="s">
        <v>2997</v>
      </c>
      <c r="F170" t="s">
        <v>2998</v>
      </c>
      <c r="G170" t="s">
        <v>3546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3290</v>
      </c>
      <c r="C171" s="2" t="s">
        <v>3291</v>
      </c>
      <c r="D171" t="s">
        <v>923</v>
      </c>
      <c r="E171" t="s">
        <v>3004</v>
      </c>
      <c r="F171" t="s">
        <v>2368</v>
      </c>
      <c r="G171" t="s">
        <v>3292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3547</v>
      </c>
      <c r="C172" s="2" t="s">
        <v>3291</v>
      </c>
      <c r="D172" t="s">
        <v>923</v>
      </c>
      <c r="E172" t="s">
        <v>2997</v>
      </c>
      <c r="F172" t="s">
        <v>2998</v>
      </c>
      <c r="G172" t="s">
        <v>3548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3549</v>
      </c>
      <c r="C173" s="2" t="s">
        <v>3550</v>
      </c>
      <c r="D173" t="s">
        <v>923</v>
      </c>
      <c r="E173" t="s">
        <v>2997</v>
      </c>
      <c r="F173" t="s">
        <v>2998</v>
      </c>
      <c r="G173" t="s">
        <v>3551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3293</v>
      </c>
      <c r="C174" s="2" t="s">
        <v>3294</v>
      </c>
      <c r="D174" t="s">
        <v>923</v>
      </c>
      <c r="E174" t="s">
        <v>3004</v>
      </c>
      <c r="F174" t="s">
        <v>2368</v>
      </c>
      <c r="G174" t="s">
        <v>3295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3552</v>
      </c>
      <c r="C175" s="2" t="s">
        <v>3294</v>
      </c>
      <c r="D175" t="s">
        <v>923</v>
      </c>
      <c r="E175" t="s">
        <v>2997</v>
      </c>
      <c r="F175" t="s">
        <v>2998</v>
      </c>
      <c r="G175" t="s">
        <v>3553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3554</v>
      </c>
      <c r="C176" s="2" t="s">
        <v>3555</v>
      </c>
      <c r="D176" t="s">
        <v>923</v>
      </c>
      <c r="E176" t="s">
        <v>2997</v>
      </c>
      <c r="F176" t="s">
        <v>2998</v>
      </c>
      <c r="G176" t="s">
        <v>3556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3557</v>
      </c>
      <c r="C177" s="2" t="s">
        <v>3558</v>
      </c>
      <c r="D177" t="s">
        <v>923</v>
      </c>
      <c r="E177" t="s">
        <v>2997</v>
      </c>
      <c r="F177" t="s">
        <v>2998</v>
      </c>
      <c r="G177" t="s">
        <v>3559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3296</v>
      </c>
      <c r="C178" s="2" t="s">
        <v>3297</v>
      </c>
      <c r="D178" t="s">
        <v>923</v>
      </c>
      <c r="E178" t="s">
        <v>3004</v>
      </c>
      <c r="F178" t="s">
        <v>2368</v>
      </c>
      <c r="G178" t="s">
        <v>3298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3560</v>
      </c>
      <c r="C179" s="2" t="s">
        <v>3297</v>
      </c>
      <c r="D179" t="s">
        <v>923</v>
      </c>
      <c r="E179" t="s">
        <v>2997</v>
      </c>
      <c r="F179" t="s">
        <v>2998</v>
      </c>
      <c r="G179" t="s">
        <v>3561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3159</v>
      </c>
      <c r="C180" s="2" t="s">
        <v>3160</v>
      </c>
      <c r="D180" t="s">
        <v>923</v>
      </c>
      <c r="E180" t="s">
        <v>3004</v>
      </c>
      <c r="F180" t="s">
        <v>2368</v>
      </c>
      <c r="G180" t="s">
        <v>3161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3562</v>
      </c>
      <c r="C181" s="2" t="s">
        <v>3160</v>
      </c>
      <c r="D181" t="s">
        <v>923</v>
      </c>
      <c r="E181" t="s">
        <v>2997</v>
      </c>
      <c r="F181" t="s">
        <v>2998</v>
      </c>
      <c r="G181" t="s">
        <v>3563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3173</v>
      </c>
      <c r="C182" s="2" t="s">
        <v>3174</v>
      </c>
      <c r="D182" t="s">
        <v>923</v>
      </c>
      <c r="E182" t="s">
        <v>3004</v>
      </c>
      <c r="F182" t="s">
        <v>2368</v>
      </c>
      <c r="G182" t="s">
        <v>3175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3564</v>
      </c>
      <c r="C183" s="2" t="s">
        <v>3174</v>
      </c>
      <c r="D183" t="s">
        <v>923</v>
      </c>
      <c r="E183" t="s">
        <v>2997</v>
      </c>
      <c r="F183" t="s">
        <v>2998</v>
      </c>
      <c r="G183" t="s">
        <v>3565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3176</v>
      </c>
      <c r="C184" s="2" t="s">
        <v>3177</v>
      </c>
      <c r="D184" t="s">
        <v>923</v>
      </c>
      <c r="E184" t="s">
        <v>3004</v>
      </c>
      <c r="F184" t="s">
        <v>2368</v>
      </c>
      <c r="G184" t="s">
        <v>3178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3566</v>
      </c>
      <c r="C185" s="2" t="s">
        <v>3177</v>
      </c>
      <c r="D185" t="s">
        <v>923</v>
      </c>
      <c r="E185" t="s">
        <v>2997</v>
      </c>
      <c r="F185" t="s">
        <v>2998</v>
      </c>
      <c r="G185" t="s">
        <v>3567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3568</v>
      </c>
      <c r="C186" s="2" t="s">
        <v>3569</v>
      </c>
      <c r="D186" t="s">
        <v>923</v>
      </c>
      <c r="E186" t="s">
        <v>2997</v>
      </c>
      <c r="F186" t="s">
        <v>2998</v>
      </c>
      <c r="G186" t="s">
        <v>3570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3184</v>
      </c>
      <c r="C187" s="2" t="s">
        <v>3185</v>
      </c>
      <c r="D187" t="s">
        <v>923</v>
      </c>
      <c r="E187" t="s">
        <v>3004</v>
      </c>
      <c r="F187" t="s">
        <v>2368</v>
      </c>
      <c r="G187" t="s">
        <v>3186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3571</v>
      </c>
      <c r="C188" s="2" t="s">
        <v>3185</v>
      </c>
      <c r="D188" t="s">
        <v>923</v>
      </c>
      <c r="E188" t="s">
        <v>2997</v>
      </c>
      <c r="F188" t="s">
        <v>2998</v>
      </c>
      <c r="G188" t="s">
        <v>3572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3573</v>
      </c>
      <c r="C189" s="2" t="s">
        <v>3574</v>
      </c>
      <c r="D189" t="s">
        <v>923</v>
      </c>
      <c r="E189" t="s">
        <v>2997</v>
      </c>
      <c r="F189" t="s">
        <v>2998</v>
      </c>
      <c r="G189" t="s">
        <v>3575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3193</v>
      </c>
      <c r="C190" s="2" t="s">
        <v>3194</v>
      </c>
      <c r="D190" t="s">
        <v>923</v>
      </c>
      <c r="E190" t="s">
        <v>3004</v>
      </c>
      <c r="F190" t="s">
        <v>2368</v>
      </c>
      <c r="G190" t="s">
        <v>3195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3576</v>
      </c>
      <c r="C191" s="2" t="s">
        <v>3194</v>
      </c>
      <c r="D191" t="s">
        <v>923</v>
      </c>
      <c r="E191" t="s">
        <v>2997</v>
      </c>
      <c r="F191" t="s">
        <v>2998</v>
      </c>
      <c r="G191" t="s">
        <v>3577</v>
      </c>
      <c r="H191" t="s">
        <v>11</v>
      </c>
      <c r="I191" t="s">
        <v>12</v>
      </c>
    </row>
    <row r="192" spans="1:9" x14ac:dyDescent="0.3">
      <c r="A192" t="s">
        <v>471</v>
      </c>
      <c r="B192" t="s">
        <v>3204</v>
      </c>
      <c r="C192" s="2" t="s">
        <v>3205</v>
      </c>
      <c r="D192" t="s">
        <v>923</v>
      </c>
      <c r="E192" t="s">
        <v>3004</v>
      </c>
      <c r="F192" t="s">
        <v>2368</v>
      </c>
      <c r="G192" t="s">
        <v>3206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3578</v>
      </c>
      <c r="C193" s="2" t="s">
        <v>3579</v>
      </c>
      <c r="D193" t="s">
        <v>923</v>
      </c>
      <c r="E193" t="s">
        <v>2997</v>
      </c>
      <c r="F193" t="s">
        <v>2998</v>
      </c>
      <c r="G193" t="s">
        <v>3580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3581</v>
      </c>
      <c r="C194" s="2" t="s">
        <v>3582</v>
      </c>
      <c r="D194" t="s">
        <v>923</v>
      </c>
      <c r="E194" t="s">
        <v>2997</v>
      </c>
      <c r="F194" t="s">
        <v>2998</v>
      </c>
      <c r="G194" t="s">
        <v>3583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3326</v>
      </c>
      <c r="C195" s="2" t="s">
        <v>3327</v>
      </c>
      <c r="D195" t="s">
        <v>923</v>
      </c>
      <c r="E195" t="s">
        <v>3004</v>
      </c>
      <c r="F195" t="s">
        <v>2368</v>
      </c>
      <c r="G195" t="s">
        <v>3328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3584</v>
      </c>
      <c r="C196" s="2" t="s">
        <v>3327</v>
      </c>
      <c r="D196" t="s">
        <v>923</v>
      </c>
      <c r="E196" t="s">
        <v>2997</v>
      </c>
      <c r="F196" t="s">
        <v>2998</v>
      </c>
      <c r="G196" t="s">
        <v>3585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3586</v>
      </c>
      <c r="C197" s="2" t="s">
        <v>3587</v>
      </c>
      <c r="D197" t="s">
        <v>923</v>
      </c>
      <c r="E197" t="s">
        <v>2997</v>
      </c>
      <c r="F197" t="s">
        <v>2998</v>
      </c>
      <c r="G197" t="s">
        <v>3588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3212</v>
      </c>
      <c r="C198" s="2" t="s">
        <v>3213</v>
      </c>
      <c r="D198" t="s">
        <v>923</v>
      </c>
      <c r="E198" t="s">
        <v>3004</v>
      </c>
      <c r="F198" t="s">
        <v>2368</v>
      </c>
      <c r="G198" t="s">
        <v>3214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3589</v>
      </c>
      <c r="C199" s="2" t="s">
        <v>3213</v>
      </c>
      <c r="D199" t="s">
        <v>923</v>
      </c>
      <c r="E199" t="s">
        <v>2997</v>
      </c>
      <c r="F199" t="s">
        <v>2998</v>
      </c>
      <c r="G199" t="s">
        <v>3590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3591</v>
      </c>
      <c r="C200" s="2" t="s">
        <v>3592</v>
      </c>
      <c r="D200" t="s">
        <v>923</v>
      </c>
      <c r="E200" t="s">
        <v>2997</v>
      </c>
      <c r="F200" t="s">
        <v>2998</v>
      </c>
      <c r="G200" t="s">
        <v>3593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3594</v>
      </c>
      <c r="C201" s="2" t="s">
        <v>3595</v>
      </c>
      <c r="D201" t="s">
        <v>923</v>
      </c>
      <c r="E201" t="s">
        <v>2997</v>
      </c>
      <c r="F201" t="s">
        <v>2998</v>
      </c>
      <c r="G201" t="s">
        <v>3596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3597</v>
      </c>
      <c r="C202" s="2" t="s">
        <v>3598</v>
      </c>
      <c r="D202" t="s">
        <v>923</v>
      </c>
      <c r="E202" t="s">
        <v>2997</v>
      </c>
      <c r="F202" t="s">
        <v>2998</v>
      </c>
      <c r="G202" t="s">
        <v>3599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3224</v>
      </c>
      <c r="C203" s="2" t="s">
        <v>3225</v>
      </c>
      <c r="D203" t="s">
        <v>923</v>
      </c>
      <c r="E203" t="s">
        <v>3004</v>
      </c>
      <c r="F203" t="s">
        <v>2368</v>
      </c>
      <c r="G203" t="s">
        <v>3226</v>
      </c>
      <c r="H203" t="s">
        <v>35</v>
      </c>
      <c r="I203" t="s">
        <v>12</v>
      </c>
    </row>
    <row r="204" spans="1:9" x14ac:dyDescent="0.3">
      <c r="A204" t="s">
        <v>483</v>
      </c>
      <c r="B204" t="s">
        <v>3600</v>
      </c>
      <c r="C204" s="2" t="s">
        <v>3225</v>
      </c>
      <c r="D204" t="s">
        <v>923</v>
      </c>
      <c r="E204" t="s">
        <v>2997</v>
      </c>
      <c r="F204" t="s">
        <v>2998</v>
      </c>
      <c r="G204" t="s">
        <v>3601</v>
      </c>
      <c r="H204" t="s">
        <v>11</v>
      </c>
      <c r="I204" t="s">
        <v>12</v>
      </c>
    </row>
    <row r="205" spans="1:9" x14ac:dyDescent="0.3">
      <c r="A205" t="s">
        <v>484</v>
      </c>
      <c r="B205" t="s">
        <v>3602</v>
      </c>
      <c r="C205" s="2" t="s">
        <v>3603</v>
      </c>
      <c r="D205" t="s">
        <v>923</v>
      </c>
      <c r="E205" t="s">
        <v>2997</v>
      </c>
      <c r="F205" t="s">
        <v>2998</v>
      </c>
      <c r="G205" t="s">
        <v>3604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3138</v>
      </c>
      <c r="C206" s="2" t="s">
        <v>3139</v>
      </c>
      <c r="D206" t="s">
        <v>923</v>
      </c>
      <c r="E206" t="s">
        <v>3004</v>
      </c>
      <c r="F206" t="s">
        <v>2368</v>
      </c>
      <c r="G206" t="s">
        <v>3140</v>
      </c>
      <c r="H206" t="s">
        <v>35</v>
      </c>
      <c r="I206" t="s">
        <v>12</v>
      </c>
    </row>
    <row r="207" spans="1:9" x14ac:dyDescent="0.3">
      <c r="A207" t="s">
        <v>486</v>
      </c>
      <c r="B207" t="s">
        <v>3605</v>
      </c>
      <c r="C207" s="2" t="s">
        <v>3139</v>
      </c>
      <c r="D207" t="s">
        <v>923</v>
      </c>
      <c r="E207" t="s">
        <v>2997</v>
      </c>
      <c r="F207" t="s">
        <v>2998</v>
      </c>
      <c r="G207" t="s">
        <v>3606</v>
      </c>
      <c r="H207" t="s">
        <v>11</v>
      </c>
      <c r="I207" t="s">
        <v>12</v>
      </c>
    </row>
    <row r="208" spans="1:9" x14ac:dyDescent="0.3">
      <c r="A208" t="s">
        <v>487</v>
      </c>
      <c r="B208" t="s">
        <v>3607</v>
      </c>
      <c r="C208" s="2" t="s">
        <v>3608</v>
      </c>
      <c r="D208" t="s">
        <v>923</v>
      </c>
      <c r="E208" t="s">
        <v>2997</v>
      </c>
      <c r="F208" t="s">
        <v>2998</v>
      </c>
      <c r="G208" t="s">
        <v>3609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3610</v>
      </c>
      <c r="C209" s="2" t="s">
        <v>3611</v>
      </c>
      <c r="D209" t="s">
        <v>923</v>
      </c>
      <c r="E209" t="s">
        <v>2997</v>
      </c>
      <c r="F209" t="s">
        <v>2998</v>
      </c>
      <c r="G209" t="s">
        <v>3612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3613</v>
      </c>
      <c r="C210" s="2" t="s">
        <v>3614</v>
      </c>
      <c r="D210" t="s">
        <v>923</v>
      </c>
      <c r="E210" t="s">
        <v>2997</v>
      </c>
      <c r="F210" t="s">
        <v>2998</v>
      </c>
      <c r="G210" t="s">
        <v>3615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3616</v>
      </c>
      <c r="C211" s="2" t="s">
        <v>3617</v>
      </c>
      <c r="D211" t="s">
        <v>923</v>
      </c>
      <c r="E211" t="s">
        <v>2997</v>
      </c>
      <c r="F211" t="s">
        <v>2998</v>
      </c>
      <c r="G211" t="s">
        <v>3618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3235</v>
      </c>
      <c r="C212" s="2" t="s">
        <v>3236</v>
      </c>
      <c r="D212" t="s">
        <v>923</v>
      </c>
      <c r="E212" t="s">
        <v>3004</v>
      </c>
      <c r="F212" t="s">
        <v>2368</v>
      </c>
      <c r="G212" t="s">
        <v>3237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3619</v>
      </c>
      <c r="C213" s="2" t="s">
        <v>3236</v>
      </c>
      <c r="D213" t="s">
        <v>923</v>
      </c>
      <c r="E213" t="s">
        <v>2997</v>
      </c>
      <c r="F213" t="s">
        <v>2998</v>
      </c>
      <c r="G213" t="s">
        <v>3620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3621</v>
      </c>
      <c r="C214" s="2" t="s">
        <v>3622</v>
      </c>
      <c r="D214" t="s">
        <v>923</v>
      </c>
      <c r="E214" t="s">
        <v>2997</v>
      </c>
      <c r="F214" t="s">
        <v>2998</v>
      </c>
      <c r="G214" t="s">
        <v>3623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3624</v>
      </c>
      <c r="C215" s="2" t="s">
        <v>3625</v>
      </c>
      <c r="D215" t="s">
        <v>923</v>
      </c>
      <c r="E215" t="s">
        <v>2997</v>
      </c>
      <c r="F215" t="s">
        <v>2998</v>
      </c>
      <c r="G215" t="s">
        <v>3626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3627</v>
      </c>
      <c r="C216" s="2" t="s">
        <v>3628</v>
      </c>
      <c r="D216" t="s">
        <v>923</v>
      </c>
      <c r="E216" t="s">
        <v>2997</v>
      </c>
      <c r="F216" t="s">
        <v>2998</v>
      </c>
      <c r="G216" t="s">
        <v>3629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3630</v>
      </c>
      <c r="C217" s="2" t="s">
        <v>3631</v>
      </c>
      <c r="D217" t="s">
        <v>923</v>
      </c>
      <c r="E217" t="s">
        <v>2997</v>
      </c>
      <c r="F217" t="s">
        <v>2998</v>
      </c>
      <c r="G217" t="s">
        <v>3632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3241</v>
      </c>
      <c r="C218" s="2" t="s">
        <v>3242</v>
      </c>
      <c r="D218" t="s">
        <v>923</v>
      </c>
      <c r="E218" t="s">
        <v>3004</v>
      </c>
      <c r="F218" t="s">
        <v>2368</v>
      </c>
      <c r="G218" t="s">
        <v>3243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3633</v>
      </c>
      <c r="C219" s="2" t="s">
        <v>3242</v>
      </c>
      <c r="D219" t="s">
        <v>923</v>
      </c>
      <c r="E219" t="s">
        <v>2997</v>
      </c>
      <c r="F219" t="s">
        <v>2998</v>
      </c>
      <c r="G219" t="s">
        <v>3634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3635</v>
      </c>
      <c r="C220" s="2" t="s">
        <v>3636</v>
      </c>
      <c r="D220" t="s">
        <v>923</v>
      </c>
      <c r="E220" t="s">
        <v>2997</v>
      </c>
      <c r="F220" t="s">
        <v>2998</v>
      </c>
      <c r="G220" t="s">
        <v>3637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3638</v>
      </c>
      <c r="C221" s="2" t="s">
        <v>3639</v>
      </c>
      <c r="D221" t="s">
        <v>923</v>
      </c>
      <c r="E221" t="s">
        <v>2997</v>
      </c>
      <c r="F221" t="s">
        <v>2998</v>
      </c>
      <c r="G221" t="s">
        <v>3640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3641</v>
      </c>
      <c r="C222" s="2" t="s">
        <v>3642</v>
      </c>
      <c r="D222" t="s">
        <v>923</v>
      </c>
      <c r="E222" t="s">
        <v>2997</v>
      </c>
      <c r="F222" t="s">
        <v>2998</v>
      </c>
      <c r="G222" t="s">
        <v>3643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3251</v>
      </c>
      <c r="C223" s="2" t="s">
        <v>3252</v>
      </c>
      <c r="D223" t="s">
        <v>923</v>
      </c>
      <c r="E223" t="s">
        <v>3004</v>
      </c>
      <c r="F223" t="s">
        <v>2368</v>
      </c>
      <c r="G223" t="s">
        <v>3253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3644</v>
      </c>
      <c r="C224" s="2" t="s">
        <v>3252</v>
      </c>
      <c r="D224" t="s">
        <v>923</v>
      </c>
      <c r="E224" t="s">
        <v>2997</v>
      </c>
      <c r="F224" t="s">
        <v>2998</v>
      </c>
      <c r="G224" t="s">
        <v>3645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3646</v>
      </c>
      <c r="C225" s="2" t="s">
        <v>3647</v>
      </c>
      <c r="D225" t="s">
        <v>923</v>
      </c>
      <c r="E225" t="s">
        <v>2997</v>
      </c>
      <c r="F225" t="s">
        <v>2998</v>
      </c>
      <c r="G225" t="s">
        <v>3648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3649</v>
      </c>
      <c r="C226" s="2" t="s">
        <v>3650</v>
      </c>
      <c r="D226" t="s">
        <v>923</v>
      </c>
      <c r="E226" t="s">
        <v>2997</v>
      </c>
      <c r="F226" t="s">
        <v>2998</v>
      </c>
      <c r="G226" t="s">
        <v>3651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3334</v>
      </c>
      <c r="C227" s="2" t="s">
        <v>3335</v>
      </c>
      <c r="D227" t="s">
        <v>923</v>
      </c>
      <c r="E227" t="s">
        <v>3004</v>
      </c>
      <c r="F227" t="s">
        <v>2368</v>
      </c>
      <c r="G227" t="s">
        <v>3336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3652</v>
      </c>
      <c r="C228" s="2" t="s">
        <v>3335</v>
      </c>
      <c r="D228" t="s">
        <v>923</v>
      </c>
      <c r="E228" t="s">
        <v>2997</v>
      </c>
      <c r="F228" t="s">
        <v>2998</v>
      </c>
      <c r="G228" t="s">
        <v>3653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3047</v>
      </c>
      <c r="C229" s="2" t="s">
        <v>3048</v>
      </c>
      <c r="D229" t="s">
        <v>923</v>
      </c>
      <c r="E229" t="s">
        <v>3004</v>
      </c>
      <c r="F229" t="s">
        <v>2368</v>
      </c>
      <c r="G229" t="s">
        <v>3049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3654</v>
      </c>
      <c r="C230" s="2" t="s">
        <v>3048</v>
      </c>
      <c r="D230" t="s">
        <v>923</v>
      </c>
      <c r="E230" t="s">
        <v>2997</v>
      </c>
      <c r="F230" t="s">
        <v>2998</v>
      </c>
      <c r="G230" t="s">
        <v>3655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3656</v>
      </c>
      <c r="C231" s="2" t="s">
        <v>3657</v>
      </c>
      <c r="D231" t="s">
        <v>923</v>
      </c>
      <c r="E231" t="s">
        <v>2997</v>
      </c>
      <c r="F231" t="s">
        <v>2998</v>
      </c>
      <c r="G231" t="s">
        <v>3658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3659</v>
      </c>
      <c r="C232" s="2" t="s">
        <v>3660</v>
      </c>
      <c r="D232" t="s">
        <v>923</v>
      </c>
      <c r="E232" t="s">
        <v>2997</v>
      </c>
      <c r="F232" t="s">
        <v>2998</v>
      </c>
      <c r="G232" t="s">
        <v>3661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3052</v>
      </c>
      <c r="C233" s="2" t="s">
        <v>3053</v>
      </c>
      <c r="D233" t="s">
        <v>923</v>
      </c>
      <c r="E233" t="s">
        <v>3004</v>
      </c>
      <c r="F233" t="s">
        <v>2368</v>
      </c>
      <c r="G233" t="s">
        <v>3054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3662</v>
      </c>
      <c r="C234" s="2" t="s">
        <v>3053</v>
      </c>
      <c r="D234" t="s">
        <v>923</v>
      </c>
      <c r="E234" t="s">
        <v>2997</v>
      </c>
      <c r="F234" t="s">
        <v>2998</v>
      </c>
      <c r="G234" t="s">
        <v>3663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3664</v>
      </c>
      <c r="C235" s="2" t="s">
        <v>3665</v>
      </c>
      <c r="D235" t="s">
        <v>923</v>
      </c>
      <c r="E235" t="s">
        <v>2997</v>
      </c>
      <c r="F235" t="s">
        <v>2998</v>
      </c>
      <c r="G235" t="s">
        <v>3666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3667</v>
      </c>
      <c r="C236" s="2" t="s">
        <v>3668</v>
      </c>
      <c r="D236" t="s">
        <v>923</v>
      </c>
      <c r="E236" t="s">
        <v>2997</v>
      </c>
      <c r="F236" t="s">
        <v>2998</v>
      </c>
      <c r="G236" t="s">
        <v>3669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3670</v>
      </c>
      <c r="C237" s="2" t="s">
        <v>3671</v>
      </c>
      <c r="D237" t="s">
        <v>923</v>
      </c>
      <c r="E237" t="s">
        <v>2997</v>
      </c>
      <c r="F237" t="s">
        <v>2998</v>
      </c>
      <c r="G237" t="s">
        <v>3672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3065</v>
      </c>
      <c r="C238" s="2" t="s">
        <v>3066</v>
      </c>
      <c r="D238" t="s">
        <v>923</v>
      </c>
      <c r="E238" t="s">
        <v>3004</v>
      </c>
      <c r="F238" t="s">
        <v>2368</v>
      </c>
      <c r="G238" t="s">
        <v>3067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3673</v>
      </c>
      <c r="C239" s="2" t="s">
        <v>3066</v>
      </c>
      <c r="D239" t="s">
        <v>923</v>
      </c>
      <c r="E239" t="s">
        <v>2997</v>
      </c>
      <c r="F239" t="s">
        <v>2998</v>
      </c>
      <c r="G239" t="s">
        <v>3674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3675</v>
      </c>
      <c r="C240" s="2" t="s">
        <v>3676</v>
      </c>
      <c r="D240" t="s">
        <v>923</v>
      </c>
      <c r="E240" t="s">
        <v>2997</v>
      </c>
      <c r="F240" t="s">
        <v>2998</v>
      </c>
      <c r="G240" t="s">
        <v>3677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3265</v>
      </c>
      <c r="C241" s="2" t="s">
        <v>3266</v>
      </c>
      <c r="D241" t="s">
        <v>923</v>
      </c>
      <c r="E241" t="s">
        <v>3004</v>
      </c>
      <c r="F241" t="s">
        <v>2368</v>
      </c>
      <c r="G241" t="s">
        <v>3267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3678</v>
      </c>
      <c r="C242" s="2" t="s">
        <v>3266</v>
      </c>
      <c r="D242" t="s">
        <v>923</v>
      </c>
      <c r="E242" t="s">
        <v>2997</v>
      </c>
      <c r="F242" t="s">
        <v>2998</v>
      </c>
      <c r="G242" t="s">
        <v>3679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3680</v>
      </c>
      <c r="C243" s="2" t="s">
        <v>3681</v>
      </c>
      <c r="D243" t="s">
        <v>923</v>
      </c>
      <c r="E243" t="s">
        <v>2997</v>
      </c>
      <c r="F243" t="s">
        <v>2998</v>
      </c>
      <c r="G243" t="s">
        <v>3682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3683</v>
      </c>
      <c r="C244" s="2" t="s">
        <v>3684</v>
      </c>
      <c r="D244" t="s">
        <v>923</v>
      </c>
      <c r="E244" t="s">
        <v>2997</v>
      </c>
      <c r="F244" t="s">
        <v>2998</v>
      </c>
      <c r="G244" t="s">
        <v>3685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3273</v>
      </c>
      <c r="C245" s="2" t="s">
        <v>3274</v>
      </c>
      <c r="D245" t="s">
        <v>923</v>
      </c>
      <c r="E245" t="s">
        <v>3004</v>
      </c>
      <c r="F245" t="s">
        <v>2368</v>
      </c>
      <c r="G245" t="s">
        <v>3275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3686</v>
      </c>
      <c r="C246" s="2" t="s">
        <v>3687</v>
      </c>
      <c r="D246" t="s">
        <v>923</v>
      </c>
      <c r="E246" t="s">
        <v>2997</v>
      </c>
      <c r="F246" t="s">
        <v>2998</v>
      </c>
      <c r="G246" t="s">
        <v>3688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3689</v>
      </c>
      <c r="C247" s="2" t="s">
        <v>3690</v>
      </c>
      <c r="D247" t="s">
        <v>923</v>
      </c>
      <c r="E247" t="s">
        <v>2997</v>
      </c>
      <c r="F247" t="s">
        <v>2998</v>
      </c>
      <c r="G247" t="s">
        <v>3691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3343</v>
      </c>
      <c r="C248" s="2" t="s">
        <v>3344</v>
      </c>
      <c r="D248" t="s">
        <v>923</v>
      </c>
      <c r="E248" t="s">
        <v>3004</v>
      </c>
      <c r="F248" t="s">
        <v>2368</v>
      </c>
      <c r="G248" t="s">
        <v>3345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3692</v>
      </c>
      <c r="C249" s="2" t="s">
        <v>3344</v>
      </c>
      <c r="D249" t="s">
        <v>923</v>
      </c>
      <c r="E249" t="s">
        <v>2997</v>
      </c>
      <c r="F249" t="s">
        <v>2998</v>
      </c>
      <c r="G249" t="s">
        <v>3693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3694</v>
      </c>
      <c r="C250" s="2" t="s">
        <v>3695</v>
      </c>
      <c r="D250" t="s">
        <v>923</v>
      </c>
      <c r="E250" t="s">
        <v>2997</v>
      </c>
      <c r="F250" t="s">
        <v>2998</v>
      </c>
      <c r="G250" t="s">
        <v>3696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3346</v>
      </c>
      <c r="C251" s="2" t="s">
        <v>3347</v>
      </c>
      <c r="D251" t="s">
        <v>923</v>
      </c>
      <c r="E251" t="s">
        <v>3004</v>
      </c>
      <c r="F251" t="s">
        <v>2368</v>
      </c>
      <c r="G251" t="s">
        <v>3348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3697</v>
      </c>
      <c r="C252" s="2" t="s">
        <v>3347</v>
      </c>
      <c r="D252" t="s">
        <v>923</v>
      </c>
      <c r="E252" t="s">
        <v>2997</v>
      </c>
      <c r="F252" t="s">
        <v>2998</v>
      </c>
      <c r="G252" t="s">
        <v>3698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3699</v>
      </c>
      <c r="C253" s="2" t="s">
        <v>3700</v>
      </c>
      <c r="D253" t="s">
        <v>923</v>
      </c>
      <c r="E253" t="s">
        <v>2997</v>
      </c>
      <c r="F253" t="s">
        <v>2998</v>
      </c>
      <c r="G253" t="s">
        <v>3701</v>
      </c>
      <c r="H253" t="s">
        <v>11</v>
      </c>
      <c r="I253" t="s">
        <v>12</v>
      </c>
    </row>
    <row r="254" spans="1:9" x14ac:dyDescent="0.3">
      <c r="A254" t="s">
        <v>533</v>
      </c>
      <c r="B254" t="s">
        <v>3702</v>
      </c>
      <c r="C254" s="2" t="s">
        <v>3703</v>
      </c>
      <c r="D254" t="s">
        <v>923</v>
      </c>
      <c r="E254" t="s">
        <v>2997</v>
      </c>
      <c r="F254" t="s">
        <v>2998</v>
      </c>
      <c r="G254" t="s">
        <v>3704</v>
      </c>
      <c r="H254" t="s">
        <v>11</v>
      </c>
      <c r="I254" t="s">
        <v>12</v>
      </c>
    </row>
    <row r="255" spans="1:9" x14ac:dyDescent="0.3">
      <c r="A255" t="s">
        <v>534</v>
      </c>
      <c r="B255" t="s">
        <v>3705</v>
      </c>
      <c r="C255" s="2" t="s">
        <v>3706</v>
      </c>
      <c r="D255" t="s">
        <v>923</v>
      </c>
      <c r="E255" t="s">
        <v>2997</v>
      </c>
      <c r="F255" t="s">
        <v>2998</v>
      </c>
      <c r="G255" t="s">
        <v>3707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3287</v>
      </c>
      <c r="C256" s="2" t="s">
        <v>3288</v>
      </c>
      <c r="D256" t="s">
        <v>923</v>
      </c>
      <c r="E256" t="s">
        <v>3004</v>
      </c>
      <c r="F256" t="s">
        <v>2368</v>
      </c>
      <c r="G256" t="s">
        <v>3289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3708</v>
      </c>
      <c r="C257" s="2" t="s">
        <v>3709</v>
      </c>
      <c r="D257" t="s">
        <v>923</v>
      </c>
      <c r="E257" t="s">
        <v>2997</v>
      </c>
      <c r="F257" t="s">
        <v>2998</v>
      </c>
      <c r="G257" t="s">
        <v>3710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3351</v>
      </c>
      <c r="C258" s="2" t="s">
        <v>3352</v>
      </c>
      <c r="D258" t="s">
        <v>923</v>
      </c>
      <c r="E258" t="s">
        <v>3004</v>
      </c>
      <c r="F258" t="s">
        <v>2368</v>
      </c>
      <c r="G258" t="s">
        <v>3353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3711</v>
      </c>
      <c r="C259" s="2" t="s">
        <v>3352</v>
      </c>
      <c r="D259" t="s">
        <v>923</v>
      </c>
      <c r="E259" t="s">
        <v>2997</v>
      </c>
      <c r="F259" t="s">
        <v>2998</v>
      </c>
      <c r="G259" t="s">
        <v>3712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3713</v>
      </c>
      <c r="C260" s="2" t="s">
        <v>3714</v>
      </c>
      <c r="D260" t="s">
        <v>923</v>
      </c>
      <c r="E260" t="s">
        <v>2997</v>
      </c>
      <c r="F260" t="s">
        <v>2998</v>
      </c>
      <c r="G260" t="s">
        <v>3715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3716</v>
      </c>
      <c r="C261" s="2" t="s">
        <v>3717</v>
      </c>
      <c r="D261" t="s">
        <v>923</v>
      </c>
      <c r="E261" t="s">
        <v>2997</v>
      </c>
      <c r="F261" t="s">
        <v>2998</v>
      </c>
      <c r="G261" t="s">
        <v>3718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3068</v>
      </c>
      <c r="C262" s="2" t="s">
        <v>3069</v>
      </c>
      <c r="D262" t="s">
        <v>923</v>
      </c>
      <c r="E262" t="s">
        <v>3004</v>
      </c>
      <c r="F262" t="s">
        <v>2368</v>
      </c>
      <c r="G262" t="s">
        <v>3070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3719</v>
      </c>
      <c r="C263" s="2" t="s">
        <v>3069</v>
      </c>
      <c r="D263" t="s">
        <v>923</v>
      </c>
      <c r="E263" t="s">
        <v>2997</v>
      </c>
      <c r="F263" t="s">
        <v>2998</v>
      </c>
      <c r="G263" t="s">
        <v>3720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3721</v>
      </c>
      <c r="C264" s="2" t="s">
        <v>3722</v>
      </c>
      <c r="D264" t="s">
        <v>923</v>
      </c>
      <c r="E264" t="s">
        <v>2997</v>
      </c>
      <c r="F264" t="s">
        <v>2998</v>
      </c>
      <c r="G264" t="s">
        <v>3723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3724</v>
      </c>
      <c r="C265" s="2" t="s">
        <v>133</v>
      </c>
      <c r="D265" t="s">
        <v>923</v>
      </c>
      <c r="E265" t="s">
        <v>2997</v>
      </c>
      <c r="F265" t="s">
        <v>2998</v>
      </c>
      <c r="G265" t="s">
        <v>3725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3107</v>
      </c>
      <c r="C266" s="2" t="s">
        <v>883</v>
      </c>
      <c r="D266" t="s">
        <v>923</v>
      </c>
      <c r="E266" t="s">
        <v>3004</v>
      </c>
      <c r="F266" t="s">
        <v>2368</v>
      </c>
      <c r="G266" t="s">
        <v>3108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3726</v>
      </c>
      <c r="C267" s="2" t="s">
        <v>883</v>
      </c>
      <c r="D267" t="s">
        <v>923</v>
      </c>
      <c r="E267" t="s">
        <v>2997</v>
      </c>
      <c r="F267" t="s">
        <v>2998</v>
      </c>
      <c r="G267" t="s">
        <v>3727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3728</v>
      </c>
      <c r="C268" s="2" t="s">
        <v>792</v>
      </c>
      <c r="D268" t="s">
        <v>923</v>
      </c>
      <c r="E268" t="s">
        <v>2997</v>
      </c>
      <c r="F268" t="s">
        <v>2998</v>
      </c>
      <c r="G268" t="s">
        <v>3729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3730</v>
      </c>
      <c r="C269" s="2" t="s">
        <v>136</v>
      </c>
      <c r="D269" t="s">
        <v>923</v>
      </c>
      <c r="E269" t="s">
        <v>2997</v>
      </c>
      <c r="F269" t="s">
        <v>2998</v>
      </c>
      <c r="G269" t="s">
        <v>3731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3179</v>
      </c>
      <c r="C270" s="2" t="s">
        <v>884</v>
      </c>
      <c r="D270" t="s">
        <v>923</v>
      </c>
      <c r="E270" t="s">
        <v>3004</v>
      </c>
      <c r="F270" t="s">
        <v>2368</v>
      </c>
      <c r="G270" t="s">
        <v>3180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3732</v>
      </c>
      <c r="C271" s="2" t="s">
        <v>884</v>
      </c>
      <c r="D271" t="s">
        <v>923</v>
      </c>
      <c r="E271" t="s">
        <v>2997</v>
      </c>
      <c r="F271" t="s">
        <v>2998</v>
      </c>
      <c r="G271" t="s">
        <v>3733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3734</v>
      </c>
      <c r="C272" s="2" t="s">
        <v>275</v>
      </c>
      <c r="D272" t="s">
        <v>923</v>
      </c>
      <c r="E272" t="s">
        <v>2997</v>
      </c>
      <c r="F272" t="s">
        <v>2998</v>
      </c>
      <c r="G272" t="s">
        <v>3735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3736</v>
      </c>
      <c r="C273" s="2" t="s">
        <v>215</v>
      </c>
      <c r="D273" t="s">
        <v>923</v>
      </c>
      <c r="E273" t="s">
        <v>2997</v>
      </c>
      <c r="F273" t="s">
        <v>2998</v>
      </c>
      <c r="G273" t="s">
        <v>3737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3738</v>
      </c>
      <c r="C274" s="2" t="s">
        <v>104</v>
      </c>
      <c r="D274" t="s">
        <v>923</v>
      </c>
      <c r="E274" t="s">
        <v>2997</v>
      </c>
      <c r="F274" t="s">
        <v>2998</v>
      </c>
      <c r="G274" t="s">
        <v>3739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3740</v>
      </c>
      <c r="C275" s="2" t="s">
        <v>141</v>
      </c>
      <c r="D275" t="s">
        <v>923</v>
      </c>
      <c r="E275" t="s">
        <v>2997</v>
      </c>
      <c r="F275" t="s">
        <v>2998</v>
      </c>
      <c r="G275" t="s">
        <v>3741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3187</v>
      </c>
      <c r="C276" s="2" t="s">
        <v>138</v>
      </c>
      <c r="D276" t="s">
        <v>923</v>
      </c>
      <c r="E276" t="s">
        <v>3004</v>
      </c>
      <c r="F276" t="s">
        <v>2368</v>
      </c>
      <c r="G276" t="s">
        <v>3188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3742</v>
      </c>
      <c r="C277" s="2" t="s">
        <v>138</v>
      </c>
      <c r="D277" t="s">
        <v>923</v>
      </c>
      <c r="E277" t="s">
        <v>2997</v>
      </c>
      <c r="F277" t="s">
        <v>2998</v>
      </c>
      <c r="G277" t="s">
        <v>3743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3744</v>
      </c>
      <c r="C278" s="2" t="s">
        <v>140</v>
      </c>
      <c r="D278" t="s">
        <v>923</v>
      </c>
      <c r="E278" t="s">
        <v>2997</v>
      </c>
      <c r="F278" t="s">
        <v>2998</v>
      </c>
      <c r="G278" t="s">
        <v>3745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3746</v>
      </c>
      <c r="C279" s="2" t="s">
        <v>885</v>
      </c>
      <c r="D279" t="s">
        <v>923</v>
      </c>
      <c r="E279" t="s">
        <v>2997</v>
      </c>
      <c r="F279" t="s">
        <v>2998</v>
      </c>
      <c r="G279" t="s">
        <v>3747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3748</v>
      </c>
      <c r="C280" s="2" t="s">
        <v>97</v>
      </c>
      <c r="D280" t="s">
        <v>923</v>
      </c>
      <c r="E280" t="s">
        <v>2997</v>
      </c>
      <c r="F280" t="s">
        <v>2998</v>
      </c>
      <c r="G280" t="s">
        <v>3749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3750</v>
      </c>
      <c r="C281" s="2" t="s">
        <v>217</v>
      </c>
      <c r="D281" t="s">
        <v>923</v>
      </c>
      <c r="E281" t="s">
        <v>2997</v>
      </c>
      <c r="F281" t="s">
        <v>2998</v>
      </c>
      <c r="G281" t="s">
        <v>3751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3752</v>
      </c>
      <c r="C282" s="2" t="s">
        <v>218</v>
      </c>
      <c r="D282" t="s">
        <v>923</v>
      </c>
      <c r="E282" t="s">
        <v>2997</v>
      </c>
      <c r="F282" t="s">
        <v>2998</v>
      </c>
      <c r="G282" t="s">
        <v>3753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3754</v>
      </c>
      <c r="C283" s="2" t="s">
        <v>219</v>
      </c>
      <c r="D283" t="s">
        <v>923</v>
      </c>
      <c r="E283" t="s">
        <v>2997</v>
      </c>
      <c r="F283" t="s">
        <v>2998</v>
      </c>
      <c r="G283" t="s">
        <v>3755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3756</v>
      </c>
      <c r="C284" s="2" t="s">
        <v>220</v>
      </c>
      <c r="D284" t="s">
        <v>923</v>
      </c>
      <c r="E284" t="s">
        <v>2997</v>
      </c>
      <c r="F284" t="s">
        <v>2998</v>
      </c>
      <c r="G284" t="s">
        <v>3757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3758</v>
      </c>
      <c r="C285" s="2" t="s">
        <v>3759</v>
      </c>
      <c r="D285" t="s">
        <v>923</v>
      </c>
      <c r="E285" t="s">
        <v>2997</v>
      </c>
      <c r="F285" t="s">
        <v>2998</v>
      </c>
      <c r="G285" t="s">
        <v>3760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3196</v>
      </c>
      <c r="C286" s="2" t="s">
        <v>95</v>
      </c>
      <c r="D286" t="s">
        <v>923</v>
      </c>
      <c r="E286" t="s">
        <v>3004</v>
      </c>
      <c r="F286" t="s">
        <v>2368</v>
      </c>
      <c r="G286" t="s">
        <v>3197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3761</v>
      </c>
      <c r="C287" s="2" t="s">
        <v>95</v>
      </c>
      <c r="D287" t="s">
        <v>923</v>
      </c>
      <c r="E287" t="s">
        <v>2997</v>
      </c>
      <c r="F287" t="s">
        <v>2998</v>
      </c>
      <c r="G287" t="s">
        <v>3762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3763</v>
      </c>
      <c r="C288" s="2" t="s">
        <v>147</v>
      </c>
      <c r="D288" t="s">
        <v>923</v>
      </c>
      <c r="E288" t="s">
        <v>2997</v>
      </c>
      <c r="F288" t="s">
        <v>2998</v>
      </c>
      <c r="G288" t="s">
        <v>3764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3765</v>
      </c>
      <c r="C289" s="2" t="s">
        <v>96</v>
      </c>
      <c r="D289" t="s">
        <v>923</v>
      </c>
      <c r="E289" t="s">
        <v>2997</v>
      </c>
      <c r="F289" t="s">
        <v>2998</v>
      </c>
      <c r="G289" t="s">
        <v>3766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3767</v>
      </c>
      <c r="C290" s="2" t="s">
        <v>886</v>
      </c>
      <c r="D290" t="s">
        <v>923</v>
      </c>
      <c r="E290" t="s">
        <v>2997</v>
      </c>
      <c r="F290" t="s">
        <v>2998</v>
      </c>
      <c r="G290" t="s">
        <v>3768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3769</v>
      </c>
      <c r="C291" s="2" t="s">
        <v>222</v>
      </c>
      <c r="D291" t="s">
        <v>923</v>
      </c>
      <c r="E291" t="s">
        <v>2997</v>
      </c>
      <c r="F291" t="s">
        <v>2998</v>
      </c>
      <c r="G291" t="s">
        <v>3770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3771</v>
      </c>
      <c r="C292" s="2" t="s">
        <v>223</v>
      </c>
      <c r="D292" t="s">
        <v>923</v>
      </c>
      <c r="E292" t="s">
        <v>2997</v>
      </c>
      <c r="F292" t="s">
        <v>2998</v>
      </c>
      <c r="G292" t="s">
        <v>3772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3322</v>
      </c>
      <c r="C293" s="2" t="s">
        <v>124</v>
      </c>
      <c r="D293" t="s">
        <v>923</v>
      </c>
      <c r="E293" t="s">
        <v>3004</v>
      </c>
      <c r="F293" t="s">
        <v>2368</v>
      </c>
      <c r="G293" t="s">
        <v>3323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3773</v>
      </c>
      <c r="C294" s="2" t="s">
        <v>124</v>
      </c>
      <c r="D294" t="s">
        <v>923</v>
      </c>
      <c r="E294" t="s">
        <v>2997</v>
      </c>
      <c r="F294" t="s">
        <v>2998</v>
      </c>
      <c r="G294" t="s">
        <v>3774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3775</v>
      </c>
      <c r="C295" s="2" t="s">
        <v>3776</v>
      </c>
      <c r="D295" t="s">
        <v>923</v>
      </c>
      <c r="E295" t="s">
        <v>2997</v>
      </c>
      <c r="F295" t="s">
        <v>2998</v>
      </c>
      <c r="G295" t="s">
        <v>3777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3778</v>
      </c>
      <c r="C296" s="2" t="s">
        <v>224</v>
      </c>
      <c r="D296" t="s">
        <v>923</v>
      </c>
      <c r="E296" t="s">
        <v>2997</v>
      </c>
      <c r="F296" t="s">
        <v>2998</v>
      </c>
      <c r="G296" t="s">
        <v>3779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3130</v>
      </c>
      <c r="C297" s="2" t="s">
        <v>887</v>
      </c>
      <c r="D297" t="s">
        <v>923</v>
      </c>
      <c r="E297" t="s">
        <v>3004</v>
      </c>
      <c r="F297" t="s">
        <v>2368</v>
      </c>
      <c r="G297" t="s">
        <v>3131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3780</v>
      </c>
      <c r="C298" s="2" t="s">
        <v>887</v>
      </c>
      <c r="D298" t="s">
        <v>923</v>
      </c>
      <c r="E298" t="s">
        <v>2997</v>
      </c>
      <c r="F298" t="s">
        <v>2998</v>
      </c>
      <c r="G298" t="s">
        <v>3781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3782</v>
      </c>
      <c r="C299" s="2" t="s">
        <v>226</v>
      </c>
      <c r="D299" t="s">
        <v>923</v>
      </c>
      <c r="E299" t="s">
        <v>2997</v>
      </c>
      <c r="F299" t="s">
        <v>2998</v>
      </c>
      <c r="G299" t="s">
        <v>3783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3784</v>
      </c>
      <c r="C300" s="2" t="s">
        <v>227</v>
      </c>
      <c r="D300" t="s">
        <v>923</v>
      </c>
      <c r="E300" t="s">
        <v>2997</v>
      </c>
      <c r="F300" t="s">
        <v>2998</v>
      </c>
      <c r="G300" t="s">
        <v>3785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3786</v>
      </c>
      <c r="C301" s="2" t="s">
        <v>902</v>
      </c>
      <c r="D301" t="s">
        <v>923</v>
      </c>
      <c r="E301" t="s">
        <v>2997</v>
      </c>
      <c r="F301" t="s">
        <v>2998</v>
      </c>
      <c r="G301" t="s">
        <v>3787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3788</v>
      </c>
      <c r="C302" s="2" t="s">
        <v>270</v>
      </c>
      <c r="D302" t="s">
        <v>923</v>
      </c>
      <c r="E302" t="s">
        <v>2997</v>
      </c>
      <c r="F302" t="s">
        <v>2998</v>
      </c>
      <c r="G302" t="s">
        <v>3789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3166</v>
      </c>
      <c r="C303" s="2" t="s">
        <v>91</v>
      </c>
      <c r="D303" t="s">
        <v>923</v>
      </c>
      <c r="E303" t="s">
        <v>3004</v>
      </c>
      <c r="F303" t="s">
        <v>2368</v>
      </c>
      <c r="G303" t="s">
        <v>3167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3790</v>
      </c>
      <c r="C304" s="2" t="s">
        <v>91</v>
      </c>
      <c r="D304" t="s">
        <v>923</v>
      </c>
      <c r="E304" t="s">
        <v>2997</v>
      </c>
      <c r="F304" t="s">
        <v>2998</v>
      </c>
      <c r="G304" t="s">
        <v>3791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3792</v>
      </c>
      <c r="C305" s="2" t="s">
        <v>132</v>
      </c>
      <c r="D305" t="s">
        <v>923</v>
      </c>
      <c r="E305" t="s">
        <v>2997</v>
      </c>
      <c r="F305" t="s">
        <v>2998</v>
      </c>
      <c r="G305" t="s">
        <v>3793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2494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2493</v>
      </c>
      <c r="H307" t="s">
        <v>2492</v>
      </c>
      <c r="I307" t="s">
        <v>2344</v>
      </c>
    </row>
    <row r="308" spans="1:10" x14ac:dyDescent="0.3">
      <c r="A308" t="s">
        <v>587</v>
      </c>
      <c r="B308" t="s">
        <v>3164</v>
      </c>
      <c r="C308" s="2" t="s">
        <v>901</v>
      </c>
      <c r="D308" t="s">
        <v>923</v>
      </c>
      <c r="E308" t="s">
        <v>3004</v>
      </c>
      <c r="F308" t="s">
        <v>2368</v>
      </c>
      <c r="G308" t="s">
        <v>3165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3794</v>
      </c>
      <c r="C309" s="2" t="s">
        <v>901</v>
      </c>
      <c r="D309" t="s">
        <v>923</v>
      </c>
      <c r="E309" t="s">
        <v>2997</v>
      </c>
      <c r="F309" t="s">
        <v>2998</v>
      </c>
      <c r="G309" t="s">
        <v>3795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3796</v>
      </c>
      <c r="C310" s="2" t="s">
        <v>3797</v>
      </c>
      <c r="D310" t="s">
        <v>923</v>
      </c>
      <c r="E310" t="s">
        <v>2997</v>
      </c>
      <c r="F310" t="s">
        <v>2998</v>
      </c>
      <c r="G310" t="s">
        <v>3798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3799</v>
      </c>
      <c r="C311" s="2" t="s">
        <v>212</v>
      </c>
      <c r="D311" t="s">
        <v>923</v>
      </c>
      <c r="E311" t="s">
        <v>2997</v>
      </c>
      <c r="F311" t="s">
        <v>2998</v>
      </c>
      <c r="G311" t="s">
        <v>3800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3315</v>
      </c>
      <c r="C312" s="2" t="s">
        <v>916</v>
      </c>
      <c r="D312" t="s">
        <v>923</v>
      </c>
      <c r="E312" t="s">
        <v>3004</v>
      </c>
      <c r="F312" t="s">
        <v>2368</v>
      </c>
      <c r="G312" t="s">
        <v>3316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3801</v>
      </c>
      <c r="C313" s="2" t="s">
        <v>916</v>
      </c>
      <c r="D313" t="s">
        <v>923</v>
      </c>
      <c r="E313" t="s">
        <v>2997</v>
      </c>
      <c r="F313" t="s">
        <v>2998</v>
      </c>
      <c r="G313" t="s">
        <v>3802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3803</v>
      </c>
      <c r="C314" s="2" t="s">
        <v>213</v>
      </c>
      <c r="D314" t="s">
        <v>923</v>
      </c>
      <c r="E314" t="s">
        <v>2997</v>
      </c>
      <c r="F314" t="s">
        <v>2998</v>
      </c>
      <c r="G314" t="s">
        <v>3804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3805</v>
      </c>
      <c r="C315" s="2" t="s">
        <v>214</v>
      </c>
      <c r="D315" t="s">
        <v>923</v>
      </c>
      <c r="E315" t="s">
        <v>2997</v>
      </c>
      <c r="F315" t="s">
        <v>2998</v>
      </c>
      <c r="G315" t="s">
        <v>3806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3097</v>
      </c>
      <c r="C316" s="2" t="s">
        <v>134</v>
      </c>
      <c r="D316" t="s">
        <v>923</v>
      </c>
      <c r="E316" t="s">
        <v>3004</v>
      </c>
      <c r="F316" t="s">
        <v>2368</v>
      </c>
      <c r="G316" t="s">
        <v>3098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3807</v>
      </c>
      <c r="C317" s="2" t="s">
        <v>134</v>
      </c>
      <c r="D317" t="s">
        <v>923</v>
      </c>
      <c r="E317" t="s">
        <v>2997</v>
      </c>
      <c r="F317" t="s">
        <v>2998</v>
      </c>
      <c r="G317" t="s">
        <v>3808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3809</v>
      </c>
      <c r="C318" s="2" t="s">
        <v>280</v>
      </c>
      <c r="D318" t="s">
        <v>923</v>
      </c>
      <c r="E318" t="s">
        <v>2997</v>
      </c>
      <c r="F318" t="s">
        <v>2998</v>
      </c>
      <c r="G318" t="s">
        <v>3810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3811</v>
      </c>
      <c r="C319" s="2" t="s">
        <v>137</v>
      </c>
      <c r="D319" t="s">
        <v>923</v>
      </c>
      <c r="E319" t="s">
        <v>2997</v>
      </c>
      <c r="F319" t="s">
        <v>2998</v>
      </c>
      <c r="G319" t="s">
        <v>3812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3320</v>
      </c>
      <c r="C320" s="2" t="s">
        <v>917</v>
      </c>
      <c r="D320" t="s">
        <v>923</v>
      </c>
      <c r="E320" t="s">
        <v>3004</v>
      </c>
      <c r="F320" t="s">
        <v>2368</v>
      </c>
      <c r="G320" t="s">
        <v>3321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3813</v>
      </c>
      <c r="C321" s="2" t="s">
        <v>917</v>
      </c>
      <c r="D321" t="s">
        <v>923</v>
      </c>
      <c r="E321" t="s">
        <v>2997</v>
      </c>
      <c r="F321" t="s">
        <v>2998</v>
      </c>
      <c r="G321" t="s">
        <v>3814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3815</v>
      </c>
      <c r="C322" s="2" t="s">
        <v>918</v>
      </c>
      <c r="D322" t="s">
        <v>923</v>
      </c>
      <c r="E322" t="s">
        <v>2997</v>
      </c>
      <c r="F322" t="s">
        <v>2998</v>
      </c>
      <c r="G322" t="s">
        <v>3816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3817</v>
      </c>
      <c r="C323" s="2" t="s">
        <v>135</v>
      </c>
      <c r="D323" t="s">
        <v>923</v>
      </c>
      <c r="E323" t="s">
        <v>2997</v>
      </c>
      <c r="F323" t="s">
        <v>2998</v>
      </c>
      <c r="G323" t="s">
        <v>3818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3819</v>
      </c>
      <c r="C324" s="2" t="s">
        <v>919</v>
      </c>
      <c r="D324" t="s">
        <v>923</v>
      </c>
      <c r="E324" t="s">
        <v>2997</v>
      </c>
      <c r="F324" t="s">
        <v>2998</v>
      </c>
      <c r="G324" t="s">
        <v>3820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3091</v>
      </c>
      <c r="C325" s="2" t="s">
        <v>903</v>
      </c>
      <c r="D325" t="s">
        <v>923</v>
      </c>
      <c r="E325" t="s">
        <v>3004</v>
      </c>
      <c r="F325" t="s">
        <v>2368</v>
      </c>
      <c r="G325" t="s">
        <v>3092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3821</v>
      </c>
      <c r="C326" s="2" t="s">
        <v>903</v>
      </c>
      <c r="D326" t="s">
        <v>923</v>
      </c>
      <c r="E326" t="s">
        <v>2997</v>
      </c>
      <c r="F326" t="s">
        <v>2998</v>
      </c>
      <c r="G326" t="s">
        <v>3822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3823</v>
      </c>
      <c r="C327" s="2" t="s">
        <v>904</v>
      </c>
      <c r="D327" t="s">
        <v>923</v>
      </c>
      <c r="E327" t="s">
        <v>2997</v>
      </c>
      <c r="F327" t="s">
        <v>2998</v>
      </c>
      <c r="G327" t="s">
        <v>3824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3825</v>
      </c>
      <c r="C328" s="2" t="s">
        <v>216</v>
      </c>
      <c r="D328" t="s">
        <v>923</v>
      </c>
      <c r="E328" t="s">
        <v>2997</v>
      </c>
      <c r="F328" t="s">
        <v>2998</v>
      </c>
      <c r="G328" t="s">
        <v>3826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3191</v>
      </c>
      <c r="C329" s="2" t="s">
        <v>282</v>
      </c>
      <c r="D329" t="s">
        <v>923</v>
      </c>
      <c r="E329" t="s">
        <v>3004</v>
      </c>
      <c r="F329" t="s">
        <v>2368</v>
      </c>
      <c r="G329" t="s">
        <v>3192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3827</v>
      </c>
      <c r="C330" s="2" t="s">
        <v>282</v>
      </c>
      <c r="D330" t="s">
        <v>923</v>
      </c>
      <c r="E330" t="s">
        <v>2997</v>
      </c>
      <c r="F330" t="s">
        <v>2998</v>
      </c>
      <c r="G330" t="s">
        <v>3828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3829</v>
      </c>
      <c r="C331" s="2" t="s">
        <v>98</v>
      </c>
      <c r="D331" t="s">
        <v>923</v>
      </c>
      <c r="E331" t="s">
        <v>2997</v>
      </c>
      <c r="F331" t="s">
        <v>2998</v>
      </c>
      <c r="G331" t="s">
        <v>3830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3831</v>
      </c>
      <c r="C332" s="2" t="s">
        <v>142</v>
      </c>
      <c r="D332" t="s">
        <v>923</v>
      </c>
      <c r="E332" t="s">
        <v>2997</v>
      </c>
      <c r="F332" t="s">
        <v>2998</v>
      </c>
      <c r="G332" t="s">
        <v>3832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3189</v>
      </c>
      <c r="C333" s="2" t="s">
        <v>139</v>
      </c>
      <c r="D333" t="s">
        <v>923</v>
      </c>
      <c r="E333" t="s">
        <v>3004</v>
      </c>
      <c r="F333" t="s">
        <v>2368</v>
      </c>
      <c r="G333" t="s">
        <v>3190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3833</v>
      </c>
      <c r="C334" s="2" t="s">
        <v>145</v>
      </c>
      <c r="D334" t="s">
        <v>923</v>
      </c>
      <c r="E334" t="s">
        <v>2997</v>
      </c>
      <c r="F334" t="s">
        <v>2998</v>
      </c>
      <c r="G334" t="s">
        <v>3834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3835</v>
      </c>
      <c r="C335" s="2" t="s">
        <v>146</v>
      </c>
      <c r="D335" t="s">
        <v>923</v>
      </c>
      <c r="E335" t="s">
        <v>2997</v>
      </c>
      <c r="F335" t="s">
        <v>2998</v>
      </c>
      <c r="G335" t="s">
        <v>3836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3837</v>
      </c>
      <c r="C336" s="2" t="s">
        <v>144</v>
      </c>
      <c r="D336" t="s">
        <v>923</v>
      </c>
      <c r="E336" t="s">
        <v>2997</v>
      </c>
      <c r="F336" t="s">
        <v>2998</v>
      </c>
      <c r="G336" t="s">
        <v>3838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3839</v>
      </c>
      <c r="C337" s="2" t="s">
        <v>143</v>
      </c>
      <c r="D337" t="s">
        <v>923</v>
      </c>
      <c r="E337" t="s">
        <v>2997</v>
      </c>
      <c r="F337" t="s">
        <v>2998</v>
      </c>
      <c r="G337" t="s">
        <v>3840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3841</v>
      </c>
      <c r="C338" s="2" t="s">
        <v>148</v>
      </c>
      <c r="D338" t="s">
        <v>923</v>
      </c>
      <c r="E338" t="s">
        <v>2997</v>
      </c>
      <c r="F338" t="s">
        <v>2998</v>
      </c>
      <c r="G338" t="s">
        <v>3842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3843</v>
      </c>
      <c r="C339" s="2" t="s">
        <v>221</v>
      </c>
      <c r="D339" t="s">
        <v>923</v>
      </c>
      <c r="E339" t="s">
        <v>2997</v>
      </c>
      <c r="F339" t="s">
        <v>2998</v>
      </c>
      <c r="G339" t="s">
        <v>3844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3043</v>
      </c>
      <c r="C340" s="2" t="s">
        <v>123</v>
      </c>
      <c r="D340" t="s">
        <v>923</v>
      </c>
      <c r="E340" t="s">
        <v>3004</v>
      </c>
      <c r="F340" t="s">
        <v>2368</v>
      </c>
      <c r="G340" t="s">
        <v>3044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3845</v>
      </c>
      <c r="C341" s="2" t="s">
        <v>123</v>
      </c>
      <c r="D341" t="s">
        <v>923</v>
      </c>
      <c r="E341" t="s">
        <v>2997</v>
      </c>
      <c r="F341" t="s">
        <v>2998</v>
      </c>
      <c r="G341" t="s">
        <v>3846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3847</v>
      </c>
      <c r="C342" s="2" t="s">
        <v>920</v>
      </c>
      <c r="D342" t="s">
        <v>923</v>
      </c>
      <c r="E342" t="s">
        <v>2997</v>
      </c>
      <c r="F342" t="s">
        <v>2998</v>
      </c>
      <c r="G342" t="s">
        <v>3848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3198</v>
      </c>
      <c r="C343" s="2" t="s">
        <v>3199</v>
      </c>
      <c r="D343" t="s">
        <v>923</v>
      </c>
      <c r="E343" t="s">
        <v>3004</v>
      </c>
      <c r="F343" t="s">
        <v>2368</v>
      </c>
      <c r="G343" t="s">
        <v>3200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3849</v>
      </c>
      <c r="C344" s="2" t="s">
        <v>3199</v>
      </c>
      <c r="D344" t="s">
        <v>923</v>
      </c>
      <c r="E344" t="s">
        <v>2997</v>
      </c>
      <c r="F344" t="s">
        <v>2998</v>
      </c>
      <c r="G344" t="s">
        <v>3850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3851</v>
      </c>
      <c r="C345" s="2" t="s">
        <v>150</v>
      </c>
      <c r="D345" t="s">
        <v>923</v>
      </c>
      <c r="E345" t="s">
        <v>2997</v>
      </c>
      <c r="F345" t="s">
        <v>2998</v>
      </c>
      <c r="G345" t="s">
        <v>3852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3853</v>
      </c>
      <c r="C346" s="2" t="s">
        <v>152</v>
      </c>
      <c r="D346" t="s">
        <v>923</v>
      </c>
      <c r="E346" t="s">
        <v>2997</v>
      </c>
      <c r="F346" t="s">
        <v>2998</v>
      </c>
      <c r="G346" t="s">
        <v>3854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3118</v>
      </c>
      <c r="C347" s="2" t="s">
        <v>921</v>
      </c>
      <c r="D347" t="s">
        <v>923</v>
      </c>
      <c r="E347" t="s">
        <v>3004</v>
      </c>
      <c r="F347" t="s">
        <v>2368</v>
      </c>
      <c r="G347" t="s">
        <v>3119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3855</v>
      </c>
      <c r="C348" s="2" t="s">
        <v>921</v>
      </c>
      <c r="D348" t="s">
        <v>923</v>
      </c>
      <c r="E348" t="s">
        <v>2997</v>
      </c>
      <c r="F348" t="s">
        <v>2998</v>
      </c>
      <c r="G348" t="s">
        <v>3856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3857</v>
      </c>
      <c r="C349" s="2" t="s">
        <v>151</v>
      </c>
      <c r="D349" t="s">
        <v>923</v>
      </c>
      <c r="E349" t="s">
        <v>2997</v>
      </c>
      <c r="F349" t="s">
        <v>2998</v>
      </c>
      <c r="G349" t="s">
        <v>3858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3324</v>
      </c>
      <c r="C350" s="2" t="s">
        <v>149</v>
      </c>
      <c r="D350" t="s">
        <v>923</v>
      </c>
      <c r="E350" t="s">
        <v>3004</v>
      </c>
      <c r="F350" t="s">
        <v>2368</v>
      </c>
      <c r="G350" t="s">
        <v>3325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3859</v>
      </c>
      <c r="C351" s="2" t="s">
        <v>153</v>
      </c>
      <c r="D351" t="s">
        <v>923</v>
      </c>
      <c r="E351" t="s">
        <v>2997</v>
      </c>
      <c r="F351" t="s">
        <v>2998</v>
      </c>
      <c r="G351" t="s">
        <v>3860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3861</v>
      </c>
      <c r="C352" s="2" t="s">
        <v>225</v>
      </c>
      <c r="D352" t="s">
        <v>923</v>
      </c>
      <c r="E352" t="s">
        <v>2997</v>
      </c>
      <c r="F352" t="s">
        <v>2998</v>
      </c>
      <c r="G352" t="s">
        <v>3862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3863</v>
      </c>
      <c r="C353" s="2" t="s">
        <v>154</v>
      </c>
      <c r="D353" t="s">
        <v>923</v>
      </c>
      <c r="E353" t="s">
        <v>2997</v>
      </c>
      <c r="F353" t="s">
        <v>2998</v>
      </c>
      <c r="G353" t="s">
        <v>3864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3865</v>
      </c>
      <c r="C354" s="2" t="s">
        <v>155</v>
      </c>
      <c r="D354" t="s">
        <v>923</v>
      </c>
      <c r="E354" t="s">
        <v>2997</v>
      </c>
      <c r="F354" t="s">
        <v>2998</v>
      </c>
      <c r="G354" t="s">
        <v>3866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3210</v>
      </c>
      <c r="C355" s="2" t="s">
        <v>279</v>
      </c>
      <c r="D355" t="s">
        <v>923</v>
      </c>
      <c r="E355" t="s">
        <v>3004</v>
      </c>
      <c r="F355" t="s">
        <v>2368</v>
      </c>
      <c r="G355" t="s">
        <v>3211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3867</v>
      </c>
      <c r="C356" s="2" t="s">
        <v>279</v>
      </c>
      <c r="D356" t="s">
        <v>923</v>
      </c>
      <c r="E356" t="s">
        <v>2997</v>
      </c>
      <c r="F356" t="s">
        <v>2998</v>
      </c>
      <c r="G356" t="s">
        <v>3868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3869</v>
      </c>
      <c r="C357" s="2" t="s">
        <v>156</v>
      </c>
      <c r="D357" t="s">
        <v>923</v>
      </c>
      <c r="E357" t="s">
        <v>2997</v>
      </c>
      <c r="F357" t="s">
        <v>2998</v>
      </c>
      <c r="G357" t="s">
        <v>3870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3145</v>
      </c>
      <c r="C358" s="2" t="s">
        <v>114</v>
      </c>
      <c r="D358" t="s">
        <v>923</v>
      </c>
      <c r="E358" t="s">
        <v>3004</v>
      </c>
      <c r="F358" t="s">
        <v>2368</v>
      </c>
      <c r="G358" t="s">
        <v>3146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3871</v>
      </c>
      <c r="C359" s="2" t="s">
        <v>114</v>
      </c>
      <c r="D359" t="s">
        <v>923</v>
      </c>
      <c r="E359" t="s">
        <v>2997</v>
      </c>
      <c r="F359" t="s">
        <v>2998</v>
      </c>
      <c r="G359" t="s">
        <v>3872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3873</v>
      </c>
      <c r="C360" s="2" t="s">
        <v>228</v>
      </c>
      <c r="D360" t="s">
        <v>923</v>
      </c>
      <c r="E360" t="s">
        <v>2997</v>
      </c>
      <c r="F360" t="s">
        <v>2998</v>
      </c>
      <c r="G360" t="s">
        <v>3874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3875</v>
      </c>
      <c r="C361" s="2" t="s">
        <v>229</v>
      </c>
      <c r="D361" t="s">
        <v>923</v>
      </c>
      <c r="E361" t="s">
        <v>2997</v>
      </c>
      <c r="F361" t="s">
        <v>2998</v>
      </c>
      <c r="G361" t="s">
        <v>3876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3162</v>
      </c>
      <c r="C362" s="2" t="s">
        <v>882</v>
      </c>
      <c r="D362" t="s">
        <v>923</v>
      </c>
      <c r="E362" t="s">
        <v>3004</v>
      </c>
      <c r="F362" t="s">
        <v>2368</v>
      </c>
      <c r="G362" t="s">
        <v>3163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3877</v>
      </c>
      <c r="C363" s="2" t="s">
        <v>882</v>
      </c>
      <c r="D363" t="s">
        <v>923</v>
      </c>
      <c r="E363" t="s">
        <v>2997</v>
      </c>
      <c r="F363" t="s">
        <v>2998</v>
      </c>
      <c r="G363" t="s">
        <v>3878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3168</v>
      </c>
      <c r="C364" s="2" t="s">
        <v>791</v>
      </c>
      <c r="D364" t="s">
        <v>923</v>
      </c>
      <c r="E364" t="s">
        <v>3004</v>
      </c>
      <c r="F364" t="s">
        <v>2368</v>
      </c>
      <c r="G364" t="s">
        <v>3169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3879</v>
      </c>
      <c r="C365" s="2" t="s">
        <v>791</v>
      </c>
      <c r="D365" t="s">
        <v>923</v>
      </c>
      <c r="E365" t="s">
        <v>2997</v>
      </c>
      <c r="F365" t="s">
        <v>2998</v>
      </c>
      <c r="G365" t="s">
        <v>3880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3881</v>
      </c>
      <c r="C366" s="2" t="s">
        <v>233</v>
      </c>
      <c r="D366" t="s">
        <v>923</v>
      </c>
      <c r="E366" t="s">
        <v>2997</v>
      </c>
      <c r="F366" t="s">
        <v>2998</v>
      </c>
      <c r="G366" t="s">
        <v>3882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3227</v>
      </c>
      <c r="C367" s="2" t="s">
        <v>888</v>
      </c>
      <c r="D367" t="s">
        <v>923</v>
      </c>
      <c r="E367" t="s">
        <v>3004</v>
      </c>
      <c r="F367" t="s">
        <v>2368</v>
      </c>
      <c r="G367" t="s">
        <v>3228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3883</v>
      </c>
      <c r="C368" s="2" t="s">
        <v>888</v>
      </c>
      <c r="D368" t="s">
        <v>923</v>
      </c>
      <c r="E368" t="s">
        <v>2997</v>
      </c>
      <c r="F368" t="s">
        <v>2998</v>
      </c>
      <c r="G368" t="s">
        <v>3884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3885</v>
      </c>
      <c r="C369" s="2" t="s">
        <v>278</v>
      </c>
      <c r="D369" t="s">
        <v>923</v>
      </c>
      <c r="E369" t="s">
        <v>2997</v>
      </c>
      <c r="F369" t="s">
        <v>2998</v>
      </c>
      <c r="G369" t="s">
        <v>3886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3887</v>
      </c>
      <c r="C370" s="2" t="s">
        <v>236</v>
      </c>
      <c r="D370" t="s">
        <v>923</v>
      </c>
      <c r="E370" t="s">
        <v>2997</v>
      </c>
      <c r="F370" t="s">
        <v>2998</v>
      </c>
      <c r="G370" t="s">
        <v>3888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3889</v>
      </c>
      <c r="C371" s="2" t="s">
        <v>163</v>
      </c>
      <c r="D371" t="s">
        <v>923</v>
      </c>
      <c r="E371" t="s">
        <v>2997</v>
      </c>
      <c r="F371" t="s">
        <v>2998</v>
      </c>
      <c r="G371" t="s">
        <v>3890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3080</v>
      </c>
      <c r="C372" s="2" t="s">
        <v>125</v>
      </c>
      <c r="D372" t="s">
        <v>923</v>
      </c>
      <c r="E372" t="s">
        <v>3004</v>
      </c>
      <c r="F372" t="s">
        <v>2368</v>
      </c>
      <c r="G372" t="s">
        <v>3081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3891</v>
      </c>
      <c r="C373" s="2" t="s">
        <v>125</v>
      </c>
      <c r="D373" t="s">
        <v>923</v>
      </c>
      <c r="E373" t="s">
        <v>2997</v>
      </c>
      <c r="F373" t="s">
        <v>2998</v>
      </c>
      <c r="G373" t="s">
        <v>3892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3893</v>
      </c>
      <c r="C374" s="2" t="s">
        <v>889</v>
      </c>
      <c r="D374" t="s">
        <v>923</v>
      </c>
      <c r="E374" t="s">
        <v>2997</v>
      </c>
      <c r="F374" t="s">
        <v>2998</v>
      </c>
      <c r="G374" t="s">
        <v>3894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3895</v>
      </c>
      <c r="C375" s="2" t="s">
        <v>238</v>
      </c>
      <c r="D375" t="s">
        <v>923</v>
      </c>
      <c r="E375" t="s">
        <v>2997</v>
      </c>
      <c r="F375" t="s">
        <v>2998</v>
      </c>
      <c r="G375" t="s">
        <v>3896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3089</v>
      </c>
      <c r="C376" s="2" t="s">
        <v>102</v>
      </c>
      <c r="D376" t="s">
        <v>923</v>
      </c>
      <c r="E376" t="s">
        <v>3004</v>
      </c>
      <c r="F376" t="s">
        <v>2368</v>
      </c>
      <c r="G376" t="s">
        <v>3090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3897</v>
      </c>
      <c r="C377" s="2" t="s">
        <v>239</v>
      </c>
      <c r="D377" t="s">
        <v>923</v>
      </c>
      <c r="E377" t="s">
        <v>2997</v>
      </c>
      <c r="F377" t="s">
        <v>2998</v>
      </c>
      <c r="G377" t="s">
        <v>3898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3899</v>
      </c>
      <c r="C378" s="2" t="s">
        <v>158</v>
      </c>
      <c r="D378" t="s">
        <v>923</v>
      </c>
      <c r="E378" t="s">
        <v>2997</v>
      </c>
      <c r="F378" t="s">
        <v>2998</v>
      </c>
      <c r="G378" t="s">
        <v>3900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3219</v>
      </c>
      <c r="C379" s="2" t="s">
        <v>120</v>
      </c>
      <c r="D379" t="s">
        <v>923</v>
      </c>
      <c r="E379" t="s">
        <v>3004</v>
      </c>
      <c r="F379" t="s">
        <v>2368</v>
      </c>
      <c r="G379" t="s">
        <v>3220</v>
      </c>
      <c r="H379" t="s">
        <v>35</v>
      </c>
      <c r="I379" t="s">
        <v>12</v>
      </c>
    </row>
    <row r="380" spans="1:9" x14ac:dyDescent="0.3">
      <c r="A380" t="s">
        <v>659</v>
      </c>
      <c r="B380" t="s">
        <v>3901</v>
      </c>
      <c r="C380" s="2" t="s">
        <v>120</v>
      </c>
      <c r="D380" t="s">
        <v>923</v>
      </c>
      <c r="E380" t="s">
        <v>2997</v>
      </c>
      <c r="F380" t="s">
        <v>2998</v>
      </c>
      <c r="G380" t="s">
        <v>3902</v>
      </c>
      <c r="H380" t="s">
        <v>11</v>
      </c>
      <c r="I380" t="s">
        <v>12</v>
      </c>
    </row>
    <row r="381" spans="1:9" x14ac:dyDescent="0.3">
      <c r="A381" t="s">
        <v>660</v>
      </c>
      <c r="B381" t="s">
        <v>3903</v>
      </c>
      <c r="C381" s="2" t="s">
        <v>230</v>
      </c>
      <c r="D381" t="s">
        <v>923</v>
      </c>
      <c r="E381" t="s">
        <v>2997</v>
      </c>
      <c r="F381" t="s">
        <v>2998</v>
      </c>
      <c r="G381" t="s">
        <v>3904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3217</v>
      </c>
      <c r="C382" s="2" t="s">
        <v>94</v>
      </c>
      <c r="D382" t="s">
        <v>923</v>
      </c>
      <c r="E382" t="s">
        <v>3004</v>
      </c>
      <c r="F382" t="s">
        <v>2368</v>
      </c>
      <c r="G382" t="s">
        <v>3218</v>
      </c>
      <c r="H382" t="s">
        <v>35</v>
      </c>
      <c r="I382" t="s">
        <v>12</v>
      </c>
    </row>
    <row r="383" spans="1:9" x14ac:dyDescent="0.3">
      <c r="A383" t="s">
        <v>662</v>
      </c>
      <c r="B383" t="s">
        <v>3905</v>
      </c>
      <c r="C383" s="2" t="s">
        <v>94</v>
      </c>
      <c r="D383" t="s">
        <v>923</v>
      </c>
      <c r="E383" t="s">
        <v>2997</v>
      </c>
      <c r="F383" t="s">
        <v>2998</v>
      </c>
      <c r="G383" t="s">
        <v>3906</v>
      </c>
      <c r="H383" t="s">
        <v>11</v>
      </c>
      <c r="I383" t="s">
        <v>12</v>
      </c>
    </row>
    <row r="384" spans="1:9" x14ac:dyDescent="0.3">
      <c r="A384" t="s">
        <v>663</v>
      </c>
      <c r="B384" t="s">
        <v>3907</v>
      </c>
      <c r="C384" s="2" t="s">
        <v>232</v>
      </c>
      <c r="D384" t="s">
        <v>923</v>
      </c>
      <c r="E384" t="s">
        <v>2997</v>
      </c>
      <c r="F384" t="s">
        <v>2998</v>
      </c>
      <c r="G384" t="s">
        <v>3908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3909</v>
      </c>
      <c r="C385" s="2" t="s">
        <v>159</v>
      </c>
      <c r="D385" t="s">
        <v>923</v>
      </c>
      <c r="E385" t="s">
        <v>2997</v>
      </c>
      <c r="F385" t="s">
        <v>2998</v>
      </c>
      <c r="G385" t="s">
        <v>3910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3911</v>
      </c>
      <c r="C386" s="2" t="s">
        <v>231</v>
      </c>
      <c r="D386" t="s">
        <v>923</v>
      </c>
      <c r="E386" t="s">
        <v>2997</v>
      </c>
      <c r="F386" t="s">
        <v>2998</v>
      </c>
      <c r="G386" t="s">
        <v>3912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3913</v>
      </c>
      <c r="C387" s="2" t="s">
        <v>161</v>
      </c>
      <c r="D387" t="s">
        <v>923</v>
      </c>
      <c r="E387" t="s">
        <v>2997</v>
      </c>
      <c r="F387" t="s">
        <v>2998</v>
      </c>
      <c r="G387" t="s">
        <v>3914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3915</v>
      </c>
      <c r="C388" s="2" t="s">
        <v>234</v>
      </c>
      <c r="D388" t="s">
        <v>923</v>
      </c>
      <c r="E388" t="s">
        <v>2997</v>
      </c>
      <c r="F388" t="s">
        <v>2998</v>
      </c>
      <c r="G388" t="s">
        <v>3916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3128</v>
      </c>
      <c r="C389" s="2" t="s">
        <v>160</v>
      </c>
      <c r="D389" t="s">
        <v>923</v>
      </c>
      <c r="E389" t="s">
        <v>3004</v>
      </c>
      <c r="F389" t="s">
        <v>2368</v>
      </c>
      <c r="G389" t="s">
        <v>3129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3917</v>
      </c>
      <c r="C390" s="2" t="s">
        <v>160</v>
      </c>
      <c r="D390" t="s">
        <v>923</v>
      </c>
      <c r="E390" t="s">
        <v>2997</v>
      </c>
      <c r="F390" t="s">
        <v>2998</v>
      </c>
      <c r="G390" t="s">
        <v>3918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3919</v>
      </c>
      <c r="C391" s="2" t="s">
        <v>781</v>
      </c>
      <c r="D391" t="s">
        <v>923</v>
      </c>
      <c r="E391" t="s">
        <v>2997</v>
      </c>
      <c r="F391" t="s">
        <v>2998</v>
      </c>
      <c r="G391" t="s">
        <v>3920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3045</v>
      </c>
      <c r="C392" s="2" t="s">
        <v>93</v>
      </c>
      <c r="D392" t="s">
        <v>923</v>
      </c>
      <c r="E392" t="s">
        <v>3004</v>
      </c>
      <c r="F392" t="s">
        <v>2368</v>
      </c>
      <c r="G392" t="s">
        <v>3046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3921</v>
      </c>
      <c r="C393" s="2" t="s">
        <v>93</v>
      </c>
      <c r="D393" t="s">
        <v>923</v>
      </c>
      <c r="E393" t="s">
        <v>2997</v>
      </c>
      <c r="F393" t="s">
        <v>2998</v>
      </c>
      <c r="G393" t="s">
        <v>3922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3923</v>
      </c>
      <c r="C394" s="2" t="s">
        <v>101</v>
      </c>
      <c r="D394" t="s">
        <v>923</v>
      </c>
      <c r="E394" t="s">
        <v>2997</v>
      </c>
      <c r="F394" t="s">
        <v>2998</v>
      </c>
      <c r="G394" t="s">
        <v>3924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3925</v>
      </c>
      <c r="C395" s="2" t="s">
        <v>235</v>
      </c>
      <c r="D395" t="s">
        <v>923</v>
      </c>
      <c r="E395" t="s">
        <v>2997</v>
      </c>
      <c r="F395" t="s">
        <v>2998</v>
      </c>
      <c r="G395" t="s">
        <v>3926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3927</v>
      </c>
      <c r="C396" s="2" t="s">
        <v>782</v>
      </c>
      <c r="D396" t="s">
        <v>923</v>
      </c>
      <c r="E396" t="s">
        <v>2997</v>
      </c>
      <c r="F396" t="s">
        <v>2998</v>
      </c>
      <c r="G396" t="s">
        <v>3928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3929</v>
      </c>
      <c r="C397" s="2" t="s">
        <v>237</v>
      </c>
      <c r="D397" t="s">
        <v>923</v>
      </c>
      <c r="E397" t="s">
        <v>2997</v>
      </c>
      <c r="F397" t="s">
        <v>2998</v>
      </c>
      <c r="G397" t="s">
        <v>3930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3931</v>
      </c>
      <c r="C398" s="2" t="s">
        <v>905</v>
      </c>
      <c r="D398" t="s">
        <v>923</v>
      </c>
      <c r="E398" t="s">
        <v>2997</v>
      </c>
      <c r="F398" t="s">
        <v>2998</v>
      </c>
      <c r="G398" t="s">
        <v>3932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3109</v>
      </c>
      <c r="C399" s="2" t="s">
        <v>783</v>
      </c>
      <c r="D399" t="s">
        <v>923</v>
      </c>
      <c r="E399" t="s">
        <v>3004</v>
      </c>
      <c r="F399" t="s">
        <v>2368</v>
      </c>
      <c r="G399" t="s">
        <v>3110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3933</v>
      </c>
      <c r="C400" s="2" t="s">
        <v>784</v>
      </c>
      <c r="D400" t="s">
        <v>923</v>
      </c>
      <c r="E400" t="s">
        <v>2997</v>
      </c>
      <c r="F400" t="s">
        <v>2998</v>
      </c>
      <c r="G400" t="s">
        <v>3934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3332</v>
      </c>
      <c r="C401" s="2" t="s">
        <v>162</v>
      </c>
      <c r="D401" t="s">
        <v>923</v>
      </c>
      <c r="E401" t="s">
        <v>3004</v>
      </c>
      <c r="F401" t="s">
        <v>2368</v>
      </c>
      <c r="G401" t="s">
        <v>3333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3935</v>
      </c>
      <c r="C402" s="2" t="s">
        <v>162</v>
      </c>
      <c r="D402" t="s">
        <v>923</v>
      </c>
      <c r="E402" t="s">
        <v>2997</v>
      </c>
      <c r="F402" t="s">
        <v>2998</v>
      </c>
      <c r="G402" t="s">
        <v>3936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3937</v>
      </c>
      <c r="C403" s="2" t="s">
        <v>785</v>
      </c>
      <c r="D403" t="s">
        <v>923</v>
      </c>
      <c r="E403" t="s">
        <v>2997</v>
      </c>
      <c r="F403" t="s">
        <v>2998</v>
      </c>
      <c r="G403" t="s">
        <v>3938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3939</v>
      </c>
      <c r="C404" s="2" t="s">
        <v>164</v>
      </c>
      <c r="D404" t="s">
        <v>923</v>
      </c>
      <c r="E404" t="s">
        <v>2997</v>
      </c>
      <c r="F404" t="s">
        <v>2998</v>
      </c>
      <c r="G404" t="s">
        <v>3940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3941</v>
      </c>
      <c r="C405" s="2" t="s">
        <v>165</v>
      </c>
      <c r="D405" t="s">
        <v>923</v>
      </c>
      <c r="E405" t="s">
        <v>2997</v>
      </c>
      <c r="F405" t="s">
        <v>2998</v>
      </c>
      <c r="G405" t="s">
        <v>3942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3943</v>
      </c>
      <c r="C406" s="2" t="s">
        <v>906</v>
      </c>
      <c r="D406" t="s">
        <v>923</v>
      </c>
      <c r="E406" t="s">
        <v>2997</v>
      </c>
      <c r="F406" t="s">
        <v>2998</v>
      </c>
      <c r="G406" t="s">
        <v>3944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3132</v>
      </c>
      <c r="C407" s="2" t="s">
        <v>167</v>
      </c>
      <c r="D407" t="s">
        <v>923</v>
      </c>
      <c r="E407" t="s">
        <v>3004</v>
      </c>
      <c r="F407" t="s">
        <v>2368</v>
      </c>
      <c r="G407" t="s">
        <v>3133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3945</v>
      </c>
      <c r="C408" s="2" t="s">
        <v>167</v>
      </c>
      <c r="D408" t="s">
        <v>923</v>
      </c>
      <c r="E408" t="s">
        <v>2997</v>
      </c>
      <c r="F408" t="s">
        <v>2998</v>
      </c>
      <c r="G408" t="s">
        <v>3946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3057</v>
      </c>
      <c r="C409" s="2" t="s">
        <v>166</v>
      </c>
      <c r="D409" t="s">
        <v>923</v>
      </c>
      <c r="E409" t="s">
        <v>3004</v>
      </c>
      <c r="F409" t="s">
        <v>2368</v>
      </c>
      <c r="G409" t="s">
        <v>3058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3947</v>
      </c>
      <c r="C410" s="2" t="s">
        <v>166</v>
      </c>
      <c r="D410" t="s">
        <v>923</v>
      </c>
      <c r="E410" t="s">
        <v>2997</v>
      </c>
      <c r="F410" t="s">
        <v>2998</v>
      </c>
      <c r="G410" t="s">
        <v>3948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3949</v>
      </c>
      <c r="C411" s="2" t="s">
        <v>240</v>
      </c>
      <c r="D411" t="s">
        <v>923</v>
      </c>
      <c r="E411" t="s">
        <v>2997</v>
      </c>
      <c r="F411" t="s">
        <v>2998</v>
      </c>
      <c r="G411" t="s">
        <v>3950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3951</v>
      </c>
      <c r="C412" s="2" t="s">
        <v>786</v>
      </c>
      <c r="D412" t="s">
        <v>923</v>
      </c>
      <c r="E412" t="s">
        <v>2997</v>
      </c>
      <c r="F412" t="s">
        <v>2998</v>
      </c>
      <c r="G412" t="s">
        <v>3952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3953</v>
      </c>
      <c r="C413" s="2" t="s">
        <v>907</v>
      </c>
      <c r="D413" t="s">
        <v>923</v>
      </c>
      <c r="E413" t="s">
        <v>2997</v>
      </c>
      <c r="F413" t="s">
        <v>2998</v>
      </c>
      <c r="G413" t="s">
        <v>3954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3955</v>
      </c>
      <c r="C414" s="2" t="s">
        <v>241</v>
      </c>
      <c r="D414" t="s">
        <v>923</v>
      </c>
      <c r="E414" t="s">
        <v>2997</v>
      </c>
      <c r="F414" t="s">
        <v>2998</v>
      </c>
      <c r="G414" t="s">
        <v>3956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3215</v>
      </c>
      <c r="C415" s="2" t="s">
        <v>118</v>
      </c>
      <c r="D415" t="s">
        <v>923</v>
      </c>
      <c r="E415" t="s">
        <v>3004</v>
      </c>
      <c r="F415" t="s">
        <v>2368</v>
      </c>
      <c r="G415" t="s">
        <v>3216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3957</v>
      </c>
      <c r="C416" s="2" t="s">
        <v>118</v>
      </c>
      <c r="D416" t="s">
        <v>923</v>
      </c>
      <c r="E416" t="s">
        <v>2997</v>
      </c>
      <c r="F416" t="s">
        <v>2998</v>
      </c>
      <c r="G416" t="s">
        <v>3958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3959</v>
      </c>
      <c r="C417" s="2" t="s">
        <v>157</v>
      </c>
      <c r="D417" t="s">
        <v>923</v>
      </c>
      <c r="E417" t="s">
        <v>2997</v>
      </c>
      <c r="F417" t="s">
        <v>2998</v>
      </c>
      <c r="G417" t="s">
        <v>3960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3961</v>
      </c>
      <c r="C418" s="2" t="s">
        <v>281</v>
      </c>
      <c r="D418" t="s">
        <v>923</v>
      </c>
      <c r="E418" t="s">
        <v>2997</v>
      </c>
      <c r="F418" t="s">
        <v>2998</v>
      </c>
      <c r="G418" t="s">
        <v>3962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3963</v>
      </c>
      <c r="C419" s="2" t="s">
        <v>243</v>
      </c>
      <c r="D419" t="s">
        <v>923</v>
      </c>
      <c r="E419" t="s">
        <v>2997</v>
      </c>
      <c r="F419" t="s">
        <v>2998</v>
      </c>
      <c r="G419" t="s">
        <v>3964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3965</v>
      </c>
      <c r="C420" s="2" t="s">
        <v>170</v>
      </c>
      <c r="D420" t="s">
        <v>923</v>
      </c>
      <c r="E420" t="s">
        <v>2997</v>
      </c>
      <c r="F420" t="s">
        <v>2998</v>
      </c>
      <c r="G420" t="s">
        <v>3966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3254</v>
      </c>
      <c r="C421" s="2" t="s">
        <v>103</v>
      </c>
      <c r="D421" t="s">
        <v>923</v>
      </c>
      <c r="E421" t="s">
        <v>3004</v>
      </c>
      <c r="F421" t="s">
        <v>2368</v>
      </c>
      <c r="G421" t="s">
        <v>3255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3967</v>
      </c>
      <c r="C422" s="2" t="s">
        <v>103</v>
      </c>
      <c r="D422" t="s">
        <v>923</v>
      </c>
      <c r="E422" t="s">
        <v>2997</v>
      </c>
      <c r="F422" t="s">
        <v>2998</v>
      </c>
      <c r="G422" t="s">
        <v>3968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3969</v>
      </c>
      <c r="C423" s="2" t="s">
        <v>3970</v>
      </c>
      <c r="D423" t="s">
        <v>923</v>
      </c>
      <c r="E423" t="s">
        <v>2997</v>
      </c>
      <c r="F423" t="s">
        <v>2998</v>
      </c>
      <c r="G423" t="s">
        <v>3971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3972</v>
      </c>
      <c r="C424" s="2" t="s">
        <v>890</v>
      </c>
      <c r="D424" t="s">
        <v>923</v>
      </c>
      <c r="E424" t="s">
        <v>2997</v>
      </c>
      <c r="F424" t="s">
        <v>2998</v>
      </c>
      <c r="G424" t="s">
        <v>3973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3974</v>
      </c>
      <c r="C425" s="2" t="s">
        <v>176</v>
      </c>
      <c r="D425" t="s">
        <v>923</v>
      </c>
      <c r="E425" t="s">
        <v>2997</v>
      </c>
      <c r="F425" t="s">
        <v>2998</v>
      </c>
      <c r="G425" t="s">
        <v>3975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3124</v>
      </c>
      <c r="C426" s="2" t="s">
        <v>174</v>
      </c>
      <c r="D426" t="s">
        <v>923</v>
      </c>
      <c r="E426" t="s">
        <v>3004</v>
      </c>
      <c r="F426" t="s">
        <v>2368</v>
      </c>
      <c r="G426" t="s">
        <v>3125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3976</v>
      </c>
      <c r="C427" s="2" t="s">
        <v>177</v>
      </c>
      <c r="D427" t="s">
        <v>923</v>
      </c>
      <c r="E427" t="s">
        <v>2997</v>
      </c>
      <c r="F427" t="s">
        <v>2998</v>
      </c>
      <c r="G427" t="s">
        <v>3977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3978</v>
      </c>
      <c r="C428" s="2" t="s">
        <v>117</v>
      </c>
      <c r="D428" t="s">
        <v>923</v>
      </c>
      <c r="E428" t="s">
        <v>2997</v>
      </c>
      <c r="F428" t="s">
        <v>2998</v>
      </c>
      <c r="G428" t="s">
        <v>3979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3050</v>
      </c>
      <c r="C429" s="2" t="s">
        <v>126</v>
      </c>
      <c r="D429" t="s">
        <v>923</v>
      </c>
      <c r="E429" t="s">
        <v>3004</v>
      </c>
      <c r="F429" t="s">
        <v>2368</v>
      </c>
      <c r="G429" t="s">
        <v>3051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3980</v>
      </c>
      <c r="C430" s="2" t="s">
        <v>126</v>
      </c>
      <c r="D430" t="s">
        <v>923</v>
      </c>
      <c r="E430" t="s">
        <v>2997</v>
      </c>
      <c r="F430" t="s">
        <v>2998</v>
      </c>
      <c r="G430" t="s">
        <v>3981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3982</v>
      </c>
      <c r="C431" s="2" t="s">
        <v>3983</v>
      </c>
      <c r="D431" t="s">
        <v>923</v>
      </c>
      <c r="E431" t="s">
        <v>2997</v>
      </c>
      <c r="F431" t="s">
        <v>2998</v>
      </c>
      <c r="G431" t="s">
        <v>3984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3985</v>
      </c>
      <c r="C432" s="2" t="s">
        <v>169</v>
      </c>
      <c r="D432" t="s">
        <v>923</v>
      </c>
      <c r="E432" t="s">
        <v>2997</v>
      </c>
      <c r="F432" t="s">
        <v>2998</v>
      </c>
      <c r="G432" t="s">
        <v>3986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3136</v>
      </c>
      <c r="C433" s="2" t="s">
        <v>168</v>
      </c>
      <c r="D433" t="s">
        <v>923</v>
      </c>
      <c r="E433" t="s">
        <v>3004</v>
      </c>
      <c r="F433" t="s">
        <v>2368</v>
      </c>
      <c r="G433" t="s">
        <v>3137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3987</v>
      </c>
      <c r="C434" s="2" t="s">
        <v>168</v>
      </c>
      <c r="D434" t="s">
        <v>923</v>
      </c>
      <c r="E434" t="s">
        <v>2997</v>
      </c>
      <c r="F434" t="s">
        <v>2998</v>
      </c>
      <c r="G434" t="s">
        <v>3988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3989</v>
      </c>
      <c r="C435" s="2" t="s">
        <v>242</v>
      </c>
      <c r="D435" t="s">
        <v>923</v>
      </c>
      <c r="E435" t="s">
        <v>2997</v>
      </c>
      <c r="F435" t="s">
        <v>2998</v>
      </c>
      <c r="G435" t="s">
        <v>3990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3246</v>
      </c>
      <c r="C436" s="2" t="s">
        <v>110</v>
      </c>
      <c r="D436" t="s">
        <v>923</v>
      </c>
      <c r="E436" t="s">
        <v>3004</v>
      </c>
      <c r="F436" t="s">
        <v>2368</v>
      </c>
      <c r="G436" t="s">
        <v>3247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3991</v>
      </c>
      <c r="C437" s="2" t="s">
        <v>110</v>
      </c>
      <c r="D437" t="s">
        <v>923</v>
      </c>
      <c r="E437" t="s">
        <v>2997</v>
      </c>
      <c r="F437" t="s">
        <v>2998</v>
      </c>
      <c r="G437" t="s">
        <v>3992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3993</v>
      </c>
      <c r="C438" s="2" t="s">
        <v>908</v>
      </c>
      <c r="D438" t="s">
        <v>923</v>
      </c>
      <c r="E438" t="s">
        <v>2997</v>
      </c>
      <c r="F438" t="s">
        <v>2998</v>
      </c>
      <c r="G438" t="s">
        <v>3994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3995</v>
      </c>
      <c r="C439" s="2" t="s">
        <v>909</v>
      </c>
      <c r="D439" t="s">
        <v>923</v>
      </c>
      <c r="E439" t="s">
        <v>2997</v>
      </c>
      <c r="F439" t="s">
        <v>2998</v>
      </c>
      <c r="G439" t="s">
        <v>3996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3997</v>
      </c>
      <c r="C440" s="2" t="s">
        <v>171</v>
      </c>
      <c r="D440" t="s">
        <v>923</v>
      </c>
      <c r="E440" t="s">
        <v>2997</v>
      </c>
      <c r="F440" t="s">
        <v>2998</v>
      </c>
      <c r="G440" t="s">
        <v>3998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3059</v>
      </c>
      <c r="C441" s="2" t="s">
        <v>787</v>
      </c>
      <c r="D441" t="s">
        <v>923</v>
      </c>
      <c r="E441" t="s">
        <v>3004</v>
      </c>
      <c r="F441" t="s">
        <v>2368</v>
      </c>
      <c r="G441" t="s">
        <v>3060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3999</v>
      </c>
      <c r="C442" s="2" t="s">
        <v>787</v>
      </c>
      <c r="D442" t="s">
        <v>923</v>
      </c>
      <c r="E442" t="s">
        <v>2997</v>
      </c>
      <c r="F442" t="s">
        <v>2998</v>
      </c>
      <c r="G442" t="s">
        <v>4000</v>
      </c>
      <c r="H442" t="s">
        <v>11</v>
      </c>
      <c r="I442" t="s">
        <v>12</v>
      </c>
    </row>
    <row r="443" spans="1:9" x14ac:dyDescent="0.3">
      <c r="A443" t="s">
        <v>722</v>
      </c>
      <c r="B443" t="s">
        <v>4001</v>
      </c>
      <c r="C443" s="2" t="s">
        <v>172</v>
      </c>
      <c r="D443" t="s">
        <v>923</v>
      </c>
      <c r="E443" t="s">
        <v>2997</v>
      </c>
      <c r="F443" t="s">
        <v>2998</v>
      </c>
      <c r="G443" t="s">
        <v>4002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3256</v>
      </c>
      <c r="C444" s="2" t="s">
        <v>910</v>
      </c>
      <c r="D444" t="s">
        <v>923</v>
      </c>
      <c r="E444" t="s">
        <v>3004</v>
      </c>
      <c r="F444" t="s">
        <v>2368</v>
      </c>
      <c r="G444" t="s">
        <v>3257</v>
      </c>
      <c r="H444" t="s">
        <v>35</v>
      </c>
      <c r="I444" t="s">
        <v>12</v>
      </c>
    </row>
    <row r="445" spans="1:9" x14ac:dyDescent="0.3">
      <c r="A445" t="s">
        <v>724</v>
      </c>
      <c r="B445" t="s">
        <v>4003</v>
      </c>
      <c r="C445" s="2" t="s">
        <v>910</v>
      </c>
      <c r="D445" t="s">
        <v>923</v>
      </c>
      <c r="E445" t="s">
        <v>2997</v>
      </c>
      <c r="F445" t="s">
        <v>2998</v>
      </c>
      <c r="G445" t="s">
        <v>4004</v>
      </c>
      <c r="H445" t="s">
        <v>11</v>
      </c>
      <c r="I445" t="s">
        <v>12</v>
      </c>
    </row>
    <row r="446" spans="1:9" x14ac:dyDescent="0.3">
      <c r="A446" t="s">
        <v>725</v>
      </c>
      <c r="B446" t="s">
        <v>4005</v>
      </c>
      <c r="C446" s="2" t="s">
        <v>173</v>
      </c>
      <c r="D446" t="s">
        <v>923</v>
      </c>
      <c r="E446" t="s">
        <v>2997</v>
      </c>
      <c r="F446" t="s">
        <v>2998</v>
      </c>
      <c r="G446" t="s">
        <v>4006</v>
      </c>
      <c r="H446" t="s">
        <v>11</v>
      </c>
      <c r="I446" t="s">
        <v>12</v>
      </c>
    </row>
    <row r="447" spans="1:9" x14ac:dyDescent="0.3">
      <c r="A447" t="s">
        <v>726</v>
      </c>
      <c r="B447" t="s">
        <v>4007</v>
      </c>
      <c r="C447" s="2" t="s">
        <v>244</v>
      </c>
      <c r="D447" t="s">
        <v>923</v>
      </c>
      <c r="E447" t="s">
        <v>2997</v>
      </c>
      <c r="F447" t="s">
        <v>2998</v>
      </c>
      <c r="G447" t="s">
        <v>4008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4009</v>
      </c>
      <c r="C448" s="2" t="s">
        <v>245</v>
      </c>
      <c r="D448" t="s">
        <v>923</v>
      </c>
      <c r="E448" t="s">
        <v>2997</v>
      </c>
      <c r="F448" t="s">
        <v>2998</v>
      </c>
      <c r="G448" t="s">
        <v>4010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3074</v>
      </c>
      <c r="C449" s="2" t="s">
        <v>246</v>
      </c>
      <c r="D449" t="s">
        <v>923</v>
      </c>
      <c r="E449" t="s">
        <v>3004</v>
      </c>
      <c r="F449" t="s">
        <v>2368</v>
      </c>
      <c r="G449" t="s">
        <v>3075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4011</v>
      </c>
      <c r="C450" s="2" t="s">
        <v>247</v>
      </c>
      <c r="D450" t="s">
        <v>923</v>
      </c>
      <c r="E450" t="s">
        <v>2997</v>
      </c>
      <c r="F450" t="s">
        <v>2998</v>
      </c>
      <c r="G450" t="s">
        <v>4012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3084</v>
      </c>
      <c r="C451" s="2" t="s">
        <v>175</v>
      </c>
      <c r="D451" t="s">
        <v>923</v>
      </c>
      <c r="E451" t="s">
        <v>3004</v>
      </c>
      <c r="F451" t="s">
        <v>2368</v>
      </c>
      <c r="G451" t="s">
        <v>3085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4013</v>
      </c>
      <c r="C452" s="2" t="s">
        <v>175</v>
      </c>
      <c r="D452" t="s">
        <v>923</v>
      </c>
      <c r="E452" t="s">
        <v>2997</v>
      </c>
      <c r="F452" t="s">
        <v>2998</v>
      </c>
      <c r="G452" t="s">
        <v>4014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4015</v>
      </c>
      <c r="C453" s="2" t="s">
        <v>911</v>
      </c>
      <c r="D453" t="s">
        <v>923</v>
      </c>
      <c r="E453" t="s">
        <v>2997</v>
      </c>
      <c r="F453" t="s">
        <v>2998</v>
      </c>
      <c r="G453" t="s">
        <v>4016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4017</v>
      </c>
      <c r="C454" s="2" t="s">
        <v>178</v>
      </c>
      <c r="D454" t="s">
        <v>923</v>
      </c>
      <c r="E454" t="s">
        <v>2997</v>
      </c>
      <c r="F454" t="s">
        <v>2998</v>
      </c>
      <c r="G454" t="s">
        <v>4018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4019</v>
      </c>
      <c r="C455" s="2" t="s">
        <v>180</v>
      </c>
      <c r="D455" t="s">
        <v>923</v>
      </c>
      <c r="E455" t="s">
        <v>2997</v>
      </c>
      <c r="F455" t="s">
        <v>2998</v>
      </c>
      <c r="G455" t="s">
        <v>4020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3093</v>
      </c>
      <c r="C456" s="2" t="s">
        <v>179</v>
      </c>
      <c r="D456" t="s">
        <v>923</v>
      </c>
      <c r="E456" t="s">
        <v>3004</v>
      </c>
      <c r="F456" t="s">
        <v>2368</v>
      </c>
      <c r="G456" t="s">
        <v>3094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4021</v>
      </c>
      <c r="C457" s="2" t="s">
        <v>179</v>
      </c>
      <c r="D457" t="s">
        <v>923</v>
      </c>
      <c r="E457" t="s">
        <v>2997</v>
      </c>
      <c r="F457" t="s">
        <v>2998</v>
      </c>
      <c r="G457" t="s">
        <v>4022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4023</v>
      </c>
      <c r="C458" s="2" t="s">
        <v>181</v>
      </c>
      <c r="D458" t="s">
        <v>923</v>
      </c>
      <c r="E458" t="s">
        <v>2997</v>
      </c>
      <c r="F458" t="s">
        <v>2998</v>
      </c>
      <c r="G458" t="s">
        <v>4024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3126</v>
      </c>
      <c r="C459" s="2" t="s">
        <v>127</v>
      </c>
      <c r="D459" t="s">
        <v>923</v>
      </c>
      <c r="E459" t="s">
        <v>3004</v>
      </c>
      <c r="F459" t="s">
        <v>2368</v>
      </c>
      <c r="G459" t="s">
        <v>3127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4025</v>
      </c>
      <c r="C460" s="2" t="s">
        <v>127</v>
      </c>
      <c r="D460" t="s">
        <v>923</v>
      </c>
      <c r="E460" t="s">
        <v>2997</v>
      </c>
      <c r="F460" t="s">
        <v>2998</v>
      </c>
      <c r="G460" t="s">
        <v>4026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3244</v>
      </c>
      <c r="C461" s="2" t="s">
        <v>108</v>
      </c>
      <c r="D461" t="s">
        <v>923</v>
      </c>
      <c r="E461" t="s">
        <v>3004</v>
      </c>
      <c r="F461" t="s">
        <v>2368</v>
      </c>
      <c r="G461" t="s">
        <v>3245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4027</v>
      </c>
      <c r="C462" s="2" t="s">
        <v>108</v>
      </c>
      <c r="D462" t="s">
        <v>923</v>
      </c>
      <c r="E462" t="s">
        <v>2997</v>
      </c>
      <c r="F462" t="s">
        <v>2998</v>
      </c>
      <c r="G462" t="s">
        <v>4028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4029</v>
      </c>
      <c r="C463" s="2" t="s">
        <v>4030</v>
      </c>
      <c r="D463" t="s">
        <v>923</v>
      </c>
      <c r="E463" t="s">
        <v>2997</v>
      </c>
      <c r="F463" t="s">
        <v>2998</v>
      </c>
      <c r="G463" t="s">
        <v>4031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4032</v>
      </c>
      <c r="C464" s="2" t="s">
        <v>128</v>
      </c>
      <c r="D464" t="s">
        <v>923</v>
      </c>
      <c r="E464" t="s">
        <v>2997</v>
      </c>
      <c r="F464" t="s">
        <v>2998</v>
      </c>
      <c r="G464" t="s">
        <v>4033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4034</v>
      </c>
      <c r="C465" s="2" t="s">
        <v>891</v>
      </c>
      <c r="D465" t="s">
        <v>923</v>
      </c>
      <c r="E465" t="s">
        <v>2997</v>
      </c>
      <c r="F465" t="s">
        <v>2998</v>
      </c>
      <c r="G465" t="s">
        <v>4035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4036</v>
      </c>
      <c r="C466" s="2" t="s">
        <v>187</v>
      </c>
      <c r="D466" t="s">
        <v>923</v>
      </c>
      <c r="E466" t="s">
        <v>2997</v>
      </c>
      <c r="F466" t="s">
        <v>2998</v>
      </c>
      <c r="G466" t="s">
        <v>4037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3113</v>
      </c>
      <c r="C467" s="2" t="s">
        <v>185</v>
      </c>
      <c r="D467" t="s">
        <v>923</v>
      </c>
      <c r="E467" t="s">
        <v>3004</v>
      </c>
      <c r="F467" t="s">
        <v>2368</v>
      </c>
      <c r="G467" t="s">
        <v>3114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4038</v>
      </c>
      <c r="C468" s="2" t="s">
        <v>4039</v>
      </c>
      <c r="D468" t="s">
        <v>923</v>
      </c>
      <c r="E468" t="s">
        <v>2997</v>
      </c>
      <c r="F468" t="s">
        <v>2998</v>
      </c>
      <c r="G468" t="s">
        <v>4040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4041</v>
      </c>
      <c r="C469" s="2" t="s">
        <v>892</v>
      </c>
      <c r="D469" t="s">
        <v>923</v>
      </c>
      <c r="E469" t="s">
        <v>2997</v>
      </c>
      <c r="F469" t="s">
        <v>2998</v>
      </c>
      <c r="G469" t="s">
        <v>4042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4043</v>
      </c>
      <c r="C470" s="2" t="s">
        <v>189</v>
      </c>
      <c r="D470" t="s">
        <v>923</v>
      </c>
      <c r="E470" t="s">
        <v>2997</v>
      </c>
      <c r="F470" t="s">
        <v>2998</v>
      </c>
      <c r="G470" t="s">
        <v>4044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4045</v>
      </c>
      <c r="C471" s="2" t="s">
        <v>893</v>
      </c>
      <c r="D471" t="s">
        <v>923</v>
      </c>
      <c r="E471" t="s">
        <v>2997</v>
      </c>
      <c r="F471" t="s">
        <v>2998</v>
      </c>
      <c r="G471" t="s">
        <v>4046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3258</v>
      </c>
      <c r="C472" s="2" t="s">
        <v>92</v>
      </c>
      <c r="D472" t="s">
        <v>923</v>
      </c>
      <c r="E472" t="s">
        <v>3004</v>
      </c>
      <c r="F472" t="s">
        <v>2368</v>
      </c>
      <c r="G472" t="s">
        <v>3259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4047</v>
      </c>
      <c r="C473" s="2" t="s">
        <v>92</v>
      </c>
      <c r="D473" t="s">
        <v>923</v>
      </c>
      <c r="E473" t="s">
        <v>2997</v>
      </c>
      <c r="F473" t="s">
        <v>2998</v>
      </c>
      <c r="G473" t="s">
        <v>4048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4049</v>
      </c>
      <c r="C474" s="2" t="s">
        <v>4050</v>
      </c>
      <c r="D474" t="s">
        <v>923</v>
      </c>
      <c r="E474" t="s">
        <v>2997</v>
      </c>
      <c r="F474" t="s">
        <v>2998</v>
      </c>
      <c r="G474" t="s">
        <v>4051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4052</v>
      </c>
      <c r="C475" s="2" t="s">
        <v>122</v>
      </c>
      <c r="D475" t="s">
        <v>923</v>
      </c>
      <c r="E475" t="s">
        <v>2997</v>
      </c>
      <c r="F475" t="s">
        <v>2998</v>
      </c>
      <c r="G475" t="s">
        <v>4053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4054</v>
      </c>
      <c r="C476" s="2" t="s">
        <v>277</v>
      </c>
      <c r="D476" t="s">
        <v>923</v>
      </c>
      <c r="E476" t="s">
        <v>2997</v>
      </c>
      <c r="F476" t="s">
        <v>2998</v>
      </c>
      <c r="G476" t="s">
        <v>4055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4056</v>
      </c>
      <c r="C477" s="2" t="s">
        <v>182</v>
      </c>
      <c r="D477" t="s">
        <v>923</v>
      </c>
      <c r="E477" t="s">
        <v>2997</v>
      </c>
      <c r="F477" t="s">
        <v>2998</v>
      </c>
      <c r="G477" t="s">
        <v>4057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4058</v>
      </c>
      <c r="C478" s="2" t="s">
        <v>183</v>
      </c>
      <c r="D478" t="s">
        <v>923</v>
      </c>
      <c r="E478" t="s">
        <v>2997</v>
      </c>
      <c r="F478" t="s">
        <v>2998</v>
      </c>
      <c r="G478" t="s">
        <v>4059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4060</v>
      </c>
      <c r="C479" s="2" t="s">
        <v>271</v>
      </c>
      <c r="D479" t="s">
        <v>923</v>
      </c>
      <c r="E479" t="s">
        <v>2997</v>
      </c>
      <c r="F479" t="s">
        <v>2998</v>
      </c>
      <c r="G479" t="s">
        <v>4061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4062</v>
      </c>
      <c r="C480" s="2" t="s">
        <v>184</v>
      </c>
      <c r="D480" t="s">
        <v>923</v>
      </c>
      <c r="E480" t="s">
        <v>2997</v>
      </c>
      <c r="F480" t="s">
        <v>2998</v>
      </c>
      <c r="G480" t="s">
        <v>4063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4064</v>
      </c>
      <c r="C481" s="2" t="s">
        <v>248</v>
      </c>
      <c r="D481" t="s">
        <v>923</v>
      </c>
      <c r="E481" t="s">
        <v>2997</v>
      </c>
      <c r="F481" t="s">
        <v>2998</v>
      </c>
      <c r="G481" t="s">
        <v>4065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3078</v>
      </c>
      <c r="C482" s="2" t="s">
        <v>788</v>
      </c>
      <c r="D482" t="s">
        <v>923</v>
      </c>
      <c r="E482" t="s">
        <v>3004</v>
      </c>
      <c r="F482" t="s">
        <v>2368</v>
      </c>
      <c r="G482" t="s">
        <v>3079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4066</v>
      </c>
      <c r="C483" s="2" t="s">
        <v>788</v>
      </c>
      <c r="D483" t="s">
        <v>923</v>
      </c>
      <c r="E483" t="s">
        <v>2997</v>
      </c>
      <c r="F483" t="s">
        <v>2998</v>
      </c>
      <c r="G483" t="s">
        <v>4067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3134</v>
      </c>
      <c r="C484" s="2" t="s">
        <v>186</v>
      </c>
      <c r="D484" t="s">
        <v>923</v>
      </c>
      <c r="E484" t="s">
        <v>3004</v>
      </c>
      <c r="F484" t="s">
        <v>2368</v>
      </c>
      <c r="G484" t="s">
        <v>3135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4068</v>
      </c>
      <c r="C485" s="2" t="s">
        <v>249</v>
      </c>
      <c r="D485" t="s">
        <v>923</v>
      </c>
      <c r="E485" t="s">
        <v>2997</v>
      </c>
      <c r="F485" t="s">
        <v>2998</v>
      </c>
      <c r="G485" t="s">
        <v>4069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4070</v>
      </c>
      <c r="C486" s="2" t="s">
        <v>188</v>
      </c>
      <c r="D486" t="s">
        <v>923</v>
      </c>
      <c r="E486" t="s">
        <v>2997</v>
      </c>
      <c r="F486" t="s">
        <v>2998</v>
      </c>
      <c r="G486" t="s">
        <v>4071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4072</v>
      </c>
      <c r="C487" s="2" t="s">
        <v>273</v>
      </c>
      <c r="D487" t="s">
        <v>923</v>
      </c>
      <c r="E487" t="s">
        <v>2997</v>
      </c>
      <c r="F487" t="s">
        <v>2998</v>
      </c>
      <c r="G487" t="s">
        <v>4073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4074</v>
      </c>
      <c r="C488" s="2" t="s">
        <v>912</v>
      </c>
      <c r="D488" t="s">
        <v>923</v>
      </c>
      <c r="E488" t="s">
        <v>2997</v>
      </c>
      <c r="F488" t="s">
        <v>2998</v>
      </c>
      <c r="G488" t="s">
        <v>4075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4076</v>
      </c>
      <c r="C489" s="2" t="s">
        <v>105</v>
      </c>
      <c r="D489" t="s">
        <v>923</v>
      </c>
      <c r="E489" t="s">
        <v>2997</v>
      </c>
      <c r="F489" t="s">
        <v>2998</v>
      </c>
      <c r="G489" t="s">
        <v>4077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4078</v>
      </c>
      <c r="C490" s="2" t="s">
        <v>190</v>
      </c>
      <c r="D490" t="s">
        <v>923</v>
      </c>
      <c r="E490" t="s">
        <v>2997</v>
      </c>
      <c r="F490" t="s">
        <v>2998</v>
      </c>
      <c r="G490" t="s">
        <v>4079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3111</v>
      </c>
      <c r="C491" s="2" t="s">
        <v>129</v>
      </c>
      <c r="D491" t="s">
        <v>923</v>
      </c>
      <c r="E491" t="s">
        <v>3004</v>
      </c>
      <c r="F491" t="s">
        <v>2368</v>
      </c>
      <c r="G491" t="s">
        <v>3112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4080</v>
      </c>
      <c r="C492" s="2" t="s">
        <v>129</v>
      </c>
      <c r="D492" t="s">
        <v>923</v>
      </c>
      <c r="E492" t="s">
        <v>2997</v>
      </c>
      <c r="F492" t="s">
        <v>2998</v>
      </c>
      <c r="G492" t="s">
        <v>4081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4082</v>
      </c>
      <c r="C493" s="2" t="s">
        <v>250</v>
      </c>
      <c r="D493" t="s">
        <v>923</v>
      </c>
      <c r="E493" t="s">
        <v>2997</v>
      </c>
      <c r="F493" t="s">
        <v>2998</v>
      </c>
      <c r="G493" t="s">
        <v>4083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3260</v>
      </c>
      <c r="C494" s="2" t="s">
        <v>121</v>
      </c>
      <c r="D494" t="s">
        <v>923</v>
      </c>
      <c r="E494" t="s">
        <v>3004</v>
      </c>
      <c r="F494" t="s">
        <v>2368</v>
      </c>
      <c r="G494" t="s">
        <v>3261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4084</v>
      </c>
      <c r="C495" s="2" t="s">
        <v>121</v>
      </c>
      <c r="D495" t="s">
        <v>923</v>
      </c>
      <c r="E495" t="s">
        <v>2997</v>
      </c>
      <c r="F495" t="s">
        <v>2998</v>
      </c>
      <c r="G495" t="s">
        <v>4085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4086</v>
      </c>
      <c r="C496" s="2" t="s">
        <v>913</v>
      </c>
      <c r="D496" t="s">
        <v>923</v>
      </c>
      <c r="E496" t="s">
        <v>2997</v>
      </c>
      <c r="F496" t="s">
        <v>2998</v>
      </c>
      <c r="G496" t="s">
        <v>4087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4088</v>
      </c>
      <c r="C497" s="2" t="s">
        <v>130</v>
      </c>
      <c r="D497" t="s">
        <v>923</v>
      </c>
      <c r="E497" t="s">
        <v>2997</v>
      </c>
      <c r="F497" t="s">
        <v>2998</v>
      </c>
      <c r="G497" t="s">
        <v>4089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4090</v>
      </c>
      <c r="C498" s="2" t="s">
        <v>895</v>
      </c>
      <c r="D498" t="s">
        <v>923</v>
      </c>
      <c r="E498" t="s">
        <v>2997</v>
      </c>
      <c r="F498" t="s">
        <v>2998</v>
      </c>
      <c r="G498" t="s">
        <v>4091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3268</v>
      </c>
      <c r="C499" s="2" t="s">
        <v>894</v>
      </c>
      <c r="D499" t="s">
        <v>923</v>
      </c>
      <c r="E499" t="s">
        <v>3004</v>
      </c>
      <c r="F499" t="s">
        <v>2368</v>
      </c>
      <c r="G499" t="s">
        <v>3269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4092</v>
      </c>
      <c r="C500" s="2" t="s">
        <v>894</v>
      </c>
      <c r="D500" t="s">
        <v>923</v>
      </c>
      <c r="E500" t="s">
        <v>2997</v>
      </c>
      <c r="F500" t="s">
        <v>2998</v>
      </c>
      <c r="G500" t="s">
        <v>4093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4094</v>
      </c>
      <c r="C501" s="2" t="s">
        <v>4095</v>
      </c>
      <c r="D501" t="s">
        <v>923</v>
      </c>
      <c r="E501" t="s">
        <v>2997</v>
      </c>
      <c r="F501" t="s">
        <v>2998</v>
      </c>
      <c r="G501" t="s">
        <v>4096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4097</v>
      </c>
      <c r="C502" s="2" t="s">
        <v>896</v>
      </c>
      <c r="D502" t="s">
        <v>923</v>
      </c>
      <c r="E502" t="s">
        <v>2997</v>
      </c>
      <c r="F502" t="s">
        <v>2998</v>
      </c>
      <c r="G502" t="s">
        <v>4098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3276</v>
      </c>
      <c r="C503" s="2" t="s">
        <v>283</v>
      </c>
      <c r="D503" t="s">
        <v>923</v>
      </c>
      <c r="E503" t="s">
        <v>3004</v>
      </c>
      <c r="F503" t="s">
        <v>2368</v>
      </c>
      <c r="G503" t="s">
        <v>3277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4099</v>
      </c>
      <c r="C504" s="2" t="s">
        <v>283</v>
      </c>
      <c r="D504" t="s">
        <v>923</v>
      </c>
      <c r="E504" t="s">
        <v>2997</v>
      </c>
      <c r="F504" t="s">
        <v>2998</v>
      </c>
      <c r="G504" t="s">
        <v>4100</v>
      </c>
      <c r="H504" t="s">
        <v>11</v>
      </c>
      <c r="I504" t="s">
        <v>12</v>
      </c>
    </row>
    <row r="505" spans="1:9" x14ac:dyDescent="0.3">
      <c r="A505" t="s">
        <v>796</v>
      </c>
      <c r="B505" t="s">
        <v>4101</v>
      </c>
      <c r="C505" s="2" t="s">
        <v>4102</v>
      </c>
      <c r="D505" t="s">
        <v>923</v>
      </c>
      <c r="E505" t="s">
        <v>2997</v>
      </c>
      <c r="F505" t="s">
        <v>2998</v>
      </c>
      <c r="G505" t="s">
        <v>4103</v>
      </c>
      <c r="H505" t="s">
        <v>11</v>
      </c>
      <c r="I505" t="s">
        <v>12</v>
      </c>
    </row>
    <row r="506" spans="1:9" x14ac:dyDescent="0.3">
      <c r="A506" t="s">
        <v>797</v>
      </c>
      <c r="B506" t="s">
        <v>4104</v>
      </c>
      <c r="C506" s="2" t="s">
        <v>109</v>
      </c>
      <c r="D506" t="s">
        <v>923</v>
      </c>
      <c r="E506" t="s">
        <v>2997</v>
      </c>
      <c r="F506" t="s">
        <v>2998</v>
      </c>
      <c r="G506" t="s">
        <v>4105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3095</v>
      </c>
      <c r="C507" s="2" t="s">
        <v>191</v>
      </c>
      <c r="D507" t="s">
        <v>923</v>
      </c>
      <c r="E507" t="s">
        <v>3004</v>
      </c>
      <c r="F507" t="s">
        <v>2368</v>
      </c>
      <c r="G507" t="s">
        <v>3096</v>
      </c>
      <c r="H507" t="s">
        <v>35</v>
      </c>
      <c r="I507" t="s">
        <v>12</v>
      </c>
    </row>
    <row r="508" spans="1:9" x14ac:dyDescent="0.3">
      <c r="A508" t="s">
        <v>799</v>
      </c>
      <c r="B508" t="s">
        <v>4106</v>
      </c>
      <c r="C508" s="2" t="s">
        <v>191</v>
      </c>
      <c r="D508" t="s">
        <v>923</v>
      </c>
      <c r="E508" t="s">
        <v>2997</v>
      </c>
      <c r="F508" t="s">
        <v>2998</v>
      </c>
      <c r="G508" t="s">
        <v>4107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4108</v>
      </c>
      <c r="C509" s="2" t="s">
        <v>251</v>
      </c>
      <c r="D509" t="s">
        <v>923</v>
      </c>
      <c r="E509" t="s">
        <v>2997</v>
      </c>
      <c r="F509" t="s">
        <v>2998</v>
      </c>
      <c r="G509" t="s">
        <v>4109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3099</v>
      </c>
      <c r="C510" s="2" t="s">
        <v>107</v>
      </c>
      <c r="D510" t="s">
        <v>923</v>
      </c>
      <c r="E510" t="s">
        <v>3004</v>
      </c>
      <c r="F510" t="s">
        <v>2368</v>
      </c>
      <c r="G510" t="s">
        <v>3100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4110</v>
      </c>
      <c r="C511" s="2" t="s">
        <v>107</v>
      </c>
      <c r="D511" t="s">
        <v>923</v>
      </c>
      <c r="E511" t="s">
        <v>2997</v>
      </c>
      <c r="F511" t="s">
        <v>2998</v>
      </c>
      <c r="G511" t="s">
        <v>4111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4112</v>
      </c>
      <c r="C512" s="2" t="s">
        <v>192</v>
      </c>
      <c r="D512" t="s">
        <v>923</v>
      </c>
      <c r="E512" t="s">
        <v>2997</v>
      </c>
      <c r="F512" t="s">
        <v>2998</v>
      </c>
      <c r="G512" t="s">
        <v>4113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4114</v>
      </c>
      <c r="C513" s="2" t="s">
        <v>789</v>
      </c>
      <c r="D513" t="s">
        <v>923</v>
      </c>
      <c r="E513" t="s">
        <v>2997</v>
      </c>
      <c r="F513" t="s">
        <v>2998</v>
      </c>
      <c r="G513" t="s">
        <v>4115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4116</v>
      </c>
      <c r="C514" s="2" t="s">
        <v>193</v>
      </c>
      <c r="D514" t="s">
        <v>923</v>
      </c>
      <c r="E514" t="s">
        <v>2997</v>
      </c>
      <c r="F514" t="s">
        <v>2998</v>
      </c>
      <c r="G514" t="s">
        <v>4117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4118</v>
      </c>
      <c r="C515" s="2" t="s">
        <v>4119</v>
      </c>
      <c r="D515" t="s">
        <v>923</v>
      </c>
      <c r="E515" t="s">
        <v>2997</v>
      </c>
      <c r="F515" t="s">
        <v>2998</v>
      </c>
      <c r="G515" t="s">
        <v>4120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4121</v>
      </c>
      <c r="C516" s="2" t="s">
        <v>252</v>
      </c>
      <c r="D516" t="s">
        <v>923</v>
      </c>
      <c r="E516" t="s">
        <v>2997</v>
      </c>
      <c r="F516" t="s">
        <v>2998</v>
      </c>
      <c r="G516" t="s">
        <v>4122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3061</v>
      </c>
      <c r="C517" s="2" t="s">
        <v>194</v>
      </c>
      <c r="D517" t="s">
        <v>923</v>
      </c>
      <c r="E517" t="s">
        <v>3004</v>
      </c>
      <c r="F517" t="s">
        <v>2368</v>
      </c>
      <c r="G517" t="s">
        <v>3062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4123</v>
      </c>
      <c r="C518" s="2" t="s">
        <v>194</v>
      </c>
      <c r="D518" t="s">
        <v>923</v>
      </c>
      <c r="E518" t="s">
        <v>2997</v>
      </c>
      <c r="F518" t="s">
        <v>2998</v>
      </c>
      <c r="G518" t="s">
        <v>4124</v>
      </c>
      <c r="H518" t="s">
        <v>11</v>
      </c>
      <c r="I518" t="s">
        <v>12</v>
      </c>
    </row>
    <row r="519" spans="1:9" x14ac:dyDescent="0.3">
      <c r="A519" t="s">
        <v>810</v>
      </c>
      <c r="B519" t="s">
        <v>3101</v>
      </c>
      <c r="C519" s="2" t="s">
        <v>914</v>
      </c>
      <c r="D519" t="s">
        <v>923</v>
      </c>
      <c r="E519" t="s">
        <v>3004</v>
      </c>
      <c r="F519" t="s">
        <v>2368</v>
      </c>
      <c r="G519" t="s">
        <v>3102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4125</v>
      </c>
      <c r="C520" s="2" t="s">
        <v>914</v>
      </c>
      <c r="D520" t="s">
        <v>923</v>
      </c>
      <c r="E520" t="s">
        <v>2997</v>
      </c>
      <c r="F520" t="s">
        <v>2998</v>
      </c>
      <c r="G520" t="s">
        <v>4126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4127</v>
      </c>
      <c r="C521" s="2" t="s">
        <v>4128</v>
      </c>
      <c r="D521" t="s">
        <v>923</v>
      </c>
      <c r="E521" t="s">
        <v>2997</v>
      </c>
      <c r="F521" t="s">
        <v>2998</v>
      </c>
      <c r="G521" t="s">
        <v>4129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4130</v>
      </c>
      <c r="C522" s="2" t="s">
        <v>253</v>
      </c>
      <c r="D522" t="s">
        <v>923</v>
      </c>
      <c r="E522" t="s">
        <v>2997</v>
      </c>
      <c r="F522" t="s">
        <v>2998</v>
      </c>
      <c r="G522" t="s">
        <v>4131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4132</v>
      </c>
      <c r="C523" s="2" t="s">
        <v>195</v>
      </c>
      <c r="D523" t="s">
        <v>923</v>
      </c>
      <c r="E523" t="s">
        <v>2997</v>
      </c>
      <c r="F523" t="s">
        <v>2998</v>
      </c>
      <c r="G523" t="s">
        <v>4133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4134</v>
      </c>
      <c r="C524" s="2" t="s">
        <v>196</v>
      </c>
      <c r="D524" t="s">
        <v>923</v>
      </c>
      <c r="E524" t="s">
        <v>2997</v>
      </c>
      <c r="F524" t="s">
        <v>2998</v>
      </c>
      <c r="G524" t="s">
        <v>4135</v>
      </c>
      <c r="H524" t="s">
        <v>11</v>
      </c>
      <c r="I524" t="s">
        <v>12</v>
      </c>
    </row>
    <row r="525" spans="1:9" x14ac:dyDescent="0.3">
      <c r="A525" t="s">
        <v>816</v>
      </c>
      <c r="B525" t="s">
        <v>3003</v>
      </c>
      <c r="C525" s="2" t="s">
        <v>897</v>
      </c>
      <c r="D525" t="s">
        <v>923</v>
      </c>
      <c r="E525" t="s">
        <v>3004</v>
      </c>
      <c r="F525" t="s">
        <v>2368</v>
      </c>
      <c r="G525" t="s">
        <v>3005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4136</v>
      </c>
      <c r="C526" s="2" t="s">
        <v>897</v>
      </c>
      <c r="D526" t="s">
        <v>923</v>
      </c>
      <c r="E526" t="s">
        <v>2997</v>
      </c>
      <c r="F526" t="s">
        <v>2998</v>
      </c>
      <c r="G526" t="s">
        <v>4137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4138</v>
      </c>
      <c r="C527" s="2" t="s">
        <v>4139</v>
      </c>
      <c r="D527" t="s">
        <v>923</v>
      </c>
      <c r="E527" t="s">
        <v>2997</v>
      </c>
      <c r="F527" t="s">
        <v>2998</v>
      </c>
      <c r="G527" t="s">
        <v>4140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4141</v>
      </c>
      <c r="C528" s="2" t="s">
        <v>199</v>
      </c>
      <c r="D528" t="s">
        <v>923</v>
      </c>
      <c r="E528" t="s">
        <v>2997</v>
      </c>
      <c r="F528" t="s">
        <v>2998</v>
      </c>
      <c r="G528" t="s">
        <v>4142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4143</v>
      </c>
      <c r="C529" s="2" t="s">
        <v>200</v>
      </c>
      <c r="D529" t="s">
        <v>923</v>
      </c>
      <c r="E529" t="s">
        <v>2997</v>
      </c>
      <c r="F529" t="s">
        <v>2998</v>
      </c>
      <c r="G529" t="s">
        <v>4144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4145</v>
      </c>
      <c r="C530" s="2" t="s">
        <v>202</v>
      </c>
      <c r="D530" t="s">
        <v>923</v>
      </c>
      <c r="E530" t="s">
        <v>2997</v>
      </c>
      <c r="F530" t="s">
        <v>2998</v>
      </c>
      <c r="G530" t="s">
        <v>4146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3055</v>
      </c>
      <c r="C531" s="2" t="s">
        <v>898</v>
      </c>
      <c r="D531" t="s">
        <v>923</v>
      </c>
      <c r="E531" t="s">
        <v>3004</v>
      </c>
      <c r="F531" t="s">
        <v>2368</v>
      </c>
      <c r="G531" t="s">
        <v>3056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4147</v>
      </c>
      <c r="C532" s="2" t="s">
        <v>898</v>
      </c>
      <c r="D532" t="s">
        <v>923</v>
      </c>
      <c r="E532" t="s">
        <v>2997</v>
      </c>
      <c r="F532" t="s">
        <v>2998</v>
      </c>
      <c r="G532" t="s">
        <v>4148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4149</v>
      </c>
      <c r="C533" s="2" t="s">
        <v>197</v>
      </c>
      <c r="D533" t="s">
        <v>923</v>
      </c>
      <c r="E533" t="s">
        <v>2997</v>
      </c>
      <c r="F533" t="s">
        <v>2998</v>
      </c>
      <c r="G533" t="s">
        <v>4150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4151</v>
      </c>
      <c r="C534" s="2" t="s">
        <v>790</v>
      </c>
      <c r="D534" t="s">
        <v>923</v>
      </c>
      <c r="E534" t="s">
        <v>2997</v>
      </c>
      <c r="F534" t="s">
        <v>2998</v>
      </c>
      <c r="G534" t="s">
        <v>4152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4153</v>
      </c>
      <c r="C535" s="2" t="s">
        <v>254</v>
      </c>
      <c r="D535" t="s">
        <v>923</v>
      </c>
      <c r="E535" t="s">
        <v>2997</v>
      </c>
      <c r="F535" t="s">
        <v>2998</v>
      </c>
      <c r="G535" t="s">
        <v>4154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3082</v>
      </c>
      <c r="C536" s="2" t="s">
        <v>115</v>
      </c>
      <c r="D536" t="s">
        <v>923</v>
      </c>
      <c r="E536" t="s">
        <v>3004</v>
      </c>
      <c r="F536" t="s">
        <v>2368</v>
      </c>
      <c r="G536" t="s">
        <v>3083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3122</v>
      </c>
      <c r="C537" s="2" t="s">
        <v>198</v>
      </c>
      <c r="D537" t="s">
        <v>923</v>
      </c>
      <c r="E537" t="s">
        <v>3004</v>
      </c>
      <c r="F537" t="s">
        <v>2368</v>
      </c>
      <c r="G537" t="s">
        <v>3123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4155</v>
      </c>
      <c r="C538" s="2" t="s">
        <v>198</v>
      </c>
      <c r="D538" t="s">
        <v>923</v>
      </c>
      <c r="E538" t="s">
        <v>2997</v>
      </c>
      <c r="F538" t="s">
        <v>2998</v>
      </c>
      <c r="G538" t="s">
        <v>4156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4157</v>
      </c>
      <c r="C539" s="2" t="s">
        <v>272</v>
      </c>
      <c r="D539" t="s">
        <v>923</v>
      </c>
      <c r="E539" t="s">
        <v>2997</v>
      </c>
      <c r="F539" t="s">
        <v>2998</v>
      </c>
      <c r="G539" t="s">
        <v>4158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4159</v>
      </c>
      <c r="C540" s="2" t="s">
        <v>99</v>
      </c>
      <c r="D540" t="s">
        <v>923</v>
      </c>
      <c r="E540" t="s">
        <v>2997</v>
      </c>
      <c r="F540" t="s">
        <v>2998</v>
      </c>
      <c r="G540" t="s">
        <v>4160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4161</v>
      </c>
      <c r="C541" s="2" t="s">
        <v>255</v>
      </c>
      <c r="D541" t="s">
        <v>923</v>
      </c>
      <c r="E541" t="s">
        <v>2997</v>
      </c>
      <c r="F541" t="s">
        <v>2998</v>
      </c>
      <c r="G541" t="s">
        <v>4162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4163</v>
      </c>
      <c r="C542" s="2" t="s">
        <v>256</v>
      </c>
      <c r="D542" t="s">
        <v>923</v>
      </c>
      <c r="E542" t="s">
        <v>2997</v>
      </c>
      <c r="F542" t="s">
        <v>2998</v>
      </c>
      <c r="G542" t="s">
        <v>4164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3063</v>
      </c>
      <c r="C543" s="2" t="s">
        <v>257</v>
      </c>
      <c r="D543" t="s">
        <v>923</v>
      </c>
      <c r="E543" t="s">
        <v>3004</v>
      </c>
      <c r="F543" t="s">
        <v>2368</v>
      </c>
      <c r="G543" t="s">
        <v>3064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4165</v>
      </c>
      <c r="C544" s="2" t="s">
        <v>257</v>
      </c>
      <c r="D544" t="s">
        <v>923</v>
      </c>
      <c r="E544" t="s">
        <v>2997</v>
      </c>
      <c r="F544" t="s">
        <v>2998</v>
      </c>
      <c r="G544" t="s">
        <v>4166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3076</v>
      </c>
      <c r="C545" s="2" t="s">
        <v>201</v>
      </c>
      <c r="D545" t="s">
        <v>923</v>
      </c>
      <c r="E545" t="s">
        <v>3004</v>
      </c>
      <c r="F545" t="s">
        <v>2368</v>
      </c>
      <c r="G545" t="s">
        <v>3077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4167</v>
      </c>
      <c r="C546" s="2" t="s">
        <v>113</v>
      </c>
      <c r="D546" t="s">
        <v>923</v>
      </c>
      <c r="E546" t="s">
        <v>2997</v>
      </c>
      <c r="F546" t="s">
        <v>2998</v>
      </c>
      <c r="G546" t="s">
        <v>4168</v>
      </c>
      <c r="H546" t="s">
        <v>11</v>
      </c>
      <c r="I546" t="s">
        <v>12</v>
      </c>
    </row>
    <row r="547" spans="1:9" x14ac:dyDescent="0.3">
      <c r="A547" t="s">
        <v>838</v>
      </c>
      <c r="B547" t="s">
        <v>3006</v>
      </c>
      <c r="C547" s="2" t="s">
        <v>899</v>
      </c>
      <c r="D547" t="s">
        <v>923</v>
      </c>
      <c r="E547" t="s">
        <v>3004</v>
      </c>
      <c r="F547" t="s">
        <v>2368</v>
      </c>
      <c r="G547" t="s">
        <v>3007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4169</v>
      </c>
      <c r="C548" s="2" t="s">
        <v>899</v>
      </c>
      <c r="D548" t="s">
        <v>923</v>
      </c>
      <c r="E548" t="s">
        <v>2997</v>
      </c>
      <c r="F548" t="s">
        <v>2998</v>
      </c>
      <c r="G548" t="s">
        <v>4170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4171</v>
      </c>
      <c r="C549" s="2" t="s">
        <v>4172</v>
      </c>
      <c r="D549" t="s">
        <v>923</v>
      </c>
      <c r="E549" t="s">
        <v>2997</v>
      </c>
      <c r="F549" t="s">
        <v>2998</v>
      </c>
      <c r="G549" t="s">
        <v>4173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4174</v>
      </c>
      <c r="C550" s="2" t="s">
        <v>204</v>
      </c>
      <c r="D550" t="s">
        <v>923</v>
      </c>
      <c r="E550" t="s">
        <v>2997</v>
      </c>
      <c r="F550" t="s">
        <v>2998</v>
      </c>
      <c r="G550" t="s">
        <v>4175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4176</v>
      </c>
      <c r="C551" s="2" t="s">
        <v>258</v>
      </c>
      <c r="D551" t="s">
        <v>923</v>
      </c>
      <c r="E551" t="s">
        <v>2997</v>
      </c>
      <c r="F551" t="s">
        <v>2998</v>
      </c>
      <c r="G551" t="s">
        <v>4177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4178</v>
      </c>
      <c r="C552" s="2" t="s">
        <v>4179</v>
      </c>
      <c r="D552" t="s">
        <v>923</v>
      </c>
      <c r="E552" t="s">
        <v>2997</v>
      </c>
      <c r="F552" t="s">
        <v>2998</v>
      </c>
      <c r="G552" t="s">
        <v>4180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3120</v>
      </c>
      <c r="C553" s="2" t="s">
        <v>203</v>
      </c>
      <c r="D553" t="s">
        <v>923</v>
      </c>
      <c r="E553" t="s">
        <v>3004</v>
      </c>
      <c r="F553" t="s">
        <v>2368</v>
      </c>
      <c r="G553" t="s">
        <v>3121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4181</v>
      </c>
      <c r="C554" s="2" t="s">
        <v>203</v>
      </c>
      <c r="D554" t="s">
        <v>923</v>
      </c>
      <c r="E554" t="s">
        <v>2997</v>
      </c>
      <c r="F554" t="s">
        <v>2998</v>
      </c>
      <c r="G554" t="s">
        <v>4182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3349</v>
      </c>
      <c r="C555" s="2" t="s">
        <v>131</v>
      </c>
      <c r="D555" t="s">
        <v>923</v>
      </c>
      <c r="E555" t="s">
        <v>3004</v>
      </c>
      <c r="F555" t="s">
        <v>2368</v>
      </c>
      <c r="G555" t="s">
        <v>3350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4183</v>
      </c>
      <c r="C556" s="2" t="s">
        <v>131</v>
      </c>
      <c r="D556" t="s">
        <v>923</v>
      </c>
      <c r="E556" t="s">
        <v>2997</v>
      </c>
      <c r="F556" t="s">
        <v>2998</v>
      </c>
      <c r="G556" t="s">
        <v>4184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4185</v>
      </c>
      <c r="C557" s="2" t="s">
        <v>259</v>
      </c>
      <c r="D557" t="s">
        <v>923</v>
      </c>
      <c r="E557" t="s">
        <v>2997</v>
      </c>
      <c r="F557" t="s">
        <v>2998</v>
      </c>
      <c r="G557" t="s">
        <v>4186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4187</v>
      </c>
      <c r="C558" s="2" t="s">
        <v>260</v>
      </c>
      <c r="D558" t="s">
        <v>923</v>
      </c>
      <c r="E558" t="s">
        <v>2997</v>
      </c>
      <c r="F558" t="s">
        <v>2998</v>
      </c>
      <c r="G558" t="s">
        <v>4188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4189</v>
      </c>
      <c r="C559" s="2" t="s">
        <v>205</v>
      </c>
      <c r="D559" t="s">
        <v>923</v>
      </c>
      <c r="E559" t="s">
        <v>2997</v>
      </c>
      <c r="F559" t="s">
        <v>2998</v>
      </c>
      <c r="G559" t="s">
        <v>4190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4191</v>
      </c>
      <c r="C560" s="2" t="s">
        <v>276</v>
      </c>
      <c r="D560" t="s">
        <v>923</v>
      </c>
      <c r="E560" t="s">
        <v>2997</v>
      </c>
      <c r="F560" t="s">
        <v>2998</v>
      </c>
      <c r="G560" t="s">
        <v>4192</v>
      </c>
      <c r="H560" t="s">
        <v>11</v>
      </c>
      <c r="I560" t="s">
        <v>12</v>
      </c>
    </row>
    <row r="561" spans="1:9" x14ac:dyDescent="0.3">
      <c r="A561" t="s">
        <v>852</v>
      </c>
      <c r="B561" t="s">
        <v>3103</v>
      </c>
      <c r="C561" s="2" t="s">
        <v>274</v>
      </c>
      <c r="D561" t="s">
        <v>923</v>
      </c>
      <c r="E561" t="s">
        <v>3004</v>
      </c>
      <c r="F561" t="s">
        <v>2368</v>
      </c>
      <c r="G561" t="s">
        <v>3104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4193</v>
      </c>
      <c r="C562" s="2" t="s">
        <v>262</v>
      </c>
      <c r="D562" t="s">
        <v>923</v>
      </c>
      <c r="E562" t="s">
        <v>2997</v>
      </c>
      <c r="F562" t="s">
        <v>2998</v>
      </c>
      <c r="G562" t="s">
        <v>4194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4195</v>
      </c>
      <c r="C563" s="2" t="s">
        <v>264</v>
      </c>
      <c r="D563" t="s">
        <v>923</v>
      </c>
      <c r="E563" t="s">
        <v>2997</v>
      </c>
      <c r="F563" t="s">
        <v>2998</v>
      </c>
      <c r="G563" t="s">
        <v>4196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4197</v>
      </c>
      <c r="C564" s="2" t="s">
        <v>112</v>
      </c>
      <c r="D564" t="s">
        <v>923</v>
      </c>
      <c r="E564" t="s">
        <v>2997</v>
      </c>
      <c r="F564" t="s">
        <v>2998</v>
      </c>
      <c r="G564" t="s">
        <v>4198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4199</v>
      </c>
      <c r="C565" s="2" t="s">
        <v>206</v>
      </c>
      <c r="D565" t="s">
        <v>923</v>
      </c>
      <c r="E565" t="s">
        <v>2997</v>
      </c>
      <c r="F565" t="s">
        <v>2998</v>
      </c>
      <c r="G565" t="s">
        <v>4200</v>
      </c>
      <c r="H565" t="s">
        <v>11</v>
      </c>
      <c r="I565" t="s">
        <v>12</v>
      </c>
    </row>
    <row r="566" spans="1:9" x14ac:dyDescent="0.3">
      <c r="A566" t="s">
        <v>857</v>
      </c>
      <c r="B566" t="s">
        <v>4201</v>
      </c>
      <c r="C566" s="2" t="s">
        <v>207</v>
      </c>
      <c r="D566" t="s">
        <v>923</v>
      </c>
      <c r="E566" t="s">
        <v>2997</v>
      </c>
      <c r="F566" t="s">
        <v>2998</v>
      </c>
      <c r="G566" t="s">
        <v>4202</v>
      </c>
      <c r="H566" t="s">
        <v>11</v>
      </c>
      <c r="I566" t="s">
        <v>12</v>
      </c>
    </row>
    <row r="567" spans="1:9" x14ac:dyDescent="0.3">
      <c r="A567" t="s">
        <v>858</v>
      </c>
      <c r="B567" t="s">
        <v>4203</v>
      </c>
      <c r="C567" s="2" t="s">
        <v>209</v>
      </c>
      <c r="D567" t="s">
        <v>923</v>
      </c>
      <c r="E567" t="s">
        <v>2997</v>
      </c>
      <c r="F567" t="s">
        <v>2998</v>
      </c>
      <c r="G567" t="s">
        <v>4204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3017</v>
      </c>
      <c r="C568" s="2" t="s">
        <v>208</v>
      </c>
      <c r="D568" t="s">
        <v>923</v>
      </c>
      <c r="E568" t="s">
        <v>3004</v>
      </c>
      <c r="F568" t="s">
        <v>2368</v>
      </c>
      <c r="G568" t="s">
        <v>3018</v>
      </c>
      <c r="H568" t="s">
        <v>35</v>
      </c>
      <c r="I568" t="s">
        <v>12</v>
      </c>
    </row>
    <row r="569" spans="1:9" x14ac:dyDescent="0.3">
      <c r="A569" t="s">
        <v>860</v>
      </c>
      <c r="B569" t="s">
        <v>4205</v>
      </c>
      <c r="C569" s="2" t="s">
        <v>208</v>
      </c>
      <c r="D569" t="s">
        <v>923</v>
      </c>
      <c r="E569" t="s">
        <v>2997</v>
      </c>
      <c r="F569" t="s">
        <v>2998</v>
      </c>
      <c r="G569" t="s">
        <v>4206</v>
      </c>
      <c r="H569" t="s">
        <v>11</v>
      </c>
      <c r="I569" t="s">
        <v>12</v>
      </c>
    </row>
    <row r="570" spans="1:9" x14ac:dyDescent="0.3">
      <c r="A570" t="s">
        <v>861</v>
      </c>
      <c r="B570" t="s">
        <v>4207</v>
      </c>
      <c r="C570" s="2" t="s">
        <v>261</v>
      </c>
      <c r="D570" t="s">
        <v>923</v>
      </c>
      <c r="E570" t="s">
        <v>2997</v>
      </c>
      <c r="F570" t="s">
        <v>2998</v>
      </c>
      <c r="G570" t="s">
        <v>4208</v>
      </c>
      <c r="H570" t="s">
        <v>11</v>
      </c>
      <c r="I570" t="s">
        <v>12</v>
      </c>
    </row>
    <row r="571" spans="1:9" x14ac:dyDescent="0.3">
      <c r="A571" t="s">
        <v>862</v>
      </c>
      <c r="B571" t="s">
        <v>3105</v>
      </c>
      <c r="C571" s="2" t="s">
        <v>116</v>
      </c>
      <c r="D571" t="s">
        <v>923</v>
      </c>
      <c r="E571" t="s">
        <v>3004</v>
      </c>
      <c r="F571" t="s">
        <v>2368</v>
      </c>
      <c r="G571" t="s">
        <v>3106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4209</v>
      </c>
      <c r="C572" s="2" t="s">
        <v>116</v>
      </c>
      <c r="D572" t="s">
        <v>923</v>
      </c>
      <c r="E572" t="s">
        <v>2997</v>
      </c>
      <c r="F572" t="s">
        <v>2998</v>
      </c>
      <c r="G572" t="s">
        <v>4210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4211</v>
      </c>
      <c r="C573" s="2" t="s">
        <v>263</v>
      </c>
      <c r="D573" t="s">
        <v>923</v>
      </c>
      <c r="E573" t="s">
        <v>2997</v>
      </c>
      <c r="F573" t="s">
        <v>2998</v>
      </c>
      <c r="G573" t="s">
        <v>4212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4213</v>
      </c>
      <c r="C574" s="2" t="s">
        <v>100</v>
      </c>
      <c r="D574" t="s">
        <v>923</v>
      </c>
      <c r="E574" t="s">
        <v>2997</v>
      </c>
      <c r="F574" t="s">
        <v>2998</v>
      </c>
      <c r="G574" t="s">
        <v>4214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4215</v>
      </c>
      <c r="C575" s="2" t="s">
        <v>265</v>
      </c>
      <c r="D575" t="s">
        <v>923</v>
      </c>
      <c r="E575" t="s">
        <v>2997</v>
      </c>
      <c r="F575" t="s">
        <v>2998</v>
      </c>
      <c r="G575" t="s">
        <v>4216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4217</v>
      </c>
      <c r="C576" s="2" t="s">
        <v>266</v>
      </c>
      <c r="D576" t="s">
        <v>923</v>
      </c>
      <c r="E576" t="s">
        <v>2997</v>
      </c>
      <c r="F576" t="s">
        <v>2998</v>
      </c>
      <c r="G576" t="s">
        <v>4218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4219</v>
      </c>
      <c r="C577" s="2" t="s">
        <v>210</v>
      </c>
      <c r="D577" t="s">
        <v>923</v>
      </c>
      <c r="E577" t="s">
        <v>2997</v>
      </c>
      <c r="F577" t="s">
        <v>2998</v>
      </c>
      <c r="G577" t="s">
        <v>4220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3143</v>
      </c>
      <c r="C578" s="2" t="s">
        <v>119</v>
      </c>
      <c r="D578" t="s">
        <v>923</v>
      </c>
      <c r="E578" t="s">
        <v>3004</v>
      </c>
      <c r="F578" t="s">
        <v>2368</v>
      </c>
      <c r="G578" t="s">
        <v>3144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4221</v>
      </c>
      <c r="C579" s="2" t="s">
        <v>119</v>
      </c>
      <c r="D579" t="s">
        <v>923</v>
      </c>
      <c r="E579" t="s">
        <v>2997</v>
      </c>
      <c r="F579" t="s">
        <v>2998</v>
      </c>
      <c r="G579" t="s">
        <v>4222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4223</v>
      </c>
      <c r="C580" s="2" t="s">
        <v>4224</v>
      </c>
      <c r="D580" t="s">
        <v>923</v>
      </c>
      <c r="E580" t="s">
        <v>2997</v>
      </c>
      <c r="F580" t="s">
        <v>2998</v>
      </c>
      <c r="G580" t="s">
        <v>4225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4226</v>
      </c>
      <c r="C581" s="2" t="s">
        <v>900</v>
      </c>
      <c r="D581" t="s">
        <v>923</v>
      </c>
      <c r="E581" t="s">
        <v>2997</v>
      </c>
      <c r="F581" t="s">
        <v>2998</v>
      </c>
      <c r="G581" t="s">
        <v>4227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4228</v>
      </c>
      <c r="C582" s="2" t="s">
        <v>269</v>
      </c>
      <c r="D582" t="s">
        <v>923</v>
      </c>
      <c r="E582" t="s">
        <v>2997</v>
      </c>
      <c r="F582" t="s">
        <v>2998</v>
      </c>
      <c r="G582" t="s">
        <v>4229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4230</v>
      </c>
      <c r="C583" s="2" t="s">
        <v>111</v>
      </c>
      <c r="D583" t="s">
        <v>923</v>
      </c>
      <c r="E583" t="s">
        <v>2997</v>
      </c>
      <c r="F583" t="s">
        <v>2998</v>
      </c>
      <c r="G583" t="s">
        <v>4231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4232</v>
      </c>
      <c r="C584" s="2" t="s">
        <v>106</v>
      </c>
      <c r="D584" t="s">
        <v>923</v>
      </c>
      <c r="E584" t="s">
        <v>2997</v>
      </c>
      <c r="F584" t="s">
        <v>2998</v>
      </c>
      <c r="G584" t="s">
        <v>4233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4234</v>
      </c>
      <c r="C585" s="2" t="s">
        <v>267</v>
      </c>
      <c r="D585" t="s">
        <v>923</v>
      </c>
      <c r="E585" t="s">
        <v>2997</v>
      </c>
      <c r="F585" t="s">
        <v>2998</v>
      </c>
      <c r="G585" t="s">
        <v>4235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3071</v>
      </c>
      <c r="C586" s="2" t="s">
        <v>3072</v>
      </c>
      <c r="D586" t="s">
        <v>923</v>
      </c>
      <c r="E586" t="s">
        <v>3004</v>
      </c>
      <c r="F586" t="s">
        <v>2368</v>
      </c>
      <c r="G586" t="s">
        <v>3073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4236</v>
      </c>
      <c r="C587" s="2" t="s">
        <v>3072</v>
      </c>
      <c r="D587" t="s">
        <v>923</v>
      </c>
      <c r="E587" t="s">
        <v>2997</v>
      </c>
      <c r="F587" t="s">
        <v>2998</v>
      </c>
      <c r="G587" t="s">
        <v>4237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3141</v>
      </c>
      <c r="C588" s="2" t="s">
        <v>211</v>
      </c>
      <c r="D588" t="s">
        <v>923</v>
      </c>
      <c r="E588" t="s">
        <v>3004</v>
      </c>
      <c r="F588" t="s">
        <v>2368</v>
      </c>
      <c r="G588" t="s">
        <v>3142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4238</v>
      </c>
      <c r="C589" s="2" t="s">
        <v>268</v>
      </c>
      <c r="D589" t="s">
        <v>923</v>
      </c>
      <c r="E589" t="s">
        <v>2997</v>
      </c>
      <c r="F589" t="s">
        <v>2998</v>
      </c>
      <c r="G589" t="s">
        <v>4239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4240</v>
      </c>
      <c r="C590" s="2" t="s">
        <v>915</v>
      </c>
      <c r="D590" t="s">
        <v>923</v>
      </c>
      <c r="E590" t="s">
        <v>2997</v>
      </c>
      <c r="F590" t="s">
        <v>2998</v>
      </c>
      <c r="G590" t="s">
        <v>4241</v>
      </c>
      <c r="H590" t="s">
        <v>11</v>
      </c>
      <c r="I590" t="s">
        <v>12</v>
      </c>
    </row>
    <row r="591" spans="1:9" x14ac:dyDescent="0.3">
      <c r="A591" t="s">
        <v>4719</v>
      </c>
      <c r="B591" t="s">
        <v>4720</v>
      </c>
      <c r="C591" s="1" t="s">
        <v>4721</v>
      </c>
      <c r="D591" t="s">
        <v>923</v>
      </c>
      <c r="E591" t="s">
        <v>4722</v>
      </c>
      <c r="H591" t="s">
        <v>35</v>
      </c>
      <c r="I591" t="s">
        <v>12</v>
      </c>
    </row>
    <row r="592" spans="1:9" x14ac:dyDescent="0.3">
      <c r="A592" t="s">
        <v>4757</v>
      </c>
      <c r="B592" t="s">
        <v>4761</v>
      </c>
      <c r="C592" s="1" t="s">
        <v>4758</v>
      </c>
      <c r="D592" s="1" t="s">
        <v>4759</v>
      </c>
      <c r="E592" t="s">
        <v>3004</v>
      </c>
      <c r="F592" t="s">
        <v>2440</v>
      </c>
      <c r="G592" t="s">
        <v>4760</v>
      </c>
      <c r="H592" t="s">
        <v>1472</v>
      </c>
      <c r="I592" t="s">
        <v>12</v>
      </c>
    </row>
    <row r="593" spans="1:9" x14ac:dyDescent="0.3">
      <c r="A593" t="s">
        <v>4865</v>
      </c>
      <c r="B593" t="s">
        <v>4866</v>
      </c>
      <c r="C593" s="1" t="s">
        <v>3797</v>
      </c>
      <c r="D593" s="1" t="s">
        <v>923</v>
      </c>
      <c r="E593" t="s">
        <v>4722</v>
      </c>
      <c r="H593" t="s">
        <v>35</v>
      </c>
      <c r="I593" t="s">
        <v>12</v>
      </c>
    </row>
    <row r="594" spans="1:9" x14ac:dyDescent="0.3">
      <c r="A594" t="s">
        <v>4884</v>
      </c>
      <c r="B594" t="s">
        <v>4886</v>
      </c>
      <c r="C594" s="1" t="s">
        <v>901</v>
      </c>
      <c r="D594" s="1" t="s">
        <v>1284</v>
      </c>
      <c r="E594" t="s">
        <v>4885</v>
      </c>
      <c r="F594" t="s">
        <v>4881</v>
      </c>
      <c r="G594" t="s">
        <v>4882</v>
      </c>
      <c r="H594" t="s">
        <v>4883</v>
      </c>
      <c r="I594" t="s">
        <v>2344</v>
      </c>
    </row>
    <row r="595" spans="1:9" x14ac:dyDescent="0.3">
      <c r="A595" t="s">
        <v>4901</v>
      </c>
      <c r="B595" t="s">
        <v>4902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4899</v>
      </c>
      <c r="H595" t="s">
        <v>4900</v>
      </c>
      <c r="I595" t="s">
        <v>2344</v>
      </c>
    </row>
    <row r="596" spans="1:9" x14ac:dyDescent="0.3">
      <c r="A596" t="s">
        <v>4910</v>
      </c>
      <c r="B596" t="s">
        <v>4909</v>
      </c>
      <c r="C596" s="1" t="s">
        <v>901</v>
      </c>
      <c r="D596" s="1" t="s">
        <v>1284</v>
      </c>
      <c r="E596" t="s">
        <v>3004</v>
      </c>
      <c r="F596" t="s">
        <v>2342</v>
      </c>
      <c r="G596" t="s">
        <v>4912</v>
      </c>
      <c r="H596" t="s">
        <v>4911</v>
      </c>
      <c r="I596" t="s">
        <v>2344</v>
      </c>
    </row>
    <row r="597" spans="1:9" x14ac:dyDescent="0.3">
      <c r="A597" t="s">
        <v>4939</v>
      </c>
      <c r="B597" t="s">
        <v>4940</v>
      </c>
      <c r="C597" s="1" t="s">
        <v>3160</v>
      </c>
      <c r="D597" s="1" t="s">
        <v>923</v>
      </c>
      <c r="E597" t="s">
        <v>4941</v>
      </c>
      <c r="H597" t="s">
        <v>1472</v>
      </c>
      <c r="I597" t="s">
        <v>12</v>
      </c>
    </row>
    <row r="598" spans="1:9" x14ac:dyDescent="0.3">
      <c r="A598" t="s">
        <v>4942</v>
      </c>
      <c r="B598" t="s">
        <v>4943</v>
      </c>
      <c r="C598" s="1" t="s">
        <v>791</v>
      </c>
      <c r="D598" s="1" t="s">
        <v>923</v>
      </c>
      <c r="E598" t="s">
        <v>4941</v>
      </c>
      <c r="H598" t="s">
        <v>1472</v>
      </c>
      <c r="I598" t="s">
        <v>12</v>
      </c>
    </row>
    <row r="599" spans="1:9" x14ac:dyDescent="0.3">
      <c r="A599" t="s">
        <v>4959</v>
      </c>
      <c r="B599" t="s">
        <v>4960</v>
      </c>
      <c r="C599" s="1" t="s">
        <v>91</v>
      </c>
      <c r="D599" s="1" t="s">
        <v>923</v>
      </c>
      <c r="E599" t="s">
        <v>4941</v>
      </c>
      <c r="H599" t="s">
        <v>1472</v>
      </c>
      <c r="I599" t="s">
        <v>12</v>
      </c>
    </row>
    <row r="600" spans="1:9" x14ac:dyDescent="0.3">
      <c r="A600" t="s">
        <v>5021</v>
      </c>
      <c r="B600" t="s">
        <v>5025</v>
      </c>
      <c r="C600" s="1" t="s">
        <v>5022</v>
      </c>
      <c r="D600" s="1" t="s">
        <v>923</v>
      </c>
      <c r="E600" t="s">
        <v>2612</v>
      </c>
      <c r="F600" t="s">
        <v>2440</v>
      </c>
      <c r="G600" t="s">
        <v>5023</v>
      </c>
      <c r="H600" t="s">
        <v>5024</v>
      </c>
      <c r="I600" t="s">
        <v>12</v>
      </c>
    </row>
    <row r="601" spans="1:9" x14ac:dyDescent="0.3">
      <c r="A601" t="s">
        <v>5034</v>
      </c>
      <c r="B601" t="s">
        <v>5035</v>
      </c>
      <c r="C601" s="1" t="s">
        <v>129</v>
      </c>
      <c r="D601" s="1" t="s">
        <v>923</v>
      </c>
      <c r="E601" t="s">
        <v>4941</v>
      </c>
      <c r="H601" t="s">
        <v>1472</v>
      </c>
      <c r="I601" t="s">
        <v>12</v>
      </c>
    </row>
    <row r="602" spans="1:9" x14ac:dyDescent="0.3">
      <c r="A602" t="s">
        <v>5047</v>
      </c>
      <c r="B602" t="s">
        <v>5048</v>
      </c>
      <c r="C602" s="1" t="s">
        <v>3154</v>
      </c>
      <c r="D602" s="1" t="s">
        <v>923</v>
      </c>
      <c r="E602" t="s">
        <v>3004</v>
      </c>
      <c r="H602" t="s">
        <v>11</v>
      </c>
      <c r="I602" t="s">
        <v>12</v>
      </c>
    </row>
    <row r="603" spans="1:9" x14ac:dyDescent="0.3">
      <c r="A603" t="s">
        <v>5049</v>
      </c>
      <c r="B603" t="s">
        <v>5050</v>
      </c>
      <c r="C603" s="1" t="s">
        <v>3305</v>
      </c>
      <c r="D603" s="1" t="s">
        <v>923</v>
      </c>
      <c r="E603" t="s">
        <v>3004</v>
      </c>
      <c r="H603" t="s">
        <v>11</v>
      </c>
      <c r="I603" t="s">
        <v>12</v>
      </c>
    </row>
    <row r="604" spans="1:9" x14ac:dyDescent="0.3">
      <c r="A604" t="s">
        <v>5080</v>
      </c>
      <c r="B604" t="s">
        <v>5081</v>
      </c>
      <c r="C604" s="1" t="s">
        <v>5082</v>
      </c>
      <c r="D604" s="1" t="s">
        <v>923</v>
      </c>
      <c r="E604" t="s">
        <v>5083</v>
      </c>
      <c r="F604" t="s">
        <v>5084</v>
      </c>
      <c r="G604" t="s">
        <v>5085</v>
      </c>
      <c r="H604" t="s">
        <v>5086</v>
      </c>
      <c r="I604" t="s">
        <v>12</v>
      </c>
    </row>
    <row r="605" spans="1:9" x14ac:dyDescent="0.3">
      <c r="A605" t="s">
        <v>5139</v>
      </c>
      <c r="B605" t="s">
        <v>5140</v>
      </c>
      <c r="C605" s="1" t="s">
        <v>5141</v>
      </c>
      <c r="D605" s="1" t="s">
        <v>923</v>
      </c>
      <c r="E605" t="s">
        <v>4941</v>
      </c>
      <c r="F605" t="s">
        <v>2440</v>
      </c>
      <c r="G605" t="s">
        <v>5142</v>
      </c>
      <c r="H605" t="s">
        <v>5024</v>
      </c>
      <c r="I605" t="s">
        <v>12</v>
      </c>
    </row>
    <row r="606" spans="1:9" x14ac:dyDescent="0.3">
      <c r="A606" t="s">
        <v>5147</v>
      </c>
      <c r="B606" t="s">
        <v>5150</v>
      </c>
      <c r="C606" s="1" t="s">
        <v>5148</v>
      </c>
      <c r="D606" s="1" t="s">
        <v>923</v>
      </c>
      <c r="E606" t="s">
        <v>2997</v>
      </c>
      <c r="F606" t="s">
        <v>2368</v>
      </c>
      <c r="G606" t="s">
        <v>5149</v>
      </c>
      <c r="H606" t="s">
        <v>11</v>
      </c>
      <c r="I606" t="s">
        <v>12</v>
      </c>
    </row>
    <row r="607" spans="1:9" x14ac:dyDescent="0.3">
      <c r="A607" t="s">
        <v>5231</v>
      </c>
      <c r="B607" t="s">
        <v>5241</v>
      </c>
      <c r="C607" s="1" t="s">
        <v>882</v>
      </c>
      <c r="D607" s="1" t="s">
        <v>923</v>
      </c>
      <c r="E607" t="s">
        <v>3004</v>
      </c>
      <c r="H607" t="s">
        <v>5234</v>
      </c>
      <c r="I607" t="s">
        <v>12</v>
      </c>
    </row>
    <row r="608" spans="1:9" x14ac:dyDescent="0.3">
      <c r="A608" t="s">
        <v>5232</v>
      </c>
      <c r="B608" t="s">
        <v>5242</v>
      </c>
      <c r="C608" s="1" t="s">
        <v>882</v>
      </c>
      <c r="D608" s="1" t="s">
        <v>923</v>
      </c>
      <c r="E608" t="s">
        <v>3004</v>
      </c>
      <c r="H608" t="s">
        <v>5235</v>
      </c>
      <c r="I608" t="s">
        <v>12</v>
      </c>
    </row>
    <row r="609" spans="1:9" x14ac:dyDescent="0.3">
      <c r="A609" t="s">
        <v>5233</v>
      </c>
      <c r="B609" t="s">
        <v>5245</v>
      </c>
      <c r="C609" s="1" t="s">
        <v>901</v>
      </c>
      <c r="D609" s="1" t="s">
        <v>923</v>
      </c>
      <c r="E609" t="s">
        <v>3004</v>
      </c>
      <c r="H609" t="s">
        <v>5234</v>
      </c>
      <c r="I609" t="s">
        <v>12</v>
      </c>
    </row>
    <row r="610" spans="1:9" x14ac:dyDescent="0.3">
      <c r="A610" t="s">
        <v>5236</v>
      </c>
      <c r="B610" t="s">
        <v>5246</v>
      </c>
      <c r="C610" s="1" t="s">
        <v>901</v>
      </c>
      <c r="D610" s="1" t="s">
        <v>923</v>
      </c>
      <c r="E610" t="s">
        <v>3004</v>
      </c>
      <c r="H610" t="s">
        <v>5235</v>
      </c>
      <c r="I610" t="s">
        <v>12</v>
      </c>
    </row>
    <row r="611" spans="1:9" x14ac:dyDescent="0.3">
      <c r="A611" t="s">
        <v>5237</v>
      </c>
      <c r="B611" t="s">
        <v>5247</v>
      </c>
      <c r="C611" s="1" t="s">
        <v>91</v>
      </c>
      <c r="D611" s="1" t="s">
        <v>923</v>
      </c>
      <c r="E611" t="s">
        <v>3004</v>
      </c>
      <c r="H611" t="s">
        <v>5234</v>
      </c>
      <c r="I611" t="s">
        <v>12</v>
      </c>
    </row>
    <row r="612" spans="1:9" x14ac:dyDescent="0.3">
      <c r="A612" t="s">
        <v>5238</v>
      </c>
      <c r="B612" t="s">
        <v>5248</v>
      </c>
      <c r="C612" s="1" t="s">
        <v>91</v>
      </c>
      <c r="D612" s="1" t="s">
        <v>923</v>
      </c>
      <c r="E612" t="s">
        <v>3004</v>
      </c>
      <c r="H612" t="s">
        <v>5235</v>
      </c>
      <c r="I612" t="s">
        <v>12</v>
      </c>
    </row>
    <row r="613" spans="1:9" x14ac:dyDescent="0.3">
      <c r="A613" t="s">
        <v>5239</v>
      </c>
      <c r="B613" t="s">
        <v>5243</v>
      </c>
      <c r="C613" s="1" t="s">
        <v>791</v>
      </c>
      <c r="D613" s="1" t="s">
        <v>923</v>
      </c>
      <c r="E613" t="s">
        <v>3004</v>
      </c>
      <c r="H613" t="s">
        <v>5234</v>
      </c>
      <c r="I613" t="s">
        <v>12</v>
      </c>
    </row>
    <row r="614" spans="1:9" x14ac:dyDescent="0.3">
      <c r="A614" t="s">
        <v>5240</v>
      </c>
      <c r="B614" t="s">
        <v>5244</v>
      </c>
      <c r="C614" s="1" t="s">
        <v>791</v>
      </c>
      <c r="D614" s="1" t="s">
        <v>923</v>
      </c>
      <c r="E614" t="s">
        <v>3004</v>
      </c>
      <c r="H614" t="s">
        <v>5235</v>
      </c>
      <c r="I614" t="s">
        <v>12</v>
      </c>
    </row>
    <row r="615" spans="1:9" x14ac:dyDescent="0.3">
      <c r="A615" t="s">
        <v>5249</v>
      </c>
      <c r="B615" t="s">
        <v>5251</v>
      </c>
      <c r="C615" s="1" t="s">
        <v>3797</v>
      </c>
      <c r="D615" s="1" t="s">
        <v>923</v>
      </c>
      <c r="E615" t="s">
        <v>3004</v>
      </c>
      <c r="H615" t="s">
        <v>5234</v>
      </c>
      <c r="I615" t="s">
        <v>12</v>
      </c>
    </row>
    <row r="616" spans="1:9" x14ac:dyDescent="0.3">
      <c r="A616" t="s">
        <v>5250</v>
      </c>
      <c r="B616" t="s">
        <v>5252</v>
      </c>
      <c r="C616" s="1" t="s">
        <v>3797</v>
      </c>
      <c r="D616" s="1" t="s">
        <v>923</v>
      </c>
      <c r="E616" t="s">
        <v>3004</v>
      </c>
      <c r="H616" t="s">
        <v>5235</v>
      </c>
      <c r="I616" t="s">
        <v>12</v>
      </c>
    </row>
    <row r="617" spans="1:9" x14ac:dyDescent="0.3">
      <c r="A617" t="s">
        <v>5268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5269</v>
      </c>
      <c r="H617" t="s">
        <v>5234</v>
      </c>
      <c r="I617" t="s">
        <v>12</v>
      </c>
    </row>
    <row r="618" spans="1:9" x14ac:dyDescent="0.3">
      <c r="A618" t="s">
        <v>5270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3004</v>
      </c>
      <c r="H618" t="s">
        <v>5234</v>
      </c>
      <c r="I618" t="s">
        <v>12</v>
      </c>
    </row>
    <row r="619" spans="1:9" x14ac:dyDescent="0.3">
      <c r="A619" t="s">
        <v>5271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3004</v>
      </c>
      <c r="H619" t="s">
        <v>5234</v>
      </c>
      <c r="I619" t="s">
        <v>12</v>
      </c>
    </row>
    <row r="620" spans="1:9" x14ac:dyDescent="0.3">
      <c r="A620" t="s">
        <v>5272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3004</v>
      </c>
      <c r="H620" t="s">
        <v>5234</v>
      </c>
      <c r="I620" t="s">
        <v>12</v>
      </c>
    </row>
    <row r="621" spans="1:9" x14ac:dyDescent="0.3">
      <c r="A621" t="s">
        <v>5273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3004</v>
      </c>
      <c r="H621" t="s">
        <v>5234</v>
      </c>
      <c r="I621" t="s">
        <v>12</v>
      </c>
    </row>
    <row r="622" spans="1:9" x14ac:dyDescent="0.3">
      <c r="A622" t="s">
        <v>5274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3004</v>
      </c>
      <c r="H622" t="s">
        <v>5234</v>
      </c>
      <c r="I622" t="s">
        <v>12</v>
      </c>
    </row>
    <row r="623" spans="1:9" x14ac:dyDescent="0.3">
      <c r="A623" t="s">
        <v>5275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3004</v>
      </c>
      <c r="H623" t="s">
        <v>5234</v>
      </c>
      <c r="I623" t="s">
        <v>12</v>
      </c>
    </row>
    <row r="624" spans="1:9" x14ac:dyDescent="0.3">
      <c r="A624" t="s">
        <v>5276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3004</v>
      </c>
      <c r="H624" t="s">
        <v>5234</v>
      </c>
      <c r="I624" t="s">
        <v>12</v>
      </c>
    </row>
    <row r="625" spans="1:9" x14ac:dyDescent="0.3">
      <c r="A625" t="s">
        <v>5277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3004</v>
      </c>
      <c r="H625" t="s">
        <v>5234</v>
      </c>
      <c r="I625" t="s">
        <v>12</v>
      </c>
    </row>
    <row r="626" spans="1:9" x14ac:dyDescent="0.3">
      <c r="A626" t="s">
        <v>5278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3004</v>
      </c>
      <c r="H626" t="s">
        <v>5234</v>
      </c>
      <c r="I626" t="s">
        <v>12</v>
      </c>
    </row>
    <row r="627" spans="1:9" x14ac:dyDescent="0.3">
      <c r="A627" t="s">
        <v>5279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5269</v>
      </c>
      <c r="H627" t="s">
        <v>5234</v>
      </c>
      <c r="I627" t="s">
        <v>12</v>
      </c>
    </row>
    <row r="628" spans="1:9" x14ac:dyDescent="0.3">
      <c r="A628" t="s">
        <v>5280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3004</v>
      </c>
      <c r="H628" t="s">
        <v>5234</v>
      </c>
      <c r="I628" t="s">
        <v>12</v>
      </c>
    </row>
    <row r="629" spans="1:9" x14ac:dyDescent="0.3">
      <c r="A629" t="s">
        <v>5281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3004</v>
      </c>
      <c r="H629" t="s">
        <v>5234</v>
      </c>
      <c r="I629" t="s">
        <v>12</v>
      </c>
    </row>
    <row r="630" spans="1:9" x14ac:dyDescent="0.3">
      <c r="A630" t="s">
        <v>5282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3004</v>
      </c>
      <c r="H630" t="s">
        <v>5234</v>
      </c>
      <c r="I630" t="s">
        <v>12</v>
      </c>
    </row>
    <row r="631" spans="1:9" x14ac:dyDescent="0.3">
      <c r="A631" t="s">
        <v>5283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3004</v>
      </c>
      <c r="H631" t="s">
        <v>5234</v>
      </c>
      <c r="I631" t="s">
        <v>12</v>
      </c>
    </row>
    <row r="632" spans="1:9" x14ac:dyDescent="0.3">
      <c r="A632" t="s">
        <v>5284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3004</v>
      </c>
      <c r="H632" t="s">
        <v>5234</v>
      </c>
      <c r="I632" t="s">
        <v>12</v>
      </c>
    </row>
    <row r="633" spans="1:9" x14ac:dyDescent="0.3">
      <c r="A633" t="s">
        <v>5285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3004</v>
      </c>
      <c r="H633" t="s">
        <v>5234</v>
      </c>
      <c r="I633" t="s">
        <v>12</v>
      </c>
    </row>
    <row r="634" spans="1:9" x14ac:dyDescent="0.3">
      <c r="A634" t="s">
        <v>5286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3004</v>
      </c>
      <c r="H634" t="s">
        <v>5234</v>
      </c>
      <c r="I634" t="s">
        <v>12</v>
      </c>
    </row>
    <row r="635" spans="1:9" x14ac:dyDescent="0.3">
      <c r="A635" t="s">
        <v>5287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3004</v>
      </c>
      <c r="H635" t="s">
        <v>5234</v>
      </c>
      <c r="I635" t="s">
        <v>12</v>
      </c>
    </row>
    <row r="636" spans="1:9" x14ac:dyDescent="0.3">
      <c r="A636" t="s">
        <v>5288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3004</v>
      </c>
      <c r="H636" t="s">
        <v>5234</v>
      </c>
      <c r="I636" t="s">
        <v>12</v>
      </c>
    </row>
    <row r="637" spans="1:9" x14ac:dyDescent="0.3">
      <c r="A637" t="s">
        <v>5289</v>
      </c>
      <c r="B637" t="str">
        <f t="shared" si="0"/>
        <v>RES THT 3M OHM 1% 1/4W 0.3 AXIAL</v>
      </c>
      <c r="C637" s="1" t="s">
        <v>4030</v>
      </c>
      <c r="D637" s="1" t="s">
        <v>923</v>
      </c>
      <c r="E637" t="s">
        <v>5269</v>
      </c>
      <c r="H637" t="s">
        <v>5234</v>
      </c>
      <c r="I637" t="s">
        <v>12</v>
      </c>
    </row>
    <row r="638" spans="1:9" x14ac:dyDescent="0.3">
      <c r="A638" t="s">
        <v>5290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3004</v>
      </c>
      <c r="H638" t="s">
        <v>5235</v>
      </c>
      <c r="I638" t="s">
        <v>12</v>
      </c>
    </row>
    <row r="639" spans="1:9" x14ac:dyDescent="0.3">
      <c r="A639" t="s">
        <v>5291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3004</v>
      </c>
      <c r="H639" t="s">
        <v>5235</v>
      </c>
      <c r="I639" t="s">
        <v>12</v>
      </c>
    </row>
    <row r="640" spans="1:9" x14ac:dyDescent="0.3">
      <c r="A640" t="s">
        <v>5292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3004</v>
      </c>
      <c r="H640" t="s">
        <v>5235</v>
      </c>
      <c r="I640" t="s">
        <v>12</v>
      </c>
    </row>
    <row r="641" spans="1:9" x14ac:dyDescent="0.3">
      <c r="A641" t="s">
        <v>5293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3004</v>
      </c>
      <c r="H641" t="s">
        <v>5235</v>
      </c>
      <c r="I641" t="s">
        <v>12</v>
      </c>
    </row>
    <row r="642" spans="1:9" x14ac:dyDescent="0.3">
      <c r="A642" t="s">
        <v>5294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3004</v>
      </c>
      <c r="H642" t="s">
        <v>5235</v>
      </c>
      <c r="I642" t="s">
        <v>12</v>
      </c>
    </row>
    <row r="643" spans="1:9" x14ac:dyDescent="0.3">
      <c r="A643" t="s">
        <v>5295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3004</v>
      </c>
      <c r="H643" t="s">
        <v>5235</v>
      </c>
      <c r="I643" t="s">
        <v>12</v>
      </c>
    </row>
    <row r="644" spans="1:9" x14ac:dyDescent="0.3">
      <c r="A644" t="s">
        <v>5296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3004</v>
      </c>
      <c r="H644" t="s">
        <v>5235</v>
      </c>
      <c r="I644" t="s">
        <v>12</v>
      </c>
    </row>
    <row r="645" spans="1:9" x14ac:dyDescent="0.3">
      <c r="A645" t="s">
        <v>5297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3004</v>
      </c>
      <c r="H645" t="s">
        <v>5235</v>
      </c>
      <c r="I645" t="s">
        <v>12</v>
      </c>
    </row>
    <row r="646" spans="1:9" x14ac:dyDescent="0.3">
      <c r="A646" t="s">
        <v>5298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3004</v>
      </c>
      <c r="H646" t="s">
        <v>5235</v>
      </c>
      <c r="I646" t="s">
        <v>12</v>
      </c>
    </row>
    <row r="647" spans="1:9" x14ac:dyDescent="0.3">
      <c r="A647" t="s">
        <v>5299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5269</v>
      </c>
      <c r="H647" t="s">
        <v>5235</v>
      </c>
      <c r="I647" t="s">
        <v>12</v>
      </c>
    </row>
    <row r="648" spans="1:9" x14ac:dyDescent="0.3">
      <c r="A648" t="s">
        <v>5300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3004</v>
      </c>
      <c r="H648" t="s">
        <v>5235</v>
      </c>
      <c r="I648" t="s">
        <v>12</v>
      </c>
    </row>
    <row r="649" spans="1:9" x14ac:dyDescent="0.3">
      <c r="A649" t="s">
        <v>5301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3004</v>
      </c>
      <c r="H649" t="s">
        <v>5235</v>
      </c>
      <c r="I649" t="s">
        <v>12</v>
      </c>
    </row>
    <row r="650" spans="1:9" x14ac:dyDescent="0.3">
      <c r="A650" t="s">
        <v>5302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3004</v>
      </c>
      <c r="H650" t="s">
        <v>5235</v>
      </c>
      <c r="I650" t="s">
        <v>12</v>
      </c>
    </row>
    <row r="651" spans="1:9" x14ac:dyDescent="0.3">
      <c r="A651" t="s">
        <v>5303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3004</v>
      </c>
      <c r="H651" t="s">
        <v>5235</v>
      </c>
      <c r="I651" t="s">
        <v>12</v>
      </c>
    </row>
    <row r="652" spans="1:9" x14ac:dyDescent="0.3">
      <c r="A652" t="s">
        <v>5304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3004</v>
      </c>
      <c r="H652" t="s">
        <v>5235</v>
      </c>
      <c r="I652" t="s">
        <v>12</v>
      </c>
    </row>
    <row r="653" spans="1:9" x14ac:dyDescent="0.3">
      <c r="A653" t="s">
        <v>5305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3004</v>
      </c>
      <c r="H653" t="s">
        <v>5235</v>
      </c>
      <c r="I653" t="s">
        <v>12</v>
      </c>
    </row>
    <row r="654" spans="1:9" x14ac:dyDescent="0.3">
      <c r="A654" t="s">
        <v>5306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3004</v>
      </c>
      <c r="H654" t="s">
        <v>5235</v>
      </c>
      <c r="I654" t="s">
        <v>12</v>
      </c>
    </row>
    <row r="655" spans="1:9" x14ac:dyDescent="0.3">
      <c r="A655" t="s">
        <v>5307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3004</v>
      </c>
      <c r="H655" t="s">
        <v>5235</v>
      </c>
      <c r="I655" t="s">
        <v>12</v>
      </c>
    </row>
    <row r="656" spans="1:9" x14ac:dyDescent="0.3">
      <c r="A656" t="s">
        <v>5308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3004</v>
      </c>
      <c r="H656" t="s">
        <v>5235</v>
      </c>
      <c r="I656" t="s">
        <v>12</v>
      </c>
    </row>
    <row r="657" spans="1:9" x14ac:dyDescent="0.3">
      <c r="A657" t="s">
        <v>5309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5269</v>
      </c>
      <c r="H657" t="s">
        <v>5235</v>
      </c>
      <c r="I657" t="s">
        <v>12</v>
      </c>
    </row>
    <row r="658" spans="1:9" x14ac:dyDescent="0.3">
      <c r="A658" t="s">
        <v>5310</v>
      </c>
      <c r="B658" t="str">
        <f t="shared" si="1"/>
        <v>RES THT 3M OHM 1% 1/4W 0.4 AXIAL</v>
      </c>
      <c r="C658" s="1" t="s">
        <v>4030</v>
      </c>
      <c r="D658" s="1" t="s">
        <v>923</v>
      </c>
      <c r="E658" t="s">
        <v>5269</v>
      </c>
      <c r="H658" t="s">
        <v>5235</v>
      </c>
      <c r="I658" t="s">
        <v>12</v>
      </c>
    </row>
    <row r="659" spans="1:9" x14ac:dyDescent="0.3">
      <c r="A659" t="s">
        <v>5312</v>
      </c>
      <c r="B659" t="str">
        <f>CONCATENATE("RES THT ",C659," OHM ",D659," ",E659," 0.3 AXIAL")</f>
        <v>RES THT 22 OHM 1% 0.25W 0.3 AXIAL</v>
      </c>
      <c r="C659" s="1" t="s">
        <v>3230</v>
      </c>
      <c r="D659" s="1" t="s">
        <v>923</v>
      </c>
      <c r="E659" t="s">
        <v>3004</v>
      </c>
      <c r="H659" t="s">
        <v>5234</v>
      </c>
      <c r="I659" t="s">
        <v>12</v>
      </c>
    </row>
    <row r="660" spans="1:9" x14ac:dyDescent="0.3">
      <c r="A660" t="s">
        <v>5313</v>
      </c>
      <c r="B660" t="str">
        <f t="shared" ref="B660:B672" si="2">CONCATENATE("RES THT ",C660," OHM ",D660," ",E660," 0.3 AXIAL")</f>
        <v>RES THT 33 OHM 1% 0.25W 0.3 AXIAL</v>
      </c>
      <c r="C660" s="1" t="s">
        <v>3015</v>
      </c>
      <c r="D660" s="1" t="s">
        <v>923</v>
      </c>
      <c r="E660" t="s">
        <v>3004</v>
      </c>
      <c r="H660" t="s">
        <v>5234</v>
      </c>
      <c r="I660" t="s">
        <v>12</v>
      </c>
    </row>
    <row r="661" spans="1:9" x14ac:dyDescent="0.3">
      <c r="A661" t="s">
        <v>5314</v>
      </c>
      <c r="B661" t="str">
        <f t="shared" si="2"/>
        <v>RES THT 46 OHM 1% 0.25W 0.3 AXIAL</v>
      </c>
      <c r="C661" s="1" t="s">
        <v>5311</v>
      </c>
      <c r="D661" s="1" t="s">
        <v>923</v>
      </c>
      <c r="E661" t="s">
        <v>3004</v>
      </c>
      <c r="H661" t="s">
        <v>5234</v>
      </c>
      <c r="I661" t="s">
        <v>12</v>
      </c>
    </row>
    <row r="662" spans="1:9" x14ac:dyDescent="0.3">
      <c r="A662" t="s">
        <v>5315</v>
      </c>
      <c r="B662" t="str">
        <f t="shared" si="2"/>
        <v>RES THT 56 OHM 1% 0.25W 0.3 AXIAL</v>
      </c>
      <c r="C662" s="1" t="s">
        <v>3279</v>
      </c>
      <c r="D662" s="1" t="s">
        <v>923</v>
      </c>
      <c r="E662" t="s">
        <v>3004</v>
      </c>
      <c r="H662" t="s">
        <v>5234</v>
      </c>
      <c r="I662" t="s">
        <v>12</v>
      </c>
    </row>
    <row r="663" spans="1:9" x14ac:dyDescent="0.3">
      <c r="A663" t="s">
        <v>5316</v>
      </c>
      <c r="B663" t="str">
        <f t="shared" si="2"/>
        <v>RES THT 68 OHM 1% 0.25W 0.3 AXIAL</v>
      </c>
      <c r="C663" s="1" t="s">
        <v>3285</v>
      </c>
      <c r="D663" s="1" t="s">
        <v>923</v>
      </c>
      <c r="E663" t="s">
        <v>3004</v>
      </c>
      <c r="H663" t="s">
        <v>5234</v>
      </c>
      <c r="I663" t="s">
        <v>12</v>
      </c>
    </row>
    <row r="664" spans="1:9" x14ac:dyDescent="0.3">
      <c r="A664" t="s">
        <v>5317</v>
      </c>
      <c r="B664" t="str">
        <f t="shared" si="2"/>
        <v>RES THT 82 OHM 1% 0.25W 0.3 AXIAL</v>
      </c>
      <c r="C664" s="1" t="s">
        <v>3294</v>
      </c>
      <c r="D664" s="1" t="s">
        <v>923</v>
      </c>
      <c r="E664" t="s">
        <v>3004</v>
      </c>
      <c r="H664" t="s">
        <v>5234</v>
      </c>
      <c r="I664" t="s">
        <v>12</v>
      </c>
    </row>
    <row r="665" spans="1:9" x14ac:dyDescent="0.3">
      <c r="A665" t="s">
        <v>5318</v>
      </c>
      <c r="B665" t="str">
        <f t="shared" si="2"/>
        <v>RES THT 100 OHM 1% 0.25W 0.3 AXIAL</v>
      </c>
      <c r="C665" s="1" t="s">
        <v>3160</v>
      </c>
      <c r="D665" s="1" t="s">
        <v>923</v>
      </c>
      <c r="E665" t="s">
        <v>3004</v>
      </c>
      <c r="H665" t="s">
        <v>5234</v>
      </c>
      <c r="I665" t="s">
        <v>12</v>
      </c>
    </row>
    <row r="666" spans="1:9" x14ac:dyDescent="0.3">
      <c r="A666" t="s">
        <v>5319</v>
      </c>
      <c r="B666" t="str">
        <f t="shared" si="2"/>
        <v>RES THT 150 OHM 1% 0.25W 0.3 AXIAL</v>
      </c>
      <c r="C666" s="1" t="s">
        <v>3194</v>
      </c>
      <c r="D666" s="1" t="s">
        <v>923</v>
      </c>
      <c r="E666" t="s">
        <v>3004</v>
      </c>
      <c r="H666" t="s">
        <v>5234</v>
      </c>
      <c r="I666" t="s">
        <v>12</v>
      </c>
    </row>
    <row r="667" spans="1:9" x14ac:dyDescent="0.3">
      <c r="A667" t="s">
        <v>5320</v>
      </c>
      <c r="B667" t="str">
        <f t="shared" si="2"/>
        <v>RES THT 220 OHM 1% 0.25W 0.3 AXIAL</v>
      </c>
      <c r="C667" s="1" t="s">
        <v>3225</v>
      </c>
      <c r="D667" s="1" t="s">
        <v>923</v>
      </c>
      <c r="E667" t="s">
        <v>3004</v>
      </c>
      <c r="H667" t="s">
        <v>5234</v>
      </c>
      <c r="I667" t="s">
        <v>12</v>
      </c>
    </row>
    <row r="668" spans="1:9" x14ac:dyDescent="0.3">
      <c r="A668" t="s">
        <v>5321</v>
      </c>
      <c r="B668" t="str">
        <f t="shared" si="2"/>
        <v>RES THT 330 OHM 1% 0.25W 0.3 AXIAL</v>
      </c>
      <c r="C668" s="1" t="s">
        <v>3252</v>
      </c>
      <c r="D668" s="1" t="s">
        <v>923</v>
      </c>
      <c r="E668" t="s">
        <v>3004</v>
      </c>
      <c r="H668" t="s">
        <v>5234</v>
      </c>
      <c r="I668" t="s">
        <v>12</v>
      </c>
    </row>
    <row r="669" spans="1:9" x14ac:dyDescent="0.3">
      <c r="A669" t="s">
        <v>5322</v>
      </c>
      <c r="B669" t="str">
        <f t="shared" si="2"/>
        <v>RES THT 470 OHM 1% 0.25W 0.3 AXIAL</v>
      </c>
      <c r="C669" s="1" t="s">
        <v>3066</v>
      </c>
      <c r="D669" s="1" t="s">
        <v>923</v>
      </c>
      <c r="E669" t="s">
        <v>3004</v>
      </c>
      <c r="H669" t="s">
        <v>5234</v>
      </c>
      <c r="I669" t="s">
        <v>12</v>
      </c>
    </row>
    <row r="670" spans="1:9" x14ac:dyDescent="0.3">
      <c r="A670" t="s">
        <v>5323</v>
      </c>
      <c r="B670" t="str">
        <f t="shared" si="2"/>
        <v>RES THT 560 OHM 1% 0.25W 0.3 AXIAL</v>
      </c>
      <c r="C670" s="1" t="s">
        <v>3274</v>
      </c>
      <c r="D670" s="1" t="s">
        <v>923</v>
      </c>
      <c r="E670" t="s">
        <v>3004</v>
      </c>
      <c r="H670" t="s">
        <v>5234</v>
      </c>
      <c r="I670" t="s">
        <v>12</v>
      </c>
    </row>
    <row r="671" spans="1:9" x14ac:dyDescent="0.3">
      <c r="A671" t="s">
        <v>5324</v>
      </c>
      <c r="B671" t="str">
        <f t="shared" si="2"/>
        <v>RES THT 680 OHM 1% 0.25W 0.3 AXIAL</v>
      </c>
      <c r="C671" s="1" t="s">
        <v>3347</v>
      </c>
      <c r="D671" s="1" t="s">
        <v>923</v>
      </c>
      <c r="E671" t="s">
        <v>3004</v>
      </c>
      <c r="H671" t="s">
        <v>5234</v>
      </c>
      <c r="I671" t="s">
        <v>12</v>
      </c>
    </row>
    <row r="672" spans="1:9" x14ac:dyDescent="0.3">
      <c r="A672" t="s">
        <v>5325</v>
      </c>
      <c r="B672" t="str">
        <f t="shared" si="2"/>
        <v>RES THT 820 OHM 1% 0.25W 0.3 AXIAL</v>
      </c>
      <c r="C672" s="1" t="s">
        <v>3352</v>
      </c>
      <c r="D672" s="1" t="s">
        <v>923</v>
      </c>
      <c r="E672" t="s">
        <v>3004</v>
      </c>
      <c r="H672" t="s">
        <v>5234</v>
      </c>
      <c r="I672" t="s">
        <v>12</v>
      </c>
    </row>
    <row r="673" spans="1:9" x14ac:dyDescent="0.3">
      <c r="A673" t="s">
        <v>5326</v>
      </c>
      <c r="B673" t="str">
        <f t="shared" ref="B673:B686" si="3">CONCATENATE("RES THT ",C673," OHM ",D673," ",E673," 0.4 AXIAL")</f>
        <v>RES THT 22 OHM 1% 0.25W 0.4 AXIAL</v>
      </c>
      <c r="C673" s="1" t="s">
        <v>3230</v>
      </c>
      <c r="D673" s="1" t="s">
        <v>923</v>
      </c>
      <c r="E673" t="s">
        <v>3004</v>
      </c>
      <c r="H673" t="s">
        <v>5235</v>
      </c>
      <c r="I673" t="s">
        <v>12</v>
      </c>
    </row>
    <row r="674" spans="1:9" x14ac:dyDescent="0.3">
      <c r="A674" t="s">
        <v>5327</v>
      </c>
      <c r="B674" t="str">
        <f t="shared" si="3"/>
        <v>RES THT 33 OHM 1% 0.25W 0.4 AXIAL</v>
      </c>
      <c r="C674" s="1" t="s">
        <v>3015</v>
      </c>
      <c r="D674" s="1" t="s">
        <v>923</v>
      </c>
      <c r="E674" t="s">
        <v>3004</v>
      </c>
      <c r="H674" t="s">
        <v>5235</v>
      </c>
      <c r="I674" t="s">
        <v>12</v>
      </c>
    </row>
    <row r="675" spans="1:9" x14ac:dyDescent="0.3">
      <c r="A675" t="s">
        <v>5328</v>
      </c>
      <c r="B675" t="str">
        <f t="shared" si="3"/>
        <v>RES THT 46 OHM 1% 0.25W 0.4 AXIAL</v>
      </c>
      <c r="C675" s="1" t="s">
        <v>5311</v>
      </c>
      <c r="D675" s="1" t="s">
        <v>923</v>
      </c>
      <c r="E675" t="s">
        <v>3004</v>
      </c>
      <c r="H675" t="s">
        <v>5235</v>
      </c>
      <c r="I675" t="s">
        <v>12</v>
      </c>
    </row>
    <row r="676" spans="1:9" x14ac:dyDescent="0.3">
      <c r="A676" t="s">
        <v>5329</v>
      </c>
      <c r="B676" t="str">
        <f t="shared" si="3"/>
        <v>RES THT 56 OHM 1% 0.25W 0.4 AXIAL</v>
      </c>
      <c r="C676" s="1" t="s">
        <v>3279</v>
      </c>
      <c r="D676" s="1" t="s">
        <v>923</v>
      </c>
      <c r="E676" t="s">
        <v>3004</v>
      </c>
      <c r="H676" t="s">
        <v>5235</v>
      </c>
      <c r="I676" t="s">
        <v>12</v>
      </c>
    </row>
    <row r="677" spans="1:9" x14ac:dyDescent="0.3">
      <c r="A677" t="s">
        <v>5330</v>
      </c>
      <c r="B677" t="str">
        <f t="shared" si="3"/>
        <v>RES THT 68 OHM 1% 0.25W 0.4 AXIAL</v>
      </c>
      <c r="C677" s="1" t="s">
        <v>3285</v>
      </c>
      <c r="D677" s="1" t="s">
        <v>923</v>
      </c>
      <c r="E677" t="s">
        <v>3004</v>
      </c>
      <c r="H677" t="s">
        <v>5235</v>
      </c>
      <c r="I677" t="s">
        <v>12</v>
      </c>
    </row>
    <row r="678" spans="1:9" x14ac:dyDescent="0.3">
      <c r="A678" t="s">
        <v>5331</v>
      </c>
      <c r="B678" t="str">
        <f t="shared" si="3"/>
        <v>RES THT 82 OHM 1% 0.25W 0.4 AXIAL</v>
      </c>
      <c r="C678" s="1" t="s">
        <v>3294</v>
      </c>
      <c r="D678" s="1" t="s">
        <v>923</v>
      </c>
      <c r="E678" t="s">
        <v>3004</v>
      </c>
      <c r="H678" t="s">
        <v>5235</v>
      </c>
      <c r="I678" t="s">
        <v>12</v>
      </c>
    </row>
    <row r="679" spans="1:9" x14ac:dyDescent="0.3">
      <c r="A679" t="s">
        <v>5332</v>
      </c>
      <c r="B679" t="str">
        <f t="shared" si="3"/>
        <v>RES THT 100 OHM 1% 1/4W 0.4 AXIAL</v>
      </c>
      <c r="C679" s="1" t="s">
        <v>3160</v>
      </c>
      <c r="D679" s="1" t="s">
        <v>923</v>
      </c>
      <c r="E679" t="s">
        <v>5269</v>
      </c>
      <c r="H679" t="s">
        <v>5235</v>
      </c>
      <c r="I679" t="s">
        <v>12</v>
      </c>
    </row>
    <row r="680" spans="1:9" x14ac:dyDescent="0.3">
      <c r="A680" t="s">
        <v>5333</v>
      </c>
      <c r="B680" t="str">
        <f t="shared" si="3"/>
        <v>RES THT 150 OHM 1% 1/4W 0.4 AXIAL</v>
      </c>
      <c r="C680" s="1" t="s">
        <v>3194</v>
      </c>
      <c r="D680" s="1" t="s">
        <v>923</v>
      </c>
      <c r="E680" t="s">
        <v>5269</v>
      </c>
      <c r="H680" t="s">
        <v>5235</v>
      </c>
      <c r="I680" t="s">
        <v>12</v>
      </c>
    </row>
    <row r="681" spans="1:9" x14ac:dyDescent="0.3">
      <c r="A681" t="s">
        <v>5334</v>
      </c>
      <c r="B681" t="str">
        <f t="shared" si="3"/>
        <v>RES THT 220 OHM 1% 0.25W 0.4 AXIAL</v>
      </c>
      <c r="C681" s="1" t="s">
        <v>3225</v>
      </c>
      <c r="D681" s="1" t="s">
        <v>923</v>
      </c>
      <c r="E681" t="s">
        <v>3004</v>
      </c>
      <c r="H681" t="s">
        <v>5235</v>
      </c>
      <c r="I681" t="s">
        <v>12</v>
      </c>
    </row>
    <row r="682" spans="1:9" x14ac:dyDescent="0.3">
      <c r="A682" t="s">
        <v>5335</v>
      </c>
      <c r="B682" t="str">
        <f t="shared" si="3"/>
        <v>RES THT 330 OHM 1% 0.25W 0.4 AXIAL</v>
      </c>
      <c r="C682" s="1" t="s">
        <v>3252</v>
      </c>
      <c r="D682" s="1" t="s">
        <v>923</v>
      </c>
      <c r="E682" t="s">
        <v>3004</v>
      </c>
      <c r="H682" t="s">
        <v>5235</v>
      </c>
      <c r="I682" t="s">
        <v>12</v>
      </c>
    </row>
    <row r="683" spans="1:9" x14ac:dyDescent="0.3">
      <c r="A683" t="s">
        <v>5336</v>
      </c>
      <c r="B683" t="str">
        <f t="shared" si="3"/>
        <v>RES THT 470 OHM 1% 0.25W 0.4 AXIAL</v>
      </c>
      <c r="C683" s="1" t="s">
        <v>3066</v>
      </c>
      <c r="D683" s="1" t="s">
        <v>923</v>
      </c>
      <c r="E683" t="s">
        <v>3004</v>
      </c>
      <c r="H683" t="s">
        <v>5235</v>
      </c>
      <c r="I683" t="s">
        <v>12</v>
      </c>
    </row>
    <row r="684" spans="1:9" x14ac:dyDescent="0.3">
      <c r="A684" t="s">
        <v>5337</v>
      </c>
      <c r="B684" t="str">
        <f t="shared" si="3"/>
        <v>RES THT 560 OHM 1% 0.25W 0.4 AXIAL</v>
      </c>
      <c r="C684" s="1" t="s">
        <v>3274</v>
      </c>
      <c r="D684" s="1" t="s">
        <v>923</v>
      </c>
      <c r="E684" t="s">
        <v>3004</v>
      </c>
      <c r="H684" t="s">
        <v>5235</v>
      </c>
      <c r="I684" t="s">
        <v>12</v>
      </c>
    </row>
    <row r="685" spans="1:9" x14ac:dyDescent="0.3">
      <c r="A685" t="s">
        <v>5338</v>
      </c>
      <c r="B685" t="str">
        <f t="shared" si="3"/>
        <v>RES THT 680 OHM 1% 0.25W 0.4 AXIAL</v>
      </c>
      <c r="C685" s="1" t="s">
        <v>3347</v>
      </c>
      <c r="D685" s="1" t="s">
        <v>923</v>
      </c>
      <c r="E685" t="s">
        <v>3004</v>
      </c>
      <c r="H685" t="s">
        <v>5235</v>
      </c>
      <c r="I685" t="s">
        <v>12</v>
      </c>
    </row>
    <row r="686" spans="1:9" x14ac:dyDescent="0.3">
      <c r="A686" t="s">
        <v>5339</v>
      </c>
      <c r="B686" t="str">
        <f t="shared" si="3"/>
        <v>RES THT 820 OHM 1% 0.25W 0.4 AXIAL</v>
      </c>
      <c r="C686" s="1" t="s">
        <v>3352</v>
      </c>
      <c r="D686" s="1" t="s">
        <v>923</v>
      </c>
      <c r="E686" t="s">
        <v>3004</v>
      </c>
      <c r="H686" t="s">
        <v>5235</v>
      </c>
      <c r="I686" t="s">
        <v>12</v>
      </c>
    </row>
    <row r="687" spans="1:9" x14ac:dyDescent="0.3">
      <c r="A687" t="s">
        <v>5362</v>
      </c>
      <c r="B687" t="str">
        <f>CONCATENATE("RES THT ",C687," OHM ",D687," ",E687," 0.4 AXIAL")</f>
        <v>RES THT 10M OHM 1% 0.6W 0.4 AXIAL</v>
      </c>
      <c r="C687" s="1" t="s">
        <v>3797</v>
      </c>
      <c r="D687" s="1" t="s">
        <v>923</v>
      </c>
      <c r="E687" t="s">
        <v>5363</v>
      </c>
      <c r="F687" t="s">
        <v>5366</v>
      </c>
      <c r="G687" t="s">
        <v>5365</v>
      </c>
      <c r="H687" t="s">
        <v>5364</v>
      </c>
      <c r="I687" t="s">
        <v>12</v>
      </c>
    </row>
    <row r="688" spans="1:9" x14ac:dyDescent="0.3">
      <c r="A688" t="s">
        <v>5368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5363</v>
      </c>
      <c r="F688" t="s">
        <v>5366</v>
      </c>
      <c r="G688" t="s">
        <v>5367</v>
      </c>
      <c r="H688" t="s">
        <v>5364</v>
      </c>
      <c r="I688" t="s">
        <v>12</v>
      </c>
    </row>
    <row r="689" spans="1:9" x14ac:dyDescent="0.3">
      <c r="A689" t="s">
        <v>5369</v>
      </c>
      <c r="B689" t="str">
        <f>CONCATENATE("RES THT ",C689," OHM ",D689," ",E689," 0.4 AXIAL")</f>
        <v>RES THT 100M OHM 1% 0.5W 0.4 AXIAL</v>
      </c>
      <c r="C689" s="1" t="s">
        <v>5370</v>
      </c>
      <c r="D689" s="1" t="s">
        <v>923</v>
      </c>
      <c r="E689" t="s">
        <v>4941</v>
      </c>
      <c r="F689" t="s">
        <v>2440</v>
      </c>
      <c r="G689" t="s">
        <v>5371</v>
      </c>
      <c r="H689" t="s">
        <v>5372</v>
      </c>
      <c r="I689" t="s">
        <v>12</v>
      </c>
    </row>
    <row r="690" spans="1:9" x14ac:dyDescent="0.3">
      <c r="A690" t="s">
        <v>5418</v>
      </c>
      <c r="B690" t="s">
        <v>5420</v>
      </c>
      <c r="C690" s="1" t="s">
        <v>5082</v>
      </c>
      <c r="D690" s="1" t="s">
        <v>923</v>
      </c>
      <c r="E690" t="s">
        <v>5083</v>
      </c>
      <c r="F690" t="s">
        <v>5084</v>
      </c>
      <c r="G690" t="s">
        <v>5085</v>
      </c>
      <c r="H690" t="s">
        <v>5419</v>
      </c>
      <c r="I690" t="s">
        <v>12</v>
      </c>
    </row>
    <row r="693" spans="1:9" x14ac:dyDescent="0.3">
      <c r="C693"/>
    </row>
    <row r="695" spans="1:9" x14ac:dyDescent="0.3">
      <c r="C695"/>
      <c r="D695"/>
    </row>
    <row r="696" spans="1:9" x14ac:dyDescent="0.3">
      <c r="C696"/>
      <c r="D696"/>
    </row>
    <row r="697" spans="1:9" x14ac:dyDescent="0.3">
      <c r="C697"/>
      <c r="D697"/>
    </row>
    <row r="698" spans="1:9" x14ac:dyDescent="0.3">
      <c r="C698"/>
      <c r="D698"/>
    </row>
    <row r="699" spans="1:9" x14ac:dyDescent="0.3">
      <c r="C699"/>
      <c r="D699"/>
    </row>
    <row r="700" spans="1:9" x14ac:dyDescent="0.3">
      <c r="C700"/>
      <c r="D700"/>
    </row>
    <row r="701" spans="1:9" x14ac:dyDescent="0.3">
      <c r="C701"/>
      <c r="D701"/>
    </row>
    <row r="702" spans="1:9" x14ac:dyDescent="0.3">
      <c r="C702"/>
      <c r="D702"/>
    </row>
    <row r="703" spans="1:9" x14ac:dyDescent="0.3">
      <c r="C703"/>
      <c r="D703"/>
    </row>
    <row r="704" spans="1:9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K15" sqref="K15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2567</v>
      </c>
      <c r="B2" t="s">
        <v>2566</v>
      </c>
      <c r="C2" t="s">
        <v>2288</v>
      </c>
      <c r="D2" t="s">
        <v>2565</v>
      </c>
      <c r="E2" t="s">
        <v>2560</v>
      </c>
      <c r="F2" t="s">
        <v>2565</v>
      </c>
      <c r="G2" s="8"/>
    </row>
    <row r="3" spans="1:7" x14ac:dyDescent="0.3">
      <c r="A3" t="s">
        <v>2570</v>
      </c>
      <c r="B3" t="s">
        <v>2569</v>
      </c>
      <c r="C3" t="s">
        <v>2288</v>
      </c>
      <c r="D3" t="s">
        <v>2568</v>
      </c>
      <c r="E3" t="s">
        <v>2560</v>
      </c>
      <c r="F3" t="s">
        <v>2568</v>
      </c>
      <c r="G3" s="8"/>
    </row>
    <row r="4" spans="1:7" x14ac:dyDescent="0.3">
      <c r="A4" t="s">
        <v>2573</v>
      </c>
      <c r="B4" t="s">
        <v>2572</v>
      </c>
      <c r="C4" t="s">
        <v>2288</v>
      </c>
      <c r="D4" t="s">
        <v>2571</v>
      </c>
      <c r="E4" t="s">
        <v>2337</v>
      </c>
      <c r="F4" t="s">
        <v>2571</v>
      </c>
      <c r="G4" s="8"/>
    </row>
    <row r="5" spans="1:7" x14ac:dyDescent="0.3">
      <c r="A5" t="s">
        <v>2579</v>
      </c>
      <c r="B5" t="s">
        <v>2578</v>
      </c>
      <c r="C5" t="s">
        <v>2288</v>
      </c>
      <c r="D5" t="s">
        <v>2580</v>
      </c>
      <c r="E5" t="s">
        <v>2560</v>
      </c>
      <c r="F5" t="s">
        <v>2580</v>
      </c>
      <c r="G5" s="8"/>
    </row>
    <row r="6" spans="1:7" x14ac:dyDescent="0.3">
      <c r="A6" t="s">
        <v>2973</v>
      </c>
      <c r="B6" t="s">
        <v>2975</v>
      </c>
      <c r="C6" t="s">
        <v>2288</v>
      </c>
      <c r="D6" t="s">
        <v>2974</v>
      </c>
      <c r="E6" t="s">
        <v>2972</v>
      </c>
      <c r="F6" t="s">
        <v>4326</v>
      </c>
      <c r="G6" s="8"/>
    </row>
    <row r="7" spans="1:7" x14ac:dyDescent="0.3">
      <c r="A7" t="s">
        <v>4302</v>
      </c>
      <c r="B7" t="s">
        <v>4307</v>
      </c>
      <c r="C7" t="s">
        <v>2288</v>
      </c>
      <c r="D7" t="s">
        <v>4303</v>
      </c>
      <c r="E7" t="s">
        <v>3372</v>
      </c>
      <c r="F7" t="s">
        <v>4313</v>
      </c>
      <c r="G7" s="8"/>
    </row>
    <row r="8" spans="1:7" x14ac:dyDescent="0.3">
      <c r="A8" t="s">
        <v>4305</v>
      </c>
      <c r="B8" t="s">
        <v>4306</v>
      </c>
      <c r="C8" t="s">
        <v>2288</v>
      </c>
      <c r="D8" t="s">
        <v>4304</v>
      </c>
      <c r="E8" t="s">
        <v>4308</v>
      </c>
      <c r="F8" t="s">
        <v>4313</v>
      </c>
      <c r="G8" s="8"/>
    </row>
    <row r="9" spans="1:7" x14ac:dyDescent="0.3">
      <c r="A9" t="s">
        <v>4309</v>
      </c>
      <c r="B9" t="s">
        <v>4310</v>
      </c>
      <c r="C9" t="s">
        <v>2288</v>
      </c>
      <c r="D9" t="s">
        <v>4311</v>
      </c>
      <c r="E9" t="s">
        <v>3372</v>
      </c>
      <c r="F9" t="s">
        <v>4312</v>
      </c>
      <c r="G9" s="8"/>
    </row>
    <row r="10" spans="1:7" x14ac:dyDescent="0.3">
      <c r="A10" t="s">
        <v>4314</v>
      </c>
      <c r="B10" t="s">
        <v>4315</v>
      </c>
      <c r="C10" t="s">
        <v>2288</v>
      </c>
      <c r="D10" t="s">
        <v>4316</v>
      </c>
      <c r="E10" t="s">
        <v>4308</v>
      </c>
      <c r="F10" t="s">
        <v>4312</v>
      </c>
      <c r="G10" s="8"/>
    </row>
    <row r="11" spans="1:7" x14ac:dyDescent="0.3">
      <c r="A11" t="s">
        <v>4344</v>
      </c>
      <c r="B11" t="s">
        <v>4350</v>
      </c>
      <c r="C11" t="s">
        <v>2288</v>
      </c>
      <c r="D11" t="s">
        <v>4345</v>
      </c>
      <c r="E11" t="s">
        <v>3372</v>
      </c>
      <c r="F11" t="s">
        <v>4346</v>
      </c>
      <c r="G11" s="8">
        <v>0.45</v>
      </c>
    </row>
    <row r="12" spans="1:7" x14ac:dyDescent="0.3">
      <c r="A12" t="s">
        <v>4347</v>
      </c>
      <c r="B12" t="s">
        <v>4349</v>
      </c>
      <c r="C12" t="s">
        <v>2288</v>
      </c>
      <c r="D12" t="s">
        <v>4348</v>
      </c>
      <c r="E12" t="s">
        <v>4308</v>
      </c>
      <c r="F12" t="s">
        <v>4346</v>
      </c>
      <c r="G12" s="8"/>
    </row>
    <row r="13" spans="1:7" x14ac:dyDescent="0.3">
      <c r="A13" t="s">
        <v>4519</v>
      </c>
      <c r="B13" t="s">
        <v>4520</v>
      </c>
      <c r="C13" t="s">
        <v>2288</v>
      </c>
      <c r="D13" t="s">
        <v>4521</v>
      </c>
      <c r="E13" t="s">
        <v>4522</v>
      </c>
      <c r="F13" t="s">
        <v>4523</v>
      </c>
      <c r="G13" s="8">
        <v>0.84</v>
      </c>
    </row>
    <row r="14" spans="1:7" x14ac:dyDescent="0.3">
      <c r="A14" t="s">
        <v>4590</v>
      </c>
      <c r="B14" t="s">
        <v>4591</v>
      </c>
      <c r="C14" t="s">
        <v>2288</v>
      </c>
      <c r="D14" t="s">
        <v>4592</v>
      </c>
      <c r="E14" t="s">
        <v>3372</v>
      </c>
      <c r="F14" t="s">
        <v>4593</v>
      </c>
      <c r="G14" s="8">
        <v>0.42</v>
      </c>
    </row>
    <row r="15" spans="1:7" x14ac:dyDescent="0.3">
      <c r="A15" t="s">
        <v>4723</v>
      </c>
      <c r="B15" t="s">
        <v>4724</v>
      </c>
      <c r="C15" t="s">
        <v>2288</v>
      </c>
      <c r="D15" t="s">
        <v>4725</v>
      </c>
      <c r="E15" t="s">
        <v>4726</v>
      </c>
      <c r="F15" t="s">
        <v>4727</v>
      </c>
      <c r="G15" s="8">
        <v>2.87</v>
      </c>
    </row>
    <row r="16" spans="1:7" x14ac:dyDescent="0.3">
      <c r="A16" t="s">
        <v>4844</v>
      </c>
      <c r="B16" t="s">
        <v>4847</v>
      </c>
      <c r="C16" t="s">
        <v>2288</v>
      </c>
      <c r="D16" t="s">
        <v>4845</v>
      </c>
      <c r="E16" t="s">
        <v>4308</v>
      </c>
      <c r="F16" t="s">
        <v>4846</v>
      </c>
      <c r="G16" s="8">
        <v>0.41</v>
      </c>
    </row>
    <row r="17" spans="1:7" x14ac:dyDescent="0.3">
      <c r="A17" t="s">
        <v>4892</v>
      </c>
      <c r="B17" t="s">
        <v>4893</v>
      </c>
      <c r="C17" t="s">
        <v>2288</v>
      </c>
      <c r="D17" t="s">
        <v>4894</v>
      </c>
      <c r="E17" t="s">
        <v>4308</v>
      </c>
      <c r="F17" t="s">
        <v>4895</v>
      </c>
    </row>
    <row r="18" spans="1:7" x14ac:dyDescent="0.3">
      <c r="A18" t="s">
        <v>4961</v>
      </c>
      <c r="B18" t="s">
        <v>4962</v>
      </c>
      <c r="C18" t="s">
        <v>2288</v>
      </c>
      <c r="D18" t="s">
        <v>4963</v>
      </c>
      <c r="E18" t="s">
        <v>4308</v>
      </c>
      <c r="F18" t="s">
        <v>4964</v>
      </c>
      <c r="G18" s="8">
        <v>0.42</v>
      </c>
    </row>
    <row r="19" spans="1:7" x14ac:dyDescent="0.3">
      <c r="A19" t="s">
        <v>4965</v>
      </c>
      <c r="B19" t="s">
        <v>4966</v>
      </c>
      <c r="C19" t="s">
        <v>2288</v>
      </c>
      <c r="D19" t="s">
        <v>4967</v>
      </c>
      <c r="E19" t="s">
        <v>4308</v>
      </c>
      <c r="F19" t="s">
        <v>4968</v>
      </c>
      <c r="G19" s="8">
        <v>0.48</v>
      </c>
    </row>
    <row r="20" spans="1:7" x14ac:dyDescent="0.3">
      <c r="A20" t="s">
        <v>5093</v>
      </c>
      <c r="B20" t="s">
        <v>5096</v>
      </c>
      <c r="C20" t="s">
        <v>2288</v>
      </c>
      <c r="D20" t="s">
        <v>5094</v>
      </c>
      <c r="E20" t="s">
        <v>4522</v>
      </c>
      <c r="F20" s="11" t="s">
        <v>5095</v>
      </c>
      <c r="G20" s="8">
        <v>0.42</v>
      </c>
    </row>
    <row r="21" spans="1:7" x14ac:dyDescent="0.3">
      <c r="A21" t="s">
        <v>5151</v>
      </c>
      <c r="B21" t="s">
        <v>5152</v>
      </c>
      <c r="C21" t="s">
        <v>2288</v>
      </c>
      <c r="D21" t="s">
        <v>5153</v>
      </c>
      <c r="E21" t="s">
        <v>4308</v>
      </c>
      <c r="F21">
        <v>4093</v>
      </c>
      <c r="G21" s="8">
        <v>0.42</v>
      </c>
    </row>
    <row r="22" spans="1:7" x14ac:dyDescent="0.3">
      <c r="A22" t="s">
        <v>5228</v>
      </c>
      <c r="B22" t="s">
        <v>5229</v>
      </c>
      <c r="C22" t="s">
        <v>2288</v>
      </c>
      <c r="D22" t="s">
        <v>5230</v>
      </c>
      <c r="E22" t="s">
        <v>5227</v>
      </c>
      <c r="F22">
        <v>4093</v>
      </c>
      <c r="G22" s="8">
        <v>0.49</v>
      </c>
    </row>
    <row r="23" spans="1:7" x14ac:dyDescent="0.3">
      <c r="A23" t="s">
        <v>5346</v>
      </c>
      <c r="B23" t="s">
        <v>5381</v>
      </c>
      <c r="C23" t="s">
        <v>2288</v>
      </c>
      <c r="D23" t="s">
        <v>5382</v>
      </c>
      <c r="E23" t="s">
        <v>5227</v>
      </c>
      <c r="F23">
        <v>4066</v>
      </c>
      <c r="G23" s="8">
        <v>0.49</v>
      </c>
    </row>
    <row r="24" spans="1:7" x14ac:dyDescent="0.3">
      <c r="A24" t="s">
        <v>5351</v>
      </c>
      <c r="B24" t="s">
        <v>5352</v>
      </c>
      <c r="C24" t="s">
        <v>2288</v>
      </c>
      <c r="D24" t="s">
        <v>5353</v>
      </c>
      <c r="E24" t="s">
        <v>5227</v>
      </c>
      <c r="F24">
        <v>40106</v>
      </c>
      <c r="G24" s="8">
        <v>0.51</v>
      </c>
    </row>
    <row r="25" spans="1:7" x14ac:dyDescent="0.3">
      <c r="A25" t="s">
        <v>5373</v>
      </c>
      <c r="B25" t="s">
        <v>5374</v>
      </c>
      <c r="C25" t="s">
        <v>2288</v>
      </c>
      <c r="D25" t="s">
        <v>5375</v>
      </c>
      <c r="E25" t="s">
        <v>5376</v>
      </c>
      <c r="F25">
        <v>4518</v>
      </c>
    </row>
    <row r="26" spans="1:7" x14ac:dyDescent="0.3">
      <c r="A26" t="s">
        <v>5377</v>
      </c>
      <c r="B26" t="s">
        <v>5378</v>
      </c>
      <c r="C26" t="s">
        <v>2288</v>
      </c>
      <c r="D26" t="s">
        <v>5379</v>
      </c>
      <c r="E26" t="s">
        <v>5376</v>
      </c>
      <c r="F26">
        <v>4018</v>
      </c>
    </row>
    <row r="27" spans="1:7" x14ac:dyDescent="0.3">
      <c r="A27" t="s">
        <v>5380</v>
      </c>
      <c r="B27" t="s">
        <v>5383</v>
      </c>
      <c r="C27" t="s">
        <v>2288</v>
      </c>
      <c r="D27" t="s">
        <v>5384</v>
      </c>
      <c r="E27" t="s">
        <v>5227</v>
      </c>
      <c r="F27" t="s">
        <v>4964</v>
      </c>
    </row>
    <row r="28" spans="1:7" x14ac:dyDescent="0.3">
      <c r="A28" t="s">
        <v>5385</v>
      </c>
      <c r="B28" t="s">
        <v>5386</v>
      </c>
      <c r="C28" t="s">
        <v>2288</v>
      </c>
      <c r="D28" t="s">
        <v>5387</v>
      </c>
      <c r="E28" t="s">
        <v>5227</v>
      </c>
      <c r="F28">
        <v>4001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35" sqref="B35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4507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2484</v>
      </c>
      <c r="B14" t="s">
        <v>2491</v>
      </c>
      <c r="D14" t="s">
        <v>2485</v>
      </c>
      <c r="F14" t="s">
        <v>2486</v>
      </c>
      <c r="H14" t="s">
        <v>2487</v>
      </c>
      <c r="I14" t="s">
        <v>2488</v>
      </c>
      <c r="J14" t="s">
        <v>2490</v>
      </c>
      <c r="K14" t="s">
        <v>2489</v>
      </c>
      <c r="L14" s="8"/>
    </row>
    <row r="15" spans="1:12" x14ac:dyDescent="0.3">
      <c r="A15" t="s">
        <v>2541</v>
      </c>
      <c r="B15" t="s">
        <v>2548</v>
      </c>
      <c r="C15" t="s">
        <v>2094</v>
      </c>
      <c r="D15" t="s">
        <v>2542</v>
      </c>
      <c r="E15" t="s">
        <v>2543</v>
      </c>
      <c r="F15" t="s">
        <v>2257</v>
      </c>
      <c r="G15" t="s">
        <v>2544</v>
      </c>
      <c r="H15" t="s">
        <v>2332</v>
      </c>
      <c r="I15" t="s">
        <v>2545</v>
      </c>
      <c r="J15" t="s">
        <v>2546</v>
      </c>
      <c r="K15" t="s">
        <v>2547</v>
      </c>
      <c r="L15" s="8"/>
    </row>
    <row r="16" spans="1:12" x14ac:dyDescent="0.3">
      <c r="A16" t="s">
        <v>2605</v>
      </c>
      <c r="B16" t="s">
        <v>2600</v>
      </c>
      <c r="C16" t="s">
        <v>2121</v>
      </c>
      <c r="D16" t="s">
        <v>2601</v>
      </c>
      <c r="E16" t="s">
        <v>2602</v>
      </c>
      <c r="F16" t="s">
        <v>2257</v>
      </c>
      <c r="G16" t="s">
        <v>2603</v>
      </c>
      <c r="H16" t="s">
        <v>2288</v>
      </c>
      <c r="I16" t="s">
        <v>2599</v>
      </c>
      <c r="J16" t="s">
        <v>2604</v>
      </c>
      <c r="K16" t="s">
        <v>2598</v>
      </c>
      <c r="L16" s="8"/>
    </row>
    <row r="17" spans="1:12" x14ac:dyDescent="0.3">
      <c r="A17" t="s">
        <v>2934</v>
      </c>
      <c r="B17" t="s">
        <v>2939</v>
      </c>
      <c r="C17" t="s">
        <v>2176</v>
      </c>
      <c r="D17" t="s">
        <v>2938</v>
      </c>
      <c r="E17" t="s">
        <v>2937</v>
      </c>
      <c r="F17" t="s">
        <v>2257</v>
      </c>
      <c r="G17" t="s">
        <v>2940</v>
      </c>
      <c r="H17" t="s">
        <v>2936</v>
      </c>
      <c r="I17" t="s">
        <v>2935</v>
      </c>
      <c r="J17" t="s">
        <v>2933</v>
      </c>
      <c r="K17" t="s">
        <v>2259</v>
      </c>
      <c r="L17" s="8"/>
    </row>
    <row r="18" spans="1:12" x14ac:dyDescent="0.3">
      <c r="A18" t="s">
        <v>2961</v>
      </c>
      <c r="B18" t="s">
        <v>2960</v>
      </c>
      <c r="C18" t="s">
        <v>2121</v>
      </c>
      <c r="D18" t="s">
        <v>2959</v>
      </c>
      <c r="E18" t="s">
        <v>2958</v>
      </c>
      <c r="F18" t="s">
        <v>2237</v>
      </c>
      <c r="G18" t="s">
        <v>2957</v>
      </c>
      <c r="H18" t="s">
        <v>2936</v>
      </c>
      <c r="I18" t="s">
        <v>2956</v>
      </c>
      <c r="J18" t="s">
        <v>2933</v>
      </c>
      <c r="K18" t="s">
        <v>2236</v>
      </c>
      <c r="L18" s="8"/>
    </row>
    <row r="19" spans="1:12" x14ac:dyDescent="0.3">
      <c r="A19" t="s">
        <v>2990</v>
      </c>
      <c r="B19" t="s">
        <v>2991</v>
      </c>
      <c r="C19" t="s">
        <v>944</v>
      </c>
      <c r="D19" t="s">
        <v>1241</v>
      </c>
      <c r="E19" t="s">
        <v>2992</v>
      </c>
      <c r="F19" t="s">
        <v>2257</v>
      </c>
      <c r="G19" t="s">
        <v>2993</v>
      </c>
      <c r="H19" t="s">
        <v>2092</v>
      </c>
      <c r="I19" t="s">
        <v>2994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4503</v>
      </c>
      <c r="B20" t="s">
        <v>2417</v>
      </c>
      <c r="C20" t="s">
        <v>2121</v>
      </c>
      <c r="D20" t="s">
        <v>4504</v>
      </c>
      <c r="E20" t="s">
        <v>4505</v>
      </c>
      <c r="F20" t="s">
        <v>2268</v>
      </c>
      <c r="G20" t="s">
        <v>2176</v>
      </c>
      <c r="H20" t="s">
        <v>2092</v>
      </c>
      <c r="I20" t="s">
        <v>4506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4553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4554</v>
      </c>
      <c r="E21" t="s">
        <v>4555</v>
      </c>
      <c r="F21" t="s">
        <v>2268</v>
      </c>
      <c r="G21" t="s">
        <v>2176</v>
      </c>
      <c r="H21" t="s">
        <v>2299</v>
      </c>
      <c r="I21" t="s">
        <v>4556</v>
      </c>
      <c r="J21" t="s">
        <v>4557</v>
      </c>
      <c r="K21" t="s">
        <v>4558</v>
      </c>
      <c r="L21" s="8">
        <v>1.36</v>
      </c>
    </row>
    <row r="22" spans="1:12" x14ac:dyDescent="0.3">
      <c r="A22" t="s">
        <v>4571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4572</v>
      </c>
      <c r="F22" t="s">
        <v>2268</v>
      </c>
      <c r="G22" t="s">
        <v>2176</v>
      </c>
      <c r="H22" t="s">
        <v>2299</v>
      </c>
      <c r="I22" t="s">
        <v>4573</v>
      </c>
      <c r="J22" t="s">
        <v>4557</v>
      </c>
      <c r="K22" t="s">
        <v>4558</v>
      </c>
      <c r="L22" s="8">
        <v>2.2599999999999998</v>
      </c>
    </row>
    <row r="23" spans="1:12" x14ac:dyDescent="0.3">
      <c r="A23" t="s">
        <v>4624</v>
      </c>
      <c r="B23" t="s">
        <v>4625</v>
      </c>
      <c r="C23" t="s">
        <v>945</v>
      </c>
      <c r="D23" t="s">
        <v>2107</v>
      </c>
      <c r="E23" t="s">
        <v>4626</v>
      </c>
      <c r="F23" t="s">
        <v>2237</v>
      </c>
      <c r="G23" t="s">
        <v>4630</v>
      </c>
      <c r="H23" t="s">
        <v>2092</v>
      </c>
      <c r="I23" t="s">
        <v>4627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4632</v>
      </c>
      <c r="B24" t="s">
        <v>4631</v>
      </c>
      <c r="C24" t="s">
        <v>945</v>
      </c>
      <c r="D24" t="s">
        <v>2107</v>
      </c>
      <c r="E24" t="s">
        <v>4626</v>
      </c>
      <c r="F24" t="s">
        <v>2245</v>
      </c>
      <c r="G24" t="s">
        <v>4629</v>
      </c>
      <c r="H24" t="s">
        <v>2092</v>
      </c>
      <c r="I24" s="4" t="s">
        <v>4628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4660</v>
      </c>
      <c r="B25" t="s">
        <v>4663</v>
      </c>
      <c r="C25" t="s">
        <v>4661</v>
      </c>
      <c r="D25" t="s">
        <v>4662</v>
      </c>
      <c r="E25" t="s">
        <v>4666</v>
      </c>
      <c r="F25" t="s">
        <v>4665</v>
      </c>
      <c r="G25" t="s">
        <v>4664</v>
      </c>
      <c r="H25" t="s">
        <v>2288</v>
      </c>
      <c r="I25" t="s">
        <v>4667</v>
      </c>
      <c r="J25" t="s">
        <v>2604</v>
      </c>
      <c r="K25" t="s">
        <v>2598</v>
      </c>
      <c r="L25" s="8">
        <v>0.89</v>
      </c>
    </row>
    <row r="26" spans="1:12" x14ac:dyDescent="0.3">
      <c r="A26" t="s">
        <v>4683</v>
      </c>
      <c r="B26" t="s">
        <v>4684</v>
      </c>
      <c r="C26" t="s">
        <v>4661</v>
      </c>
      <c r="D26" t="s">
        <v>4662</v>
      </c>
      <c r="E26" t="s">
        <v>4685</v>
      </c>
      <c r="F26" t="s">
        <v>4665</v>
      </c>
      <c r="G26" t="s">
        <v>4664</v>
      </c>
      <c r="H26" t="s">
        <v>2288</v>
      </c>
      <c r="I26" t="s">
        <v>4686</v>
      </c>
      <c r="J26" t="s">
        <v>4557</v>
      </c>
      <c r="K26" t="s">
        <v>4687</v>
      </c>
      <c r="L26" s="8">
        <v>1.97</v>
      </c>
    </row>
    <row r="27" spans="1:12" x14ac:dyDescent="0.3">
      <c r="A27" t="s">
        <v>4810</v>
      </c>
      <c r="B27" t="s">
        <v>4811</v>
      </c>
      <c r="C27" t="s">
        <v>4812</v>
      </c>
      <c r="D27" t="s">
        <v>4554</v>
      </c>
      <c r="E27" t="s">
        <v>4813</v>
      </c>
      <c r="F27" t="s">
        <v>4665</v>
      </c>
      <c r="G27" t="s">
        <v>4652</v>
      </c>
      <c r="H27" t="s">
        <v>4814</v>
      </c>
      <c r="I27" t="s">
        <v>4815</v>
      </c>
      <c r="J27" t="s">
        <v>4816</v>
      </c>
      <c r="K27" t="s">
        <v>4687</v>
      </c>
      <c r="L27" s="8">
        <v>6.75</v>
      </c>
    </row>
    <row r="28" spans="1:12" x14ac:dyDescent="0.3">
      <c r="A28" t="s">
        <v>4990</v>
      </c>
      <c r="B28" t="s">
        <v>4991</v>
      </c>
      <c r="C28" t="s">
        <v>2094</v>
      </c>
      <c r="D28" t="s">
        <v>4992</v>
      </c>
      <c r="E28" t="s">
        <v>4993</v>
      </c>
      <c r="F28" t="s">
        <v>2268</v>
      </c>
      <c r="G28" t="s">
        <v>4994</v>
      </c>
      <c r="H28" t="s">
        <v>2092</v>
      </c>
      <c r="I28" t="s">
        <v>4995</v>
      </c>
      <c r="J28" t="s">
        <v>4996</v>
      </c>
      <c r="K28" t="s">
        <v>4997</v>
      </c>
      <c r="L28" s="8">
        <v>1.82</v>
      </c>
    </row>
    <row r="29" spans="1:12" x14ac:dyDescent="0.3">
      <c r="A29" t="s">
        <v>5072</v>
      </c>
      <c r="B29" t="s">
        <v>5079</v>
      </c>
      <c r="C29" t="s">
        <v>2101</v>
      </c>
      <c r="D29" t="s">
        <v>5073</v>
      </c>
      <c r="E29" t="s">
        <v>5074</v>
      </c>
      <c r="F29" t="s">
        <v>2268</v>
      </c>
      <c r="G29" t="s">
        <v>5075</v>
      </c>
      <c r="H29" t="s">
        <v>2299</v>
      </c>
      <c r="I29" t="s">
        <v>5076</v>
      </c>
      <c r="J29" t="s">
        <v>5077</v>
      </c>
      <c r="K29" t="s">
        <v>5078</v>
      </c>
      <c r="L29" s="8">
        <v>2.99</v>
      </c>
    </row>
    <row r="30" spans="1:12" x14ac:dyDescent="0.3">
      <c r="A30" t="s">
        <v>5209</v>
      </c>
      <c r="B30" t="s">
        <v>5215</v>
      </c>
      <c r="C30" t="s">
        <v>5027</v>
      </c>
      <c r="D30" t="s">
        <v>4572</v>
      </c>
      <c r="F30" t="s">
        <v>5214</v>
      </c>
      <c r="G30" t="s">
        <v>5212</v>
      </c>
      <c r="H30" t="s">
        <v>5213</v>
      </c>
      <c r="I30" t="s">
        <v>5210</v>
      </c>
      <c r="J30" t="s">
        <v>4816</v>
      </c>
      <c r="K30" t="s">
        <v>5211</v>
      </c>
    </row>
    <row r="31" spans="1:12" x14ac:dyDescent="0.3">
      <c r="A31" t="s">
        <v>5259</v>
      </c>
      <c r="B31" t="s">
        <v>5261</v>
      </c>
      <c r="C31" t="s">
        <v>2101</v>
      </c>
      <c r="D31" t="s">
        <v>1225</v>
      </c>
      <c r="E31" t="s">
        <v>5262</v>
      </c>
      <c r="F31" t="s">
        <v>2237</v>
      </c>
      <c r="G31" t="s">
        <v>2253</v>
      </c>
      <c r="H31" t="s">
        <v>2092</v>
      </c>
      <c r="I31" t="s">
        <v>5263</v>
      </c>
      <c r="J31" t="s">
        <v>5264</v>
      </c>
      <c r="K31" t="s">
        <v>2236</v>
      </c>
      <c r="L31" s="8">
        <v>0.28999999999999998</v>
      </c>
    </row>
    <row r="32" spans="1:12" x14ac:dyDescent="0.3">
      <c r="A32" t="s">
        <v>5260</v>
      </c>
      <c r="B32" t="s">
        <v>5265</v>
      </c>
      <c r="C32" t="s">
        <v>2101</v>
      </c>
      <c r="D32" t="s">
        <v>1225</v>
      </c>
      <c r="E32" t="s">
        <v>5262</v>
      </c>
      <c r="F32" t="s">
        <v>2245</v>
      </c>
      <c r="G32" t="s">
        <v>2253</v>
      </c>
      <c r="H32" t="s">
        <v>2092</v>
      </c>
      <c r="I32" t="s">
        <v>5266</v>
      </c>
      <c r="J32" t="s">
        <v>5267</v>
      </c>
      <c r="K32" t="s">
        <v>2244</v>
      </c>
      <c r="L32" s="8">
        <v>0.25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B34" zoomScaleNormal="100" workbookViewId="0">
      <selection activeCell="D55" sqref="D55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4507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2495</v>
      </c>
      <c r="B35" s="2" t="s">
        <v>2496</v>
      </c>
      <c r="C35" s="2" t="s">
        <v>2497</v>
      </c>
      <c r="G35" s="2" t="s">
        <v>2509</v>
      </c>
      <c r="H35" s="2" t="s">
        <v>2498</v>
      </c>
      <c r="I35" s="2" t="s">
        <v>2499</v>
      </c>
      <c r="J35" s="2" t="s">
        <v>2500</v>
      </c>
      <c r="K35" s="2" t="s">
        <v>2501</v>
      </c>
      <c r="L35" s="2" t="s">
        <v>2502</v>
      </c>
      <c r="M35" s="8"/>
    </row>
    <row r="36" spans="1:13" x14ac:dyDescent="0.3">
      <c r="A36" s="2" t="s">
        <v>2506</v>
      </c>
      <c r="B36" s="2" t="s">
        <v>2507</v>
      </c>
      <c r="C36" s="2" t="s">
        <v>2508</v>
      </c>
      <c r="G36" s="2" t="s">
        <v>2509</v>
      </c>
      <c r="H36" s="2" t="s">
        <v>2498</v>
      </c>
      <c r="I36" s="2" t="s">
        <v>2499</v>
      </c>
      <c r="J36" s="2" t="s">
        <v>2505</v>
      </c>
      <c r="K36" s="2" t="s">
        <v>2504</v>
      </c>
      <c r="L36" s="2" t="s">
        <v>2503</v>
      </c>
      <c r="M36" s="8"/>
    </row>
    <row r="37" spans="1:13" x14ac:dyDescent="0.3">
      <c r="A37" s="2" t="s">
        <v>2932</v>
      </c>
      <c r="B37" s="2" t="s">
        <v>2944</v>
      </c>
      <c r="C37" s="2" t="s">
        <v>2943</v>
      </c>
      <c r="G37" s="2" t="s">
        <v>2942</v>
      </c>
      <c r="H37" s="2" t="s">
        <v>2498</v>
      </c>
      <c r="I37" s="2" t="s">
        <v>2431</v>
      </c>
      <c r="J37" s="2" t="s">
        <v>2941</v>
      </c>
      <c r="K37" s="2" t="s">
        <v>2490</v>
      </c>
      <c r="L37" s="2" t="s">
        <v>2503</v>
      </c>
      <c r="M37" s="8"/>
    </row>
    <row r="38" spans="1:13" x14ac:dyDescent="0.3">
      <c r="A38" s="2" t="s">
        <v>2949</v>
      </c>
      <c r="B38" s="2" t="s">
        <v>2951</v>
      </c>
      <c r="D38" s="2" t="s">
        <v>2948</v>
      </c>
      <c r="F38" s="2" t="s">
        <v>2950</v>
      </c>
      <c r="H38" s="2" t="s">
        <v>2947</v>
      </c>
      <c r="I38" s="2" t="s">
        <v>50</v>
      </c>
      <c r="J38" s="2" t="s">
        <v>2945</v>
      </c>
      <c r="K38" s="2" t="s">
        <v>2127</v>
      </c>
      <c r="L38" s="2" t="s">
        <v>2946</v>
      </c>
      <c r="M38" s="8"/>
    </row>
    <row r="39" spans="1:13" x14ac:dyDescent="0.3">
      <c r="A39" s="2" t="s">
        <v>2955</v>
      </c>
      <c r="B39" s="2" t="s">
        <v>2954</v>
      </c>
      <c r="D39" s="2" t="s">
        <v>2948</v>
      </c>
      <c r="F39" s="2" t="s">
        <v>2953</v>
      </c>
      <c r="H39" s="2" t="s">
        <v>2947</v>
      </c>
      <c r="I39" s="2" t="s">
        <v>50</v>
      </c>
      <c r="J39" s="2" t="s">
        <v>2952</v>
      </c>
      <c r="K39" s="2" t="s">
        <v>2099</v>
      </c>
      <c r="L39" s="2" t="s">
        <v>2946</v>
      </c>
      <c r="M39" s="8"/>
    </row>
    <row r="40" spans="1:13" x14ac:dyDescent="0.3">
      <c r="A40" s="2" t="s">
        <v>2980</v>
      </c>
      <c r="B40" s="2" t="s">
        <v>2978</v>
      </c>
      <c r="C40" s="2" t="s">
        <v>2977</v>
      </c>
      <c r="D40" s="2" t="s">
        <v>2094</v>
      </c>
      <c r="F40" s="2" t="s">
        <v>2180</v>
      </c>
      <c r="G40" s="2" t="s">
        <v>2959</v>
      </c>
      <c r="H40" s="2" t="s">
        <v>2093</v>
      </c>
      <c r="I40" s="2" t="s">
        <v>2092</v>
      </c>
      <c r="J40" t="s">
        <v>2976</v>
      </c>
      <c r="K40" s="2" t="s">
        <v>2182</v>
      </c>
      <c r="L40" s="2" t="s">
        <v>2979</v>
      </c>
      <c r="M40" s="8">
        <v>0.19</v>
      </c>
    </row>
    <row r="41" spans="1:13" x14ac:dyDescent="0.3">
      <c r="A41" s="2" t="s">
        <v>4277</v>
      </c>
      <c r="B41" s="2" t="s">
        <v>4280</v>
      </c>
      <c r="C41" s="2" t="s">
        <v>4281</v>
      </c>
      <c r="F41" s="2" t="s">
        <v>4279</v>
      </c>
      <c r="G41" s="2" t="s">
        <v>4284</v>
      </c>
      <c r="H41" s="2" t="s">
        <v>2498</v>
      </c>
      <c r="I41" s="2" t="s">
        <v>4278</v>
      </c>
      <c r="J41" t="s">
        <v>4282</v>
      </c>
      <c r="K41" s="2" t="s">
        <v>2501</v>
      </c>
      <c r="L41" s="2" t="s">
        <v>4283</v>
      </c>
      <c r="M41" s="8"/>
    </row>
    <row r="42" spans="1:13" x14ac:dyDescent="0.3">
      <c r="A42" s="2" t="s">
        <v>4510</v>
      </c>
      <c r="B42" s="2" t="s">
        <v>4511</v>
      </c>
      <c r="C42" s="2" t="s">
        <v>2435</v>
      </c>
      <c r="D42" s="2" t="s">
        <v>2948</v>
      </c>
      <c r="F42" s="2" t="s">
        <v>4514</v>
      </c>
      <c r="G42" s="2" t="s">
        <v>2509</v>
      </c>
      <c r="H42" s="2" t="s">
        <v>2498</v>
      </c>
      <c r="I42" s="2" t="s">
        <v>4513</v>
      </c>
      <c r="J42" s="2" t="s">
        <v>4512</v>
      </c>
      <c r="K42" s="2" t="s">
        <v>35</v>
      </c>
      <c r="L42" s="2" t="s">
        <v>2503</v>
      </c>
      <c r="M42" s="8">
        <v>0.34</v>
      </c>
    </row>
    <row r="43" spans="1:13" x14ac:dyDescent="0.3">
      <c r="A43" s="2" t="s">
        <v>4873</v>
      </c>
      <c r="B43" s="2" t="s">
        <v>4564</v>
      </c>
      <c r="C43" s="2" t="s">
        <v>4559</v>
      </c>
      <c r="G43" s="2" t="s">
        <v>4563</v>
      </c>
      <c r="H43" s="2" t="s">
        <v>4560</v>
      </c>
      <c r="I43" s="2" t="s">
        <v>2431</v>
      </c>
      <c r="J43" s="2" t="s">
        <v>4561</v>
      </c>
      <c r="K43" s="2" t="s">
        <v>4565</v>
      </c>
      <c r="L43" s="2" t="s">
        <v>4562</v>
      </c>
      <c r="M43" s="8">
        <v>5.26</v>
      </c>
    </row>
    <row r="44" spans="1:13" x14ac:dyDescent="0.3">
      <c r="A44" s="2" t="s">
        <v>4874</v>
      </c>
      <c r="B44" s="2" t="s">
        <v>4650</v>
      </c>
      <c r="C44" s="2" t="s">
        <v>4645</v>
      </c>
      <c r="D44" s="2" t="s">
        <v>2948</v>
      </c>
      <c r="F44" s="2" t="s">
        <v>4646</v>
      </c>
      <c r="G44" s="2" t="s">
        <v>4284</v>
      </c>
      <c r="H44" s="2" t="s">
        <v>2498</v>
      </c>
      <c r="I44" s="2" t="s">
        <v>4647</v>
      </c>
      <c r="J44" s="2" t="s">
        <v>4648</v>
      </c>
      <c r="K44" s="2" t="s">
        <v>4649</v>
      </c>
      <c r="L44" s="2" t="s">
        <v>2503</v>
      </c>
    </row>
    <row r="45" spans="1:13" x14ac:dyDescent="0.3">
      <c r="A45" s="2" t="s">
        <v>4875</v>
      </c>
      <c r="B45" s="2" t="s">
        <v>4651</v>
      </c>
      <c r="C45" s="2" t="s">
        <v>4652</v>
      </c>
      <c r="D45" s="2" t="s">
        <v>2948</v>
      </c>
      <c r="F45" s="2" t="s">
        <v>4646</v>
      </c>
      <c r="G45" s="2" t="s">
        <v>4284</v>
      </c>
      <c r="H45" s="2" t="s">
        <v>2498</v>
      </c>
      <c r="I45" s="2" t="s">
        <v>4647</v>
      </c>
      <c r="J45" s="2" t="s">
        <v>4653</v>
      </c>
      <c r="K45" s="2" t="s">
        <v>4649</v>
      </c>
      <c r="L45" s="2" t="s">
        <v>2503</v>
      </c>
    </row>
    <row r="46" spans="1:13" x14ac:dyDescent="0.3">
      <c r="A46" s="2" t="s">
        <v>4876</v>
      </c>
      <c r="B46" s="2" t="s">
        <v>4672</v>
      </c>
      <c r="C46" s="2" t="s">
        <v>4671</v>
      </c>
      <c r="D46" s="2" t="s">
        <v>946</v>
      </c>
      <c r="G46" s="2" t="s">
        <v>4572</v>
      </c>
      <c r="H46" s="2" t="s">
        <v>2093</v>
      </c>
      <c r="I46" s="2" t="s">
        <v>2092</v>
      </c>
      <c r="J46" s="2" t="s">
        <v>4669</v>
      </c>
      <c r="K46" s="2" t="s">
        <v>4670</v>
      </c>
      <c r="L46" s="2" t="s">
        <v>4668</v>
      </c>
      <c r="M46" s="8">
        <v>2.0099999999999998</v>
      </c>
    </row>
    <row r="47" spans="1:13" x14ac:dyDescent="0.3">
      <c r="A47" s="2" t="s">
        <v>4877</v>
      </c>
      <c r="B47" s="2" t="s">
        <v>4838</v>
      </c>
      <c r="C47" s="2" t="s">
        <v>4843</v>
      </c>
      <c r="D47" s="2" t="s">
        <v>4839</v>
      </c>
      <c r="E47" s="2" t="s">
        <v>4759</v>
      </c>
      <c r="F47" s="2" t="s">
        <v>4840</v>
      </c>
      <c r="G47" s="2" t="s">
        <v>1239</v>
      </c>
      <c r="H47" s="2" t="s">
        <v>2131</v>
      </c>
      <c r="I47" s="2" t="s">
        <v>4841</v>
      </c>
      <c r="J47" t="s">
        <v>4842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4878</v>
      </c>
      <c r="B48" s="2" t="s">
        <v>4872</v>
      </c>
      <c r="C48" s="2" t="s">
        <v>2252</v>
      </c>
      <c r="D48" s="2" t="s">
        <v>4868</v>
      </c>
      <c r="G48" s="2" t="s">
        <v>2959</v>
      </c>
      <c r="H48" s="2" t="s">
        <v>4869</v>
      </c>
      <c r="I48" s="2" t="s">
        <v>2092</v>
      </c>
      <c r="J48" s="2" t="s">
        <v>4870</v>
      </c>
      <c r="K48" s="2" t="s">
        <v>2184</v>
      </c>
      <c r="L48" s="2" t="s">
        <v>4871</v>
      </c>
      <c r="M48" s="8">
        <v>0.19</v>
      </c>
    </row>
    <row r="49" spans="1:13" x14ac:dyDescent="0.3">
      <c r="A49" s="2" t="s">
        <v>5026</v>
      </c>
      <c r="B49" s="2" t="s">
        <v>5033</v>
      </c>
      <c r="C49" s="2" t="s">
        <v>5028</v>
      </c>
      <c r="D49" s="2" t="s">
        <v>5027</v>
      </c>
      <c r="F49" s="2" t="s">
        <v>5032</v>
      </c>
      <c r="G49" s="2" t="s">
        <v>4919</v>
      </c>
      <c r="H49" s="2" t="s">
        <v>5029</v>
      </c>
      <c r="I49" s="2" t="s">
        <v>4814</v>
      </c>
      <c r="J49" s="2" t="s">
        <v>5030</v>
      </c>
      <c r="K49" t="s">
        <v>2414</v>
      </c>
      <c r="L49" s="2" t="s">
        <v>5031</v>
      </c>
      <c r="M49" s="8">
        <v>2.2599999999999998</v>
      </c>
    </row>
    <row r="50" spans="1:13" x14ac:dyDescent="0.3">
      <c r="A50" s="2" t="s">
        <v>5178</v>
      </c>
      <c r="B50" s="2" t="s">
        <v>5169</v>
      </c>
      <c r="C50" s="2" t="s">
        <v>5166</v>
      </c>
      <c r="D50" s="2" t="s">
        <v>2121</v>
      </c>
      <c r="G50" s="2" t="s">
        <v>2112</v>
      </c>
      <c r="H50" s="2" t="s">
        <v>2093</v>
      </c>
      <c r="I50" s="2" t="s">
        <v>5167</v>
      </c>
      <c r="J50" s="2" t="s">
        <v>5168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5179</v>
      </c>
      <c r="B51" s="2" t="s">
        <v>5174</v>
      </c>
      <c r="C51" s="2" t="s">
        <v>5175</v>
      </c>
      <c r="D51" s="2" t="s">
        <v>2948</v>
      </c>
      <c r="F51" s="2" t="s">
        <v>5176</v>
      </c>
      <c r="G51" s="2" t="s">
        <v>4284</v>
      </c>
      <c r="H51" s="2" t="s">
        <v>2498</v>
      </c>
      <c r="I51" s="2" t="s">
        <v>4647</v>
      </c>
      <c r="J51" s="2" t="s">
        <v>5177</v>
      </c>
      <c r="K51" s="2" t="s">
        <v>35</v>
      </c>
      <c r="L51" s="2" t="s">
        <v>2503</v>
      </c>
      <c r="M51" s="8">
        <v>0.57999999999999996</v>
      </c>
    </row>
    <row r="52" spans="1:13" x14ac:dyDescent="0.3">
      <c r="A52" s="2" t="s">
        <v>5180</v>
      </c>
      <c r="B52" s="2" t="s">
        <v>5181</v>
      </c>
      <c r="C52" s="2" t="s">
        <v>5175</v>
      </c>
      <c r="D52" s="2" t="s">
        <v>2948</v>
      </c>
      <c r="F52" s="2" t="s">
        <v>5176</v>
      </c>
      <c r="G52" s="2" t="s">
        <v>4284</v>
      </c>
      <c r="H52" s="2" t="s">
        <v>2498</v>
      </c>
      <c r="I52" s="2" t="s">
        <v>4647</v>
      </c>
      <c r="J52" s="2" t="s">
        <v>5182</v>
      </c>
      <c r="K52" s="2" t="s">
        <v>35</v>
      </c>
      <c r="L52" s="2" t="s">
        <v>2503</v>
      </c>
      <c r="M52" s="8">
        <v>0.57999999999999996</v>
      </c>
    </row>
    <row r="53" spans="1:13" x14ac:dyDescent="0.3">
      <c r="A53" s="2" t="s">
        <v>5223</v>
      </c>
      <c r="B53" s="2" t="s">
        <v>5222</v>
      </c>
      <c r="C53" s="2" t="s">
        <v>5221</v>
      </c>
      <c r="D53" s="2" t="s">
        <v>5220</v>
      </c>
      <c r="G53" s="2" t="s">
        <v>5219</v>
      </c>
      <c r="H53" s="2" t="s">
        <v>5218</v>
      </c>
      <c r="I53" s="2" t="s">
        <v>5213</v>
      </c>
      <c r="J53" s="2" t="s">
        <v>5216</v>
      </c>
      <c r="K53" t="s">
        <v>4816</v>
      </c>
      <c r="L53" s="2" t="s">
        <v>5217</v>
      </c>
      <c r="M53" s="8">
        <v>6.23</v>
      </c>
    </row>
    <row r="54" spans="1:13" x14ac:dyDescent="0.3">
      <c r="A54" s="2" t="s">
        <v>5395</v>
      </c>
      <c r="B54" s="2" t="s">
        <v>5396</v>
      </c>
      <c r="C54" s="2" t="s">
        <v>5397</v>
      </c>
      <c r="D54" s="2" t="s">
        <v>5220</v>
      </c>
      <c r="F54" s="2" t="s">
        <v>5398</v>
      </c>
      <c r="G54" s="2" t="s">
        <v>4676</v>
      </c>
      <c r="H54" s="2" t="s">
        <v>4869</v>
      </c>
      <c r="I54" s="2" t="s">
        <v>5213</v>
      </c>
      <c r="J54" s="2" t="s">
        <v>5399</v>
      </c>
      <c r="K54" s="2" t="s">
        <v>5401</v>
      </c>
      <c r="L54" s="2" t="s">
        <v>5400</v>
      </c>
      <c r="M54" s="8">
        <v>2.19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31" workbookViewId="0">
      <selection activeCell="C45" sqref="C45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2.88671875" customWidth="1"/>
  </cols>
  <sheetData>
    <row r="1" spans="1:11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4507</v>
      </c>
    </row>
    <row r="2" spans="1:11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1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</row>
    <row r="4" spans="1:11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2894</v>
      </c>
      <c r="H4">
        <v>61300621121</v>
      </c>
      <c r="I4" t="s">
        <v>2399</v>
      </c>
      <c r="J4" t="s">
        <v>2398</v>
      </c>
      <c r="K4" s="8">
        <v>0.54</v>
      </c>
    </row>
    <row r="5" spans="1:11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1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1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1" x14ac:dyDescent="0.3">
      <c r="A8" t="s">
        <v>2471</v>
      </c>
      <c r="B8" t="s">
        <v>2472</v>
      </c>
      <c r="C8" t="s">
        <v>2397</v>
      </c>
      <c r="D8">
        <v>3</v>
      </c>
      <c r="E8">
        <v>1</v>
      </c>
      <c r="F8">
        <v>3</v>
      </c>
      <c r="G8" t="s">
        <v>2473</v>
      </c>
      <c r="H8" t="s">
        <v>2475</v>
      </c>
      <c r="I8" t="s">
        <v>2474</v>
      </c>
      <c r="J8" t="s">
        <v>2384</v>
      </c>
      <c r="K8" s="8"/>
    </row>
    <row r="9" spans="1:11" x14ac:dyDescent="0.3">
      <c r="A9" t="s">
        <v>2510</v>
      </c>
      <c r="B9" t="s">
        <v>2511</v>
      </c>
      <c r="C9" t="s">
        <v>2512</v>
      </c>
      <c r="D9">
        <v>1</v>
      </c>
      <c r="E9">
        <v>1</v>
      </c>
      <c r="I9" t="s">
        <v>2514</v>
      </c>
      <c r="J9" t="s">
        <v>2513</v>
      </c>
      <c r="K9" s="8"/>
    </row>
    <row r="10" spans="1:11" x14ac:dyDescent="0.3">
      <c r="A10" t="s">
        <v>2577</v>
      </c>
      <c r="B10" t="s">
        <v>2576</v>
      </c>
      <c r="D10">
        <v>6</v>
      </c>
      <c r="E10">
        <v>1</v>
      </c>
      <c r="I10" t="s">
        <v>2574</v>
      </c>
      <c r="J10" t="s">
        <v>2575</v>
      </c>
      <c r="K10" s="8"/>
    </row>
    <row r="11" spans="1:11" x14ac:dyDescent="0.3">
      <c r="A11" t="s">
        <v>2890</v>
      </c>
      <c r="B11" t="s">
        <v>2891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2889</v>
      </c>
      <c r="J11" t="s">
        <v>2384</v>
      </c>
      <c r="K11" s="8"/>
    </row>
    <row r="12" spans="1:11" x14ac:dyDescent="0.3">
      <c r="A12" t="s">
        <v>2892</v>
      </c>
      <c r="B12" t="s">
        <v>2893</v>
      </c>
      <c r="C12" t="s">
        <v>2383</v>
      </c>
      <c r="D12">
        <v>2</v>
      </c>
      <c r="E12">
        <v>1</v>
      </c>
      <c r="F12">
        <v>58</v>
      </c>
      <c r="G12" t="s">
        <v>2894</v>
      </c>
      <c r="H12" s="2" t="s">
        <v>2910</v>
      </c>
      <c r="I12" t="s">
        <v>2895</v>
      </c>
      <c r="J12" t="s">
        <v>2391</v>
      </c>
      <c r="K12" s="8"/>
    </row>
    <row r="13" spans="1:11" x14ac:dyDescent="0.3">
      <c r="A13" t="s">
        <v>2909</v>
      </c>
      <c r="B13" t="s">
        <v>2913</v>
      </c>
      <c r="C13" t="s">
        <v>2912</v>
      </c>
      <c r="D13">
        <v>5</v>
      </c>
      <c r="E13">
        <v>1</v>
      </c>
      <c r="F13">
        <v>1.8</v>
      </c>
      <c r="G13" t="s">
        <v>2911</v>
      </c>
      <c r="H13">
        <v>10118192</v>
      </c>
      <c r="I13">
        <v>10118192</v>
      </c>
      <c r="J13" t="s">
        <v>2908</v>
      </c>
      <c r="K13" s="8"/>
    </row>
    <row r="14" spans="1:11" x14ac:dyDescent="0.3">
      <c r="A14" t="s">
        <v>2965</v>
      </c>
      <c r="B14" t="s">
        <v>2964</v>
      </c>
      <c r="D14">
        <v>4</v>
      </c>
      <c r="E14">
        <v>1</v>
      </c>
      <c r="H14" t="s">
        <v>2931</v>
      </c>
      <c r="I14" t="s">
        <v>2963</v>
      </c>
      <c r="J14" t="s">
        <v>2962</v>
      </c>
      <c r="K14" s="8"/>
    </row>
    <row r="15" spans="1:11" x14ac:dyDescent="0.3">
      <c r="A15" t="s">
        <v>2966</v>
      </c>
      <c r="B15" t="s">
        <v>2967</v>
      </c>
      <c r="D15">
        <v>1</v>
      </c>
      <c r="E15">
        <v>1</v>
      </c>
      <c r="H15" t="s">
        <v>2931</v>
      </c>
      <c r="I15" t="s">
        <v>2968</v>
      </c>
      <c r="J15" t="s">
        <v>2969</v>
      </c>
      <c r="K15" s="8"/>
    </row>
    <row r="16" spans="1:11" x14ac:dyDescent="0.3">
      <c r="A16" t="s">
        <v>2981</v>
      </c>
      <c r="B16" t="s">
        <v>2982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2983</v>
      </c>
      <c r="J16" t="s">
        <v>2391</v>
      </c>
      <c r="K16" s="8"/>
    </row>
    <row r="17" spans="1:11" x14ac:dyDescent="0.3">
      <c r="A17" t="s">
        <v>3373</v>
      </c>
      <c r="B17" t="s">
        <v>3374</v>
      </c>
      <c r="D17">
        <v>2</v>
      </c>
      <c r="E17">
        <v>1</v>
      </c>
      <c r="F17">
        <v>30</v>
      </c>
      <c r="G17" t="s">
        <v>3375</v>
      </c>
      <c r="H17" s="10" t="s">
        <v>4542</v>
      </c>
      <c r="I17" t="s">
        <v>3376</v>
      </c>
      <c r="J17" t="s">
        <v>3377</v>
      </c>
      <c r="K17" s="8">
        <v>0.98</v>
      </c>
    </row>
    <row r="18" spans="1:11" x14ac:dyDescent="0.3">
      <c r="A18" t="s">
        <v>4247</v>
      </c>
      <c r="B18" t="s">
        <v>4250</v>
      </c>
      <c r="C18" t="s">
        <v>2397</v>
      </c>
      <c r="D18">
        <v>5</v>
      </c>
      <c r="E18">
        <v>1</v>
      </c>
      <c r="G18" t="s">
        <v>2473</v>
      </c>
      <c r="I18" t="s">
        <v>4253</v>
      </c>
      <c r="J18" t="s">
        <v>4257</v>
      </c>
      <c r="K18" s="8"/>
    </row>
    <row r="19" spans="1:11" x14ac:dyDescent="0.3">
      <c r="A19" t="s">
        <v>4248</v>
      </c>
      <c r="B19" t="s">
        <v>4251</v>
      </c>
      <c r="C19" t="s">
        <v>2397</v>
      </c>
      <c r="D19">
        <v>6</v>
      </c>
      <c r="E19">
        <v>1</v>
      </c>
      <c r="G19" t="s">
        <v>2473</v>
      </c>
      <c r="I19" t="s">
        <v>4254</v>
      </c>
      <c r="J19" t="s">
        <v>2575</v>
      </c>
      <c r="K19" s="8"/>
    </row>
    <row r="20" spans="1:11" x14ac:dyDescent="0.3">
      <c r="A20" t="s">
        <v>4249</v>
      </c>
      <c r="B20" t="s">
        <v>4252</v>
      </c>
      <c r="C20" t="s">
        <v>2397</v>
      </c>
      <c r="D20">
        <v>7</v>
      </c>
      <c r="E20">
        <v>1</v>
      </c>
      <c r="G20" t="s">
        <v>2473</v>
      </c>
      <c r="I20" t="s">
        <v>4255</v>
      </c>
      <c r="J20" t="s">
        <v>4256</v>
      </c>
      <c r="K20" s="8"/>
    </row>
    <row r="21" spans="1:11" x14ac:dyDescent="0.3">
      <c r="A21" t="s">
        <v>4265</v>
      </c>
      <c r="B21" t="s">
        <v>4266</v>
      </c>
      <c r="C21" t="s">
        <v>2397</v>
      </c>
      <c r="D21">
        <v>14</v>
      </c>
      <c r="E21">
        <v>2</v>
      </c>
      <c r="I21" t="s">
        <v>4267</v>
      </c>
      <c r="J21" t="s">
        <v>4268</v>
      </c>
      <c r="K21" s="8"/>
    </row>
    <row r="22" spans="1:11" x14ac:dyDescent="0.3">
      <c r="A22" t="s">
        <v>4296</v>
      </c>
      <c r="B22" t="s">
        <v>4301</v>
      </c>
      <c r="C22" t="s">
        <v>2512</v>
      </c>
      <c r="D22">
        <v>5</v>
      </c>
      <c r="E22">
        <v>2</v>
      </c>
      <c r="G22" t="s">
        <v>4297</v>
      </c>
      <c r="H22" t="s">
        <v>4298</v>
      </c>
      <c r="I22" t="s">
        <v>4299</v>
      </c>
      <c r="J22" t="s">
        <v>4300</v>
      </c>
      <c r="K22" s="8">
        <v>4.45</v>
      </c>
    </row>
    <row r="23" spans="1:11" x14ac:dyDescent="0.3">
      <c r="A23" t="s">
        <v>4352</v>
      </c>
      <c r="B23" t="s">
        <v>4353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4354</v>
      </c>
      <c r="J23" t="s">
        <v>2384</v>
      </c>
      <c r="K23" s="8">
        <v>0.79</v>
      </c>
    </row>
    <row r="24" spans="1:11" x14ac:dyDescent="0.3">
      <c r="A24" t="s">
        <v>4490</v>
      </c>
      <c r="B24" t="s">
        <v>4492</v>
      </c>
      <c r="C24" t="s">
        <v>2383</v>
      </c>
      <c r="D24">
        <v>3</v>
      </c>
      <c r="E24">
        <v>1</v>
      </c>
      <c r="F24">
        <v>16</v>
      </c>
      <c r="G24" t="s">
        <v>2381</v>
      </c>
      <c r="H24">
        <v>1861946</v>
      </c>
      <c r="I24" t="s">
        <v>4495</v>
      </c>
      <c r="J24" t="s">
        <v>2384</v>
      </c>
      <c r="K24" s="8">
        <v>1.19</v>
      </c>
    </row>
    <row r="25" spans="1:11" x14ac:dyDescent="0.3">
      <c r="A25" t="s">
        <v>4491</v>
      </c>
      <c r="B25" t="s">
        <v>4493</v>
      </c>
      <c r="C25" t="s">
        <v>2383</v>
      </c>
      <c r="D25">
        <v>2</v>
      </c>
      <c r="E25">
        <v>1</v>
      </c>
      <c r="F25">
        <v>16</v>
      </c>
      <c r="G25" t="s">
        <v>2381</v>
      </c>
      <c r="H25">
        <v>1861933</v>
      </c>
      <c r="I25" t="s">
        <v>4494</v>
      </c>
      <c r="J25" t="s">
        <v>2391</v>
      </c>
      <c r="K25" s="8">
        <v>0.79</v>
      </c>
    </row>
    <row r="26" spans="1:11" x14ac:dyDescent="0.3">
      <c r="A26" t="s">
        <v>4536</v>
      </c>
      <c r="B26" t="s">
        <v>4537</v>
      </c>
      <c r="C26" t="s">
        <v>2383</v>
      </c>
      <c r="D26">
        <v>4</v>
      </c>
      <c r="E26">
        <v>1</v>
      </c>
      <c r="F26">
        <v>16</v>
      </c>
      <c r="G26" t="s">
        <v>2381</v>
      </c>
      <c r="H26">
        <v>1861959</v>
      </c>
      <c r="I26" t="s">
        <v>4538</v>
      </c>
      <c r="J26" t="s">
        <v>2962</v>
      </c>
      <c r="K26" s="8">
        <v>1.67</v>
      </c>
    </row>
    <row r="27" spans="1:11" x14ac:dyDescent="0.3">
      <c r="A27" t="s">
        <v>4574</v>
      </c>
      <c r="B27" t="s">
        <v>4577</v>
      </c>
      <c r="C27" t="s">
        <v>2512</v>
      </c>
      <c r="D27">
        <v>9</v>
      </c>
      <c r="E27">
        <v>2</v>
      </c>
      <c r="G27" t="s">
        <v>4578</v>
      </c>
      <c r="H27" t="s">
        <v>4579</v>
      </c>
      <c r="I27" t="s">
        <v>4581</v>
      </c>
      <c r="J27" t="s">
        <v>4580</v>
      </c>
      <c r="K27" s="8">
        <v>7.32</v>
      </c>
    </row>
    <row r="28" spans="1:11" x14ac:dyDescent="0.3">
      <c r="A28" t="s">
        <v>4575</v>
      </c>
      <c r="B28" t="s">
        <v>4582</v>
      </c>
      <c r="C28" t="s">
        <v>2512</v>
      </c>
      <c r="D28">
        <v>15</v>
      </c>
      <c r="E28">
        <v>2</v>
      </c>
      <c r="G28" t="s">
        <v>4578</v>
      </c>
      <c r="H28" t="s">
        <v>4583</v>
      </c>
      <c r="I28" t="s">
        <v>4584</v>
      </c>
      <c r="J28" t="s">
        <v>4585</v>
      </c>
      <c r="K28" s="8">
        <v>9.34</v>
      </c>
    </row>
    <row r="29" spans="1:11" x14ac:dyDescent="0.3">
      <c r="A29" t="s">
        <v>4576</v>
      </c>
      <c r="B29" t="s">
        <v>4586</v>
      </c>
      <c r="C29" t="s">
        <v>2512</v>
      </c>
      <c r="D29">
        <v>25</v>
      </c>
      <c r="E29">
        <v>2</v>
      </c>
      <c r="G29" t="s">
        <v>4578</v>
      </c>
      <c r="H29" t="s">
        <v>4587</v>
      </c>
      <c r="I29" t="s">
        <v>4588</v>
      </c>
      <c r="J29" t="s">
        <v>4589</v>
      </c>
      <c r="K29" s="8">
        <v>10.210000000000001</v>
      </c>
    </row>
    <row r="30" spans="1:11" x14ac:dyDescent="0.3">
      <c r="A30" t="s">
        <v>4602</v>
      </c>
      <c r="B30" t="s">
        <v>4603</v>
      </c>
      <c r="C30" t="s">
        <v>2512</v>
      </c>
      <c r="F30">
        <v>2.5</v>
      </c>
      <c r="G30" t="s">
        <v>4604</v>
      </c>
      <c r="H30" t="s">
        <v>4605</v>
      </c>
      <c r="I30" t="s">
        <v>4606</v>
      </c>
      <c r="J30" t="s">
        <v>4607</v>
      </c>
      <c r="K30" s="8">
        <v>0.64</v>
      </c>
    </row>
    <row r="31" spans="1:11" x14ac:dyDescent="0.3">
      <c r="A31" t="s">
        <v>4633</v>
      </c>
      <c r="B31" t="s">
        <v>4634</v>
      </c>
      <c r="C31" t="s">
        <v>2397</v>
      </c>
      <c r="D31">
        <v>4</v>
      </c>
      <c r="E31">
        <v>1</v>
      </c>
      <c r="I31" t="s">
        <v>4635</v>
      </c>
      <c r="J31" t="s">
        <v>2962</v>
      </c>
    </row>
    <row r="32" spans="1:11" x14ac:dyDescent="0.3">
      <c r="A32" t="s">
        <v>4750</v>
      </c>
      <c r="B32" t="s">
        <v>4751</v>
      </c>
      <c r="C32" t="s">
        <v>4752</v>
      </c>
      <c r="G32" t="s">
        <v>4753</v>
      </c>
      <c r="H32" t="s">
        <v>4754</v>
      </c>
      <c r="I32" t="s">
        <v>4755</v>
      </c>
      <c r="J32" t="s">
        <v>4756</v>
      </c>
      <c r="K32" s="8">
        <v>10.24</v>
      </c>
    </row>
    <row r="33" spans="1:11" x14ac:dyDescent="0.3">
      <c r="A33" t="s">
        <v>4830</v>
      </c>
      <c r="B33" t="s">
        <v>4831</v>
      </c>
      <c r="C33" t="s">
        <v>2388</v>
      </c>
      <c r="D33">
        <v>3</v>
      </c>
      <c r="E33">
        <v>1</v>
      </c>
      <c r="F33">
        <v>20</v>
      </c>
      <c r="G33" t="s">
        <v>2986</v>
      </c>
      <c r="H33" t="s">
        <v>4832</v>
      </c>
      <c r="I33" t="s">
        <v>4833</v>
      </c>
      <c r="J33" t="s">
        <v>2384</v>
      </c>
      <c r="K33" s="8">
        <v>1.18</v>
      </c>
    </row>
    <row r="34" spans="1:11" x14ac:dyDescent="0.3">
      <c r="A34" t="s">
        <v>4864</v>
      </c>
      <c r="B34" t="s">
        <v>4863</v>
      </c>
      <c r="C34" t="s">
        <v>4862</v>
      </c>
      <c r="G34" t="s">
        <v>4604</v>
      </c>
      <c r="H34" t="s">
        <v>4861</v>
      </c>
      <c r="I34" t="s">
        <v>4860</v>
      </c>
      <c r="J34" t="s">
        <v>4859</v>
      </c>
    </row>
    <row r="35" spans="1:11" x14ac:dyDescent="0.3">
      <c r="A35" t="s">
        <v>4923</v>
      </c>
      <c r="B35" t="s">
        <v>4922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4924</v>
      </c>
      <c r="J35" t="s">
        <v>2384</v>
      </c>
      <c r="K35" s="8">
        <v>2.96</v>
      </c>
    </row>
    <row r="36" spans="1:11" x14ac:dyDescent="0.3">
      <c r="A36" t="s">
        <v>5038</v>
      </c>
      <c r="B36" t="s">
        <v>5039</v>
      </c>
      <c r="C36" t="s">
        <v>2383</v>
      </c>
      <c r="D36">
        <v>2</v>
      </c>
      <c r="E36">
        <v>1</v>
      </c>
      <c r="F36" t="s">
        <v>4676</v>
      </c>
      <c r="G36" t="s">
        <v>2381</v>
      </c>
      <c r="H36">
        <v>1714971</v>
      </c>
      <c r="I36" t="s">
        <v>5037</v>
      </c>
      <c r="J36" t="s">
        <v>2391</v>
      </c>
      <c r="K36" s="8">
        <v>1.71</v>
      </c>
    </row>
    <row r="37" spans="1:11" x14ac:dyDescent="0.3">
      <c r="A37" t="s">
        <v>5055</v>
      </c>
      <c r="B37" t="s">
        <v>5056</v>
      </c>
      <c r="C37" t="s">
        <v>2512</v>
      </c>
      <c r="D37">
        <v>9</v>
      </c>
      <c r="E37">
        <v>1</v>
      </c>
      <c r="F37" t="s">
        <v>2112</v>
      </c>
      <c r="G37" t="s">
        <v>4578</v>
      </c>
      <c r="H37" t="s">
        <v>5057</v>
      </c>
      <c r="I37" t="s">
        <v>5058</v>
      </c>
      <c r="J37" t="s">
        <v>5059</v>
      </c>
      <c r="K37" s="8">
        <v>2.27</v>
      </c>
    </row>
    <row r="38" spans="1:11" x14ac:dyDescent="0.3">
      <c r="A38" t="s">
        <v>5102</v>
      </c>
      <c r="B38" t="s">
        <v>5103</v>
      </c>
      <c r="C38" t="s">
        <v>2512</v>
      </c>
      <c r="D38">
        <v>7</v>
      </c>
      <c r="E38">
        <v>1</v>
      </c>
      <c r="F38">
        <v>3</v>
      </c>
      <c r="G38" t="s">
        <v>2473</v>
      </c>
      <c r="H38" t="s">
        <v>5104</v>
      </c>
      <c r="I38" t="s">
        <v>5105</v>
      </c>
      <c r="J38" t="s">
        <v>4256</v>
      </c>
    </row>
    <row r="39" spans="1:11" x14ac:dyDescent="0.3">
      <c r="A39" t="s">
        <v>5117</v>
      </c>
      <c r="B39" t="s">
        <v>5118</v>
      </c>
      <c r="C39" t="s">
        <v>2397</v>
      </c>
      <c r="D39">
        <v>3</v>
      </c>
      <c r="E39">
        <v>1</v>
      </c>
      <c r="I39" t="s">
        <v>5119</v>
      </c>
      <c r="J39" t="s">
        <v>2384</v>
      </c>
    </row>
    <row r="40" spans="1:11" x14ac:dyDescent="0.3">
      <c r="A40" t="s">
        <v>5154</v>
      </c>
      <c r="B40" t="s">
        <v>5155</v>
      </c>
      <c r="C40" t="s">
        <v>2512</v>
      </c>
      <c r="D40">
        <v>1</v>
      </c>
      <c r="E40">
        <v>1</v>
      </c>
      <c r="F40" t="s">
        <v>5156</v>
      </c>
      <c r="G40" t="s">
        <v>5157</v>
      </c>
      <c r="H40" t="s">
        <v>5158</v>
      </c>
      <c r="I40" t="s">
        <v>5159</v>
      </c>
      <c r="J40" t="s">
        <v>2969</v>
      </c>
      <c r="K40" s="8">
        <v>2.0499999999999998</v>
      </c>
    </row>
    <row r="41" spans="1:11" x14ac:dyDescent="0.3">
      <c r="A41" t="s">
        <v>5170</v>
      </c>
      <c r="B41" t="s">
        <v>5171</v>
      </c>
      <c r="C41" t="s">
        <v>2397</v>
      </c>
      <c r="D41">
        <v>16</v>
      </c>
      <c r="E41">
        <v>1</v>
      </c>
      <c r="I41" t="s">
        <v>5172</v>
      </c>
      <c r="J41" t="s">
        <v>5173</v>
      </c>
    </row>
    <row r="42" spans="1:11" x14ac:dyDescent="0.3">
      <c r="A42" t="s">
        <v>5183</v>
      </c>
      <c r="B42" t="s">
        <v>5184</v>
      </c>
      <c r="C42" t="s">
        <v>2397</v>
      </c>
      <c r="D42">
        <v>15</v>
      </c>
      <c r="E42">
        <v>1</v>
      </c>
      <c r="I42" t="s">
        <v>5185</v>
      </c>
      <c r="J42" t="s">
        <v>5186</v>
      </c>
    </row>
    <row r="43" spans="1:11" x14ac:dyDescent="0.3">
      <c r="A43" t="s">
        <v>5187</v>
      </c>
      <c r="B43" t="s">
        <v>5188</v>
      </c>
      <c r="C43" t="s">
        <v>5189</v>
      </c>
      <c r="D43">
        <v>5</v>
      </c>
      <c r="E43">
        <v>1</v>
      </c>
      <c r="F43" t="s">
        <v>70</v>
      </c>
      <c r="G43" t="s">
        <v>2911</v>
      </c>
      <c r="H43" t="s">
        <v>5190</v>
      </c>
      <c r="I43" t="s">
        <v>5191</v>
      </c>
      <c r="J43" t="s">
        <v>2908</v>
      </c>
      <c r="K43" s="8">
        <v>0.77</v>
      </c>
    </row>
    <row r="44" spans="1:11" x14ac:dyDescent="0.3">
      <c r="A44" t="s">
        <v>5413</v>
      </c>
      <c r="B44" t="s">
        <v>5414</v>
      </c>
      <c r="C44" t="s">
        <v>5417</v>
      </c>
      <c r="D44">
        <v>1</v>
      </c>
      <c r="E44">
        <v>1</v>
      </c>
      <c r="F44" t="s">
        <v>4676</v>
      </c>
      <c r="G44" t="s">
        <v>5415</v>
      </c>
      <c r="H44">
        <v>7798</v>
      </c>
      <c r="I44" t="s">
        <v>5416</v>
      </c>
      <c r="J44" t="s">
        <v>2969</v>
      </c>
      <c r="K44" s="8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4"/>
  <sheetViews>
    <sheetView topLeftCell="A528" workbookViewId="0">
      <selection activeCell="B555" sqref="B555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4507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2082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2084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2085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2085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2678</v>
      </c>
      <c r="B374" t="str">
        <f>CONCATENATE("CAP",", ",C374,", ",D374,", ",E374,", ",F374,", 0603")</f>
        <v>CAP, 0.5pF, ±0.1pF, 50V, C0G, 0603</v>
      </c>
      <c r="C374" t="s">
        <v>2649</v>
      </c>
      <c r="D374" t="s">
        <v>2677</v>
      </c>
      <c r="E374" t="s">
        <v>944</v>
      </c>
      <c r="F374" t="s">
        <v>2615</v>
      </c>
      <c r="G374" t="s">
        <v>21</v>
      </c>
      <c r="H374" t="s">
        <v>2616</v>
      </c>
      <c r="I374" t="s">
        <v>35</v>
      </c>
      <c r="J374" t="s">
        <v>23</v>
      </c>
    </row>
    <row r="375" spans="1:10" x14ac:dyDescent="0.3">
      <c r="A375" t="s">
        <v>2679</v>
      </c>
      <c r="B375" t="str">
        <f t="shared" ref="B375:B438" si="7">CONCATENATE("CAP",", ",C375,", ",D375,", ",E375,", ",F375,", 0603")</f>
        <v>CAP, 0.5pF, ±0.1pF, 100V, C0G, 0603</v>
      </c>
      <c r="C375" t="s">
        <v>2649</v>
      </c>
      <c r="D375" t="s">
        <v>2677</v>
      </c>
      <c r="E375" t="s">
        <v>945</v>
      </c>
      <c r="F375" t="s">
        <v>2615</v>
      </c>
      <c r="G375" t="s">
        <v>21</v>
      </c>
      <c r="H375" t="s">
        <v>2617</v>
      </c>
      <c r="I375" t="s">
        <v>35</v>
      </c>
      <c r="J375" t="s">
        <v>23</v>
      </c>
    </row>
    <row r="376" spans="1:10" x14ac:dyDescent="0.3">
      <c r="A376" t="s">
        <v>2680</v>
      </c>
      <c r="B376" t="str">
        <f t="shared" si="7"/>
        <v>CAP, 0.6pF, ±0.1pF, 50V, C0G, 0603</v>
      </c>
      <c r="C376" t="s">
        <v>2650</v>
      </c>
      <c r="D376" t="s">
        <v>2677</v>
      </c>
      <c r="E376" t="s">
        <v>944</v>
      </c>
      <c r="F376" t="s">
        <v>2615</v>
      </c>
      <c r="G376" t="s">
        <v>21</v>
      </c>
      <c r="H376" t="s">
        <v>2618</v>
      </c>
      <c r="I376" t="s">
        <v>35</v>
      </c>
      <c r="J376" t="s">
        <v>23</v>
      </c>
    </row>
    <row r="377" spans="1:10" x14ac:dyDescent="0.3">
      <c r="A377" t="s">
        <v>2681</v>
      </c>
      <c r="B377" t="str">
        <f t="shared" si="7"/>
        <v>CAP, 0.7pF, ±0.1pF, 50V, C0G, 0603</v>
      </c>
      <c r="C377" t="s">
        <v>2651</v>
      </c>
      <c r="D377" t="s">
        <v>2677</v>
      </c>
      <c r="E377" t="s">
        <v>944</v>
      </c>
      <c r="F377" t="s">
        <v>2615</v>
      </c>
      <c r="G377" t="s">
        <v>21</v>
      </c>
      <c r="H377" t="s">
        <v>2619</v>
      </c>
      <c r="I377" t="s">
        <v>35</v>
      </c>
      <c r="J377" t="s">
        <v>23</v>
      </c>
    </row>
    <row r="378" spans="1:10" x14ac:dyDescent="0.3">
      <c r="A378" t="s">
        <v>2682</v>
      </c>
      <c r="B378" t="str">
        <f t="shared" si="7"/>
        <v>CAP, 0.75pF, ±0.1pF, 50V, C0G, 0603</v>
      </c>
      <c r="C378" t="s">
        <v>2652</v>
      </c>
      <c r="D378" t="s">
        <v>2677</v>
      </c>
      <c r="E378" t="s">
        <v>944</v>
      </c>
      <c r="F378" t="s">
        <v>2615</v>
      </c>
      <c r="G378" t="s">
        <v>21</v>
      </c>
      <c r="H378" t="s">
        <v>2620</v>
      </c>
      <c r="I378" t="s">
        <v>35</v>
      </c>
      <c r="J378" t="s">
        <v>23</v>
      </c>
    </row>
    <row r="379" spans="1:10" x14ac:dyDescent="0.3">
      <c r="A379" t="s">
        <v>2683</v>
      </c>
      <c r="B379" t="str">
        <f t="shared" si="7"/>
        <v>CAP, 0.8pF, ±0.1pF, 50V, C0G, 0603</v>
      </c>
      <c r="C379" t="s">
        <v>2653</v>
      </c>
      <c r="D379" t="s">
        <v>2677</v>
      </c>
      <c r="E379" t="s">
        <v>944</v>
      </c>
      <c r="F379" t="s">
        <v>2615</v>
      </c>
      <c r="G379" t="s">
        <v>21</v>
      </c>
      <c r="H379" t="s">
        <v>2621</v>
      </c>
      <c r="I379" t="s">
        <v>35</v>
      </c>
      <c r="J379" t="s">
        <v>23</v>
      </c>
    </row>
    <row r="380" spans="1:10" x14ac:dyDescent="0.3">
      <c r="A380" t="s">
        <v>2684</v>
      </c>
      <c r="B380" t="str">
        <f t="shared" si="7"/>
        <v>CAP, 0.8pF, ±0.1pF, 100V, C0G, 0603</v>
      </c>
      <c r="C380" t="s">
        <v>2653</v>
      </c>
      <c r="D380" t="s">
        <v>2677</v>
      </c>
      <c r="E380" t="s">
        <v>945</v>
      </c>
      <c r="F380" t="s">
        <v>2615</v>
      </c>
      <c r="G380" t="s">
        <v>21</v>
      </c>
      <c r="H380" t="s">
        <v>2622</v>
      </c>
      <c r="I380" t="s">
        <v>35</v>
      </c>
      <c r="J380" t="s">
        <v>23</v>
      </c>
    </row>
    <row r="381" spans="1:10" x14ac:dyDescent="0.3">
      <c r="A381" t="s">
        <v>2685</v>
      </c>
      <c r="B381" t="str">
        <f t="shared" si="7"/>
        <v>CAP, 0.9pF, ±0.1pF, 50V, C0G, 0603</v>
      </c>
      <c r="C381" t="s">
        <v>2654</v>
      </c>
      <c r="D381" t="s">
        <v>2677</v>
      </c>
      <c r="E381" t="s">
        <v>944</v>
      </c>
      <c r="F381" t="s">
        <v>2615</v>
      </c>
      <c r="G381" t="s">
        <v>21</v>
      </c>
      <c r="H381" t="s">
        <v>2623</v>
      </c>
      <c r="I381" t="s">
        <v>35</v>
      </c>
      <c r="J381" t="s">
        <v>23</v>
      </c>
    </row>
    <row r="382" spans="1:10" x14ac:dyDescent="0.3">
      <c r="A382" t="s">
        <v>2686</v>
      </c>
      <c r="B382" t="str">
        <f t="shared" si="7"/>
        <v>CAP, 1pF, ±0.1pF, 50V, C0G, 0603</v>
      </c>
      <c r="C382" t="s">
        <v>2655</v>
      </c>
      <c r="D382" t="s">
        <v>2677</v>
      </c>
      <c r="E382" t="s">
        <v>944</v>
      </c>
      <c r="F382" t="s">
        <v>2615</v>
      </c>
      <c r="G382" t="s">
        <v>21</v>
      </c>
      <c r="H382" t="s">
        <v>2624</v>
      </c>
      <c r="I382" t="s">
        <v>35</v>
      </c>
      <c r="J382" t="s">
        <v>23</v>
      </c>
    </row>
    <row r="383" spans="1:10" x14ac:dyDescent="0.3">
      <c r="A383" t="s">
        <v>2687</v>
      </c>
      <c r="B383" t="str">
        <f t="shared" si="7"/>
        <v>CAP, 1pF, ±0.1pF, 100V, C0G, 0603</v>
      </c>
      <c r="C383" t="s">
        <v>2655</v>
      </c>
      <c r="D383" t="s">
        <v>2677</v>
      </c>
      <c r="E383" t="s">
        <v>945</v>
      </c>
      <c r="F383" t="s">
        <v>2615</v>
      </c>
      <c r="G383" t="s">
        <v>21</v>
      </c>
      <c r="H383" t="s">
        <v>2625</v>
      </c>
      <c r="I383" t="s">
        <v>35</v>
      </c>
      <c r="J383" t="s">
        <v>23</v>
      </c>
    </row>
    <row r="384" spans="1:10" x14ac:dyDescent="0.3">
      <c r="A384" t="s">
        <v>2688</v>
      </c>
      <c r="B384" t="str">
        <f t="shared" si="7"/>
        <v>CAP, 1.2pF, ±0.1pF, 50V, C0G, 0603</v>
      </c>
      <c r="C384" t="s">
        <v>2656</v>
      </c>
      <c r="D384" t="s">
        <v>2677</v>
      </c>
      <c r="E384" t="s">
        <v>944</v>
      </c>
      <c r="F384" t="s">
        <v>2615</v>
      </c>
      <c r="G384" t="s">
        <v>21</v>
      </c>
      <c r="H384" t="s">
        <v>2626</v>
      </c>
      <c r="I384" t="s">
        <v>35</v>
      </c>
      <c r="J384" t="s">
        <v>23</v>
      </c>
    </row>
    <row r="385" spans="1:10" x14ac:dyDescent="0.3">
      <c r="A385" t="s">
        <v>2689</v>
      </c>
      <c r="B385" t="str">
        <f t="shared" si="7"/>
        <v>CAP, 1.5pF, ±0.1pF, 50V, C0G, 0603</v>
      </c>
      <c r="C385" t="s">
        <v>2657</v>
      </c>
      <c r="D385" t="s">
        <v>2677</v>
      </c>
      <c r="E385" t="s">
        <v>944</v>
      </c>
      <c r="F385" t="s">
        <v>2615</v>
      </c>
      <c r="G385" t="s">
        <v>21</v>
      </c>
      <c r="H385" t="s">
        <v>2627</v>
      </c>
      <c r="I385" t="s">
        <v>35</v>
      </c>
      <c r="J385" t="s">
        <v>23</v>
      </c>
    </row>
    <row r="386" spans="1:10" x14ac:dyDescent="0.3">
      <c r="A386" t="s">
        <v>2690</v>
      </c>
      <c r="B386" t="str">
        <f t="shared" si="7"/>
        <v>CAP, 1.8pF, ±0.1pF, 50V, C0G, 0603</v>
      </c>
      <c r="C386" t="s">
        <v>2658</v>
      </c>
      <c r="D386" t="s">
        <v>2677</v>
      </c>
      <c r="E386" t="s">
        <v>944</v>
      </c>
      <c r="F386" t="s">
        <v>2615</v>
      </c>
      <c r="G386" t="s">
        <v>21</v>
      </c>
      <c r="H386" t="s">
        <v>2628</v>
      </c>
      <c r="I386" t="s">
        <v>35</v>
      </c>
      <c r="J386" t="s">
        <v>23</v>
      </c>
    </row>
    <row r="387" spans="1:10" x14ac:dyDescent="0.3">
      <c r="A387" t="s">
        <v>2691</v>
      </c>
      <c r="B387" t="str">
        <f t="shared" si="7"/>
        <v>CAP, 2pF, ±0.1pF, 50V, C0G, 0603</v>
      </c>
      <c r="C387" t="s">
        <v>2659</v>
      </c>
      <c r="D387" t="s">
        <v>2677</v>
      </c>
      <c r="E387" t="s">
        <v>944</v>
      </c>
      <c r="F387" t="s">
        <v>2615</v>
      </c>
      <c r="G387" t="s">
        <v>21</v>
      </c>
      <c r="H387" t="s">
        <v>2629</v>
      </c>
      <c r="I387" t="s">
        <v>35</v>
      </c>
      <c r="J387" t="s">
        <v>23</v>
      </c>
    </row>
    <row r="388" spans="1:10" x14ac:dyDescent="0.3">
      <c r="A388" t="s">
        <v>2692</v>
      </c>
      <c r="B388" t="str">
        <f t="shared" si="7"/>
        <v>CAP, 2.2pF, ±0.1pF, 50V, C0G, 0603</v>
      </c>
      <c r="C388" t="s">
        <v>2660</v>
      </c>
      <c r="D388" t="s">
        <v>2677</v>
      </c>
      <c r="E388" t="s">
        <v>944</v>
      </c>
      <c r="F388" t="s">
        <v>2615</v>
      </c>
      <c r="G388" t="s">
        <v>21</v>
      </c>
      <c r="H388" t="s">
        <v>2630</v>
      </c>
      <c r="I388" t="s">
        <v>35</v>
      </c>
      <c r="J388" t="s">
        <v>23</v>
      </c>
    </row>
    <row r="389" spans="1:10" x14ac:dyDescent="0.3">
      <c r="A389" t="s">
        <v>2693</v>
      </c>
      <c r="B389" t="str">
        <f t="shared" si="7"/>
        <v>CAP, 2.7pF, ±0.1pF, 50V, C0G, 0603</v>
      </c>
      <c r="C389" t="s">
        <v>2661</v>
      </c>
      <c r="D389" t="s">
        <v>2677</v>
      </c>
      <c r="E389" t="s">
        <v>944</v>
      </c>
      <c r="F389" t="s">
        <v>2615</v>
      </c>
      <c r="G389" t="s">
        <v>21</v>
      </c>
      <c r="H389" t="s">
        <v>2631</v>
      </c>
      <c r="I389" t="s">
        <v>35</v>
      </c>
      <c r="J389" t="s">
        <v>23</v>
      </c>
    </row>
    <row r="390" spans="1:10" x14ac:dyDescent="0.3">
      <c r="A390" t="s">
        <v>2694</v>
      </c>
      <c r="B390" t="str">
        <f t="shared" si="7"/>
        <v>CAP, 3pF, ±0.1pF, 50V, C0G, 0603</v>
      </c>
      <c r="C390" t="s">
        <v>2662</v>
      </c>
      <c r="D390" t="s">
        <v>2677</v>
      </c>
      <c r="E390" t="s">
        <v>944</v>
      </c>
      <c r="F390" t="s">
        <v>2615</v>
      </c>
      <c r="G390" t="s">
        <v>21</v>
      </c>
      <c r="H390" t="s">
        <v>2632</v>
      </c>
      <c r="I390" t="s">
        <v>35</v>
      </c>
      <c r="J390" t="s">
        <v>23</v>
      </c>
    </row>
    <row r="391" spans="1:10" x14ac:dyDescent="0.3">
      <c r="A391" t="s">
        <v>2695</v>
      </c>
      <c r="B391" t="str">
        <f t="shared" si="7"/>
        <v>CAP, 3.3pF, ±0.1pF, 50V, C0G, 0603</v>
      </c>
      <c r="C391" t="s">
        <v>2663</v>
      </c>
      <c r="D391" t="s">
        <v>2677</v>
      </c>
      <c r="E391" t="s">
        <v>944</v>
      </c>
      <c r="F391" t="s">
        <v>2615</v>
      </c>
      <c r="G391" t="s">
        <v>21</v>
      </c>
      <c r="H391" t="s">
        <v>2633</v>
      </c>
      <c r="I391" t="s">
        <v>35</v>
      </c>
      <c r="J391" t="s">
        <v>23</v>
      </c>
    </row>
    <row r="392" spans="1:10" x14ac:dyDescent="0.3">
      <c r="A392" t="s">
        <v>2696</v>
      </c>
      <c r="B392" t="str">
        <f t="shared" si="7"/>
        <v>CAP, 3.6pF, ±0.1pF, 50V, C0G, 0603</v>
      </c>
      <c r="C392" t="s">
        <v>2664</v>
      </c>
      <c r="D392" t="s">
        <v>2677</v>
      </c>
      <c r="E392" t="s">
        <v>944</v>
      </c>
      <c r="F392" t="s">
        <v>2615</v>
      </c>
      <c r="G392" t="s">
        <v>21</v>
      </c>
      <c r="H392" t="s">
        <v>2634</v>
      </c>
      <c r="I392" t="s">
        <v>35</v>
      </c>
      <c r="J392" t="s">
        <v>23</v>
      </c>
    </row>
    <row r="393" spans="1:10" x14ac:dyDescent="0.3">
      <c r="A393" t="s">
        <v>2697</v>
      </c>
      <c r="B393" t="str">
        <f t="shared" si="7"/>
        <v>CAP, 3.9pF, ±0.1pF, 50V, C0G, 0603</v>
      </c>
      <c r="C393" t="s">
        <v>2665</v>
      </c>
      <c r="D393" t="s">
        <v>2677</v>
      </c>
      <c r="E393" t="s">
        <v>944</v>
      </c>
      <c r="F393" t="s">
        <v>2615</v>
      </c>
      <c r="G393" t="s">
        <v>21</v>
      </c>
      <c r="H393" t="s">
        <v>2635</v>
      </c>
      <c r="I393" t="s">
        <v>35</v>
      </c>
      <c r="J393" t="s">
        <v>23</v>
      </c>
    </row>
    <row r="394" spans="1:10" x14ac:dyDescent="0.3">
      <c r="A394" t="s">
        <v>2698</v>
      </c>
      <c r="B394" t="str">
        <f t="shared" si="7"/>
        <v>CAP, 4pF, ±0.1pF, 50V, C0G, 0603</v>
      </c>
      <c r="C394" t="s">
        <v>2666</v>
      </c>
      <c r="D394" t="s">
        <v>2677</v>
      </c>
      <c r="E394" t="s">
        <v>944</v>
      </c>
      <c r="F394" t="s">
        <v>2615</v>
      </c>
      <c r="G394" t="s">
        <v>21</v>
      </c>
      <c r="H394" t="s">
        <v>2636</v>
      </c>
      <c r="I394" t="s">
        <v>35</v>
      </c>
      <c r="J394" t="s">
        <v>23</v>
      </c>
    </row>
    <row r="395" spans="1:10" x14ac:dyDescent="0.3">
      <c r="A395" t="s">
        <v>2699</v>
      </c>
      <c r="B395" t="str">
        <f t="shared" si="7"/>
        <v>CAP, 4.3pF, ±0.1pF, 50V, C0G, 0603</v>
      </c>
      <c r="C395" t="s">
        <v>2667</v>
      </c>
      <c r="D395" t="s">
        <v>2677</v>
      </c>
      <c r="E395" t="s">
        <v>944</v>
      </c>
      <c r="F395" t="s">
        <v>2615</v>
      </c>
      <c r="G395" t="s">
        <v>21</v>
      </c>
      <c r="H395" t="s">
        <v>2637</v>
      </c>
      <c r="I395" t="s">
        <v>35</v>
      </c>
      <c r="J395" t="s">
        <v>23</v>
      </c>
    </row>
    <row r="396" spans="1:10" x14ac:dyDescent="0.3">
      <c r="A396" t="s">
        <v>2700</v>
      </c>
      <c r="B396" t="str">
        <f t="shared" si="7"/>
        <v>CAP, 4.7pF, ±0.1pF, 100V, C0G, 0603</v>
      </c>
      <c r="C396" t="s">
        <v>2668</v>
      </c>
      <c r="D396" t="s">
        <v>2677</v>
      </c>
      <c r="E396" t="s">
        <v>945</v>
      </c>
      <c r="F396" t="s">
        <v>2615</v>
      </c>
      <c r="G396" t="s">
        <v>21</v>
      </c>
      <c r="H396" t="s">
        <v>2638</v>
      </c>
      <c r="I396" t="s">
        <v>35</v>
      </c>
      <c r="J396" t="s">
        <v>23</v>
      </c>
    </row>
    <row r="397" spans="1:10" x14ac:dyDescent="0.3">
      <c r="A397" t="s">
        <v>2701</v>
      </c>
      <c r="B397" t="str">
        <f t="shared" si="7"/>
        <v>CAP, 4.7pF, ±0.1pF, 50V, C0G, 0603</v>
      </c>
      <c r="C397" t="s">
        <v>2668</v>
      </c>
      <c r="D397" t="s">
        <v>2677</v>
      </c>
      <c r="E397" t="s">
        <v>944</v>
      </c>
      <c r="F397" t="s">
        <v>2615</v>
      </c>
      <c r="G397" t="s">
        <v>21</v>
      </c>
      <c r="H397" t="s">
        <v>2639</v>
      </c>
      <c r="I397" t="s">
        <v>35</v>
      </c>
      <c r="J397" t="s">
        <v>23</v>
      </c>
    </row>
    <row r="398" spans="1:10" x14ac:dyDescent="0.3">
      <c r="A398" t="s">
        <v>2702</v>
      </c>
      <c r="B398" t="str">
        <f t="shared" si="7"/>
        <v>CAP, 5pF, ±0.1pF, 50V, C0G, 0603</v>
      </c>
      <c r="C398" t="s">
        <v>2669</v>
      </c>
      <c r="D398" t="s">
        <v>2677</v>
      </c>
      <c r="E398" t="s">
        <v>944</v>
      </c>
      <c r="F398" t="s">
        <v>2615</v>
      </c>
      <c r="G398" t="s">
        <v>21</v>
      </c>
      <c r="H398" t="s">
        <v>2640</v>
      </c>
      <c r="I398" t="s">
        <v>35</v>
      </c>
      <c r="J398" t="s">
        <v>23</v>
      </c>
    </row>
    <row r="399" spans="1:10" x14ac:dyDescent="0.3">
      <c r="A399" t="s">
        <v>2703</v>
      </c>
      <c r="B399" t="str">
        <f t="shared" si="7"/>
        <v>CAP, 5.1pF, ±0.1pF, 50V, C0G, 0603</v>
      </c>
      <c r="C399" t="s">
        <v>2670</v>
      </c>
      <c r="D399" t="s">
        <v>2677</v>
      </c>
      <c r="E399" t="s">
        <v>944</v>
      </c>
      <c r="F399" t="s">
        <v>2615</v>
      </c>
      <c r="G399" t="s">
        <v>21</v>
      </c>
      <c r="H399" t="s">
        <v>2641</v>
      </c>
      <c r="I399" t="s">
        <v>35</v>
      </c>
      <c r="J399" t="s">
        <v>23</v>
      </c>
    </row>
    <row r="400" spans="1:10" x14ac:dyDescent="0.3">
      <c r="A400" t="s">
        <v>2704</v>
      </c>
      <c r="B400" t="str">
        <f t="shared" si="7"/>
        <v>CAP, 5.6pF, ±0.1pF, 50V, C0G, 0603</v>
      </c>
      <c r="C400" t="s">
        <v>2671</v>
      </c>
      <c r="D400" t="s">
        <v>2677</v>
      </c>
      <c r="E400" t="s">
        <v>944</v>
      </c>
      <c r="F400" t="s">
        <v>2615</v>
      </c>
      <c r="G400" t="s">
        <v>21</v>
      </c>
      <c r="H400" t="s">
        <v>2642</v>
      </c>
      <c r="I400" t="s">
        <v>35</v>
      </c>
      <c r="J400" t="s">
        <v>23</v>
      </c>
    </row>
    <row r="401" spans="1:10" x14ac:dyDescent="0.3">
      <c r="A401" t="s">
        <v>2705</v>
      </c>
      <c r="B401" t="str">
        <f t="shared" si="7"/>
        <v>CAP, 6.2pF, ±0.1pF, 50V, C0G, 0603</v>
      </c>
      <c r="C401" t="s">
        <v>2672</v>
      </c>
      <c r="D401" t="s">
        <v>2677</v>
      </c>
      <c r="E401" t="s">
        <v>944</v>
      </c>
      <c r="F401" t="s">
        <v>2615</v>
      </c>
      <c r="G401" t="s">
        <v>21</v>
      </c>
      <c r="H401" t="s">
        <v>2643</v>
      </c>
      <c r="I401" t="s">
        <v>35</v>
      </c>
      <c r="J401" t="s">
        <v>23</v>
      </c>
    </row>
    <row r="402" spans="1:10" x14ac:dyDescent="0.3">
      <c r="A402" t="s">
        <v>2706</v>
      </c>
      <c r="B402" t="str">
        <f t="shared" si="7"/>
        <v>CAP, 6.8pF, ±0.1pF, 50V, C0G, 0603</v>
      </c>
      <c r="C402" t="s">
        <v>2673</v>
      </c>
      <c r="D402" t="s">
        <v>2677</v>
      </c>
      <c r="E402" t="s">
        <v>944</v>
      </c>
      <c r="F402" t="s">
        <v>2615</v>
      </c>
      <c r="G402" t="s">
        <v>21</v>
      </c>
      <c r="H402" t="s">
        <v>2644</v>
      </c>
      <c r="I402" t="s">
        <v>35</v>
      </c>
      <c r="J402" t="s">
        <v>23</v>
      </c>
    </row>
    <row r="403" spans="1:10" x14ac:dyDescent="0.3">
      <c r="A403" t="s">
        <v>2707</v>
      </c>
      <c r="B403" t="str">
        <f t="shared" si="7"/>
        <v>CAP, 7.5pF, ±0.1pF, 50V, C0G, 0603</v>
      </c>
      <c r="C403" t="s">
        <v>2674</v>
      </c>
      <c r="D403" t="s">
        <v>2677</v>
      </c>
      <c r="E403" t="s">
        <v>944</v>
      </c>
      <c r="F403" t="s">
        <v>2615</v>
      </c>
      <c r="G403" t="s">
        <v>21</v>
      </c>
      <c r="H403" t="s">
        <v>2645</v>
      </c>
      <c r="I403" t="s">
        <v>35</v>
      </c>
      <c r="J403" t="s">
        <v>23</v>
      </c>
    </row>
    <row r="404" spans="1:10" x14ac:dyDescent="0.3">
      <c r="A404" t="s">
        <v>2708</v>
      </c>
      <c r="B404" t="str">
        <f t="shared" si="7"/>
        <v>CAP, 8pF, ±0.1pF, 50V, C0G, 0603</v>
      </c>
      <c r="C404" t="s">
        <v>80</v>
      </c>
      <c r="D404" t="s">
        <v>2677</v>
      </c>
      <c r="E404" t="s">
        <v>944</v>
      </c>
      <c r="F404" t="s">
        <v>2615</v>
      </c>
      <c r="G404" t="s">
        <v>21</v>
      </c>
      <c r="H404" t="s">
        <v>2646</v>
      </c>
      <c r="I404" t="s">
        <v>35</v>
      </c>
      <c r="J404" t="s">
        <v>23</v>
      </c>
    </row>
    <row r="405" spans="1:10" x14ac:dyDescent="0.3">
      <c r="A405" t="s">
        <v>2709</v>
      </c>
      <c r="B405" t="str">
        <f t="shared" si="7"/>
        <v>CAP, 8.2pF, ±0.1pF, 50V, C0G, 0603</v>
      </c>
      <c r="C405" t="s">
        <v>2675</v>
      </c>
      <c r="D405" t="s">
        <v>2677</v>
      </c>
      <c r="E405" t="s">
        <v>944</v>
      </c>
      <c r="F405" t="s">
        <v>2615</v>
      </c>
      <c r="G405" t="s">
        <v>21</v>
      </c>
      <c r="H405" t="s">
        <v>2647</v>
      </c>
      <c r="I405" t="s">
        <v>35</v>
      </c>
      <c r="J405" t="s">
        <v>23</v>
      </c>
    </row>
    <row r="406" spans="1:10" x14ac:dyDescent="0.3">
      <c r="A406" t="s">
        <v>2710</v>
      </c>
      <c r="B406" t="str">
        <f t="shared" si="7"/>
        <v>CAP, 9pF, ±0.1pF, 50V, C0G, 0603</v>
      </c>
      <c r="C406" t="s">
        <v>2676</v>
      </c>
      <c r="D406" t="s">
        <v>2677</v>
      </c>
      <c r="E406" t="s">
        <v>944</v>
      </c>
      <c r="F406" t="s">
        <v>2615</v>
      </c>
      <c r="G406" t="s">
        <v>21</v>
      </c>
      <c r="H406" t="s">
        <v>2648</v>
      </c>
      <c r="I406" t="s">
        <v>35</v>
      </c>
      <c r="J406" t="s">
        <v>23</v>
      </c>
    </row>
    <row r="407" spans="1:10" x14ac:dyDescent="0.3">
      <c r="A407" t="s">
        <v>2821</v>
      </c>
      <c r="B407" t="str">
        <f t="shared" si="7"/>
        <v>CAP, 13pF, ±2%, 50V, C0G, 0603</v>
      </c>
      <c r="C407" t="s">
        <v>2794</v>
      </c>
      <c r="D407" t="s">
        <v>2819</v>
      </c>
      <c r="E407" t="s">
        <v>944</v>
      </c>
      <c r="F407" t="s">
        <v>2615</v>
      </c>
      <c r="G407" t="s">
        <v>21</v>
      </c>
      <c r="H407" t="s">
        <v>2726</v>
      </c>
      <c r="I407" t="s">
        <v>35</v>
      </c>
      <c r="J407" t="s">
        <v>23</v>
      </c>
    </row>
    <row r="408" spans="1:10" x14ac:dyDescent="0.3">
      <c r="A408" t="s">
        <v>2822</v>
      </c>
      <c r="B408" t="str">
        <f t="shared" si="7"/>
        <v>CAP, 47pF, ±2%, 50V, C0G, 0603</v>
      </c>
      <c r="C408" t="s">
        <v>2795</v>
      </c>
      <c r="D408" t="s">
        <v>2819</v>
      </c>
      <c r="E408" t="s">
        <v>944</v>
      </c>
      <c r="F408" t="s">
        <v>2615</v>
      </c>
      <c r="G408" t="s">
        <v>21</v>
      </c>
      <c r="H408" t="s">
        <v>2727</v>
      </c>
      <c r="I408" t="s">
        <v>35</v>
      </c>
      <c r="J408" t="s">
        <v>23</v>
      </c>
    </row>
    <row r="409" spans="1:10" x14ac:dyDescent="0.3">
      <c r="A409" t="s">
        <v>2823</v>
      </c>
      <c r="B409" t="str">
        <f t="shared" si="7"/>
        <v>CAP, 10pF, ±1%, 50V, C0G, 0603</v>
      </c>
      <c r="C409" t="s">
        <v>2796</v>
      </c>
      <c r="D409" t="s">
        <v>2820</v>
      </c>
      <c r="E409" t="s">
        <v>944</v>
      </c>
      <c r="F409" t="s">
        <v>2615</v>
      </c>
      <c r="G409" t="s">
        <v>21</v>
      </c>
      <c r="H409" t="s">
        <v>2728</v>
      </c>
      <c r="I409" t="s">
        <v>35</v>
      </c>
      <c r="J409" t="s">
        <v>23</v>
      </c>
    </row>
    <row r="410" spans="1:10" x14ac:dyDescent="0.3">
      <c r="A410" t="s">
        <v>2824</v>
      </c>
      <c r="B410" t="str">
        <f t="shared" si="7"/>
        <v>CAP, 22pF, ±2%, 50V, C0G, 0603</v>
      </c>
      <c r="C410" t="s">
        <v>2797</v>
      </c>
      <c r="D410" t="s">
        <v>2819</v>
      </c>
      <c r="E410" t="s">
        <v>944</v>
      </c>
      <c r="F410" t="s">
        <v>2615</v>
      </c>
      <c r="G410" t="s">
        <v>21</v>
      </c>
      <c r="H410" t="s">
        <v>2729</v>
      </c>
      <c r="I410" t="s">
        <v>35</v>
      </c>
      <c r="J410" t="s">
        <v>23</v>
      </c>
    </row>
    <row r="411" spans="1:10" x14ac:dyDescent="0.3">
      <c r="A411" t="s">
        <v>2825</v>
      </c>
      <c r="B411" t="str">
        <f t="shared" si="7"/>
        <v>CAP, 18pF, ±2%, 50V, C0G, 0603</v>
      </c>
      <c r="C411" t="s">
        <v>2798</v>
      </c>
      <c r="D411" t="s">
        <v>2819</v>
      </c>
      <c r="E411" t="s">
        <v>944</v>
      </c>
      <c r="F411" t="s">
        <v>2615</v>
      </c>
      <c r="G411" t="s">
        <v>21</v>
      </c>
      <c r="H411" t="s">
        <v>2730</v>
      </c>
      <c r="I411" t="s">
        <v>35</v>
      </c>
      <c r="J411" t="s">
        <v>23</v>
      </c>
    </row>
    <row r="412" spans="1:10" x14ac:dyDescent="0.3">
      <c r="A412" t="s">
        <v>2826</v>
      </c>
      <c r="B412" t="str">
        <f t="shared" si="7"/>
        <v>CAP, 82pF, ±2%, 50V, C0G, 0603</v>
      </c>
      <c r="C412" t="s">
        <v>2799</v>
      </c>
      <c r="D412" t="s">
        <v>2819</v>
      </c>
      <c r="E412" t="s">
        <v>944</v>
      </c>
      <c r="F412" t="s">
        <v>2615</v>
      </c>
      <c r="G412" t="s">
        <v>21</v>
      </c>
      <c r="H412" t="s">
        <v>2731</v>
      </c>
      <c r="I412" t="s">
        <v>35</v>
      </c>
      <c r="J412" t="s">
        <v>23</v>
      </c>
    </row>
    <row r="413" spans="1:10" x14ac:dyDescent="0.3">
      <c r="A413" t="s">
        <v>2827</v>
      </c>
      <c r="B413" t="str">
        <f t="shared" si="7"/>
        <v>CAP, 100pF, ±2%, 50V, C0G, 0603</v>
      </c>
      <c r="C413" t="s">
        <v>2800</v>
      </c>
      <c r="D413" t="s">
        <v>2819</v>
      </c>
      <c r="E413" t="s">
        <v>944</v>
      </c>
      <c r="F413" t="s">
        <v>2615</v>
      </c>
      <c r="G413" t="s">
        <v>21</v>
      </c>
      <c r="H413" t="s">
        <v>2732</v>
      </c>
      <c r="I413" t="s">
        <v>35</v>
      </c>
      <c r="J413" t="s">
        <v>23</v>
      </c>
    </row>
    <row r="414" spans="1:10" x14ac:dyDescent="0.3">
      <c r="A414" t="s">
        <v>2828</v>
      </c>
      <c r="B414" t="str">
        <f t="shared" si="7"/>
        <v>CAP, 39pF, ±2%, 50V, C0G, 0603</v>
      </c>
      <c r="C414" t="s">
        <v>2801</v>
      </c>
      <c r="D414" t="s">
        <v>2819</v>
      </c>
      <c r="E414" t="s">
        <v>944</v>
      </c>
      <c r="F414" t="s">
        <v>2615</v>
      </c>
      <c r="G414" t="s">
        <v>21</v>
      </c>
      <c r="H414" t="s">
        <v>2733</v>
      </c>
      <c r="I414" t="s">
        <v>35</v>
      </c>
      <c r="J414" t="s">
        <v>23</v>
      </c>
    </row>
    <row r="415" spans="1:10" x14ac:dyDescent="0.3">
      <c r="A415" t="s">
        <v>2829</v>
      </c>
      <c r="B415" t="str">
        <f t="shared" si="7"/>
        <v>CAP, 150pF, ±2%, 50V, C0G, 0603</v>
      </c>
      <c r="C415" t="s">
        <v>2802</v>
      </c>
      <c r="D415" t="s">
        <v>2819</v>
      </c>
      <c r="E415" t="s">
        <v>944</v>
      </c>
      <c r="F415" t="s">
        <v>2615</v>
      </c>
      <c r="G415" t="s">
        <v>21</v>
      </c>
      <c r="H415" t="s">
        <v>2734</v>
      </c>
      <c r="I415" t="s">
        <v>35</v>
      </c>
      <c r="J415" t="s">
        <v>23</v>
      </c>
    </row>
    <row r="416" spans="1:10" x14ac:dyDescent="0.3">
      <c r="A416" t="s">
        <v>2830</v>
      </c>
      <c r="B416" t="str">
        <f t="shared" si="7"/>
        <v>CAP, 47pF, ±2%, 50V, C0G, 0603</v>
      </c>
      <c r="C416" t="s">
        <v>2795</v>
      </c>
      <c r="D416" t="s">
        <v>2819</v>
      </c>
      <c r="E416" t="s">
        <v>944</v>
      </c>
      <c r="F416" t="s">
        <v>2615</v>
      </c>
      <c r="G416" t="s">
        <v>21</v>
      </c>
      <c r="H416" t="s">
        <v>2735</v>
      </c>
      <c r="I416" t="s">
        <v>35</v>
      </c>
      <c r="J416" t="s">
        <v>23</v>
      </c>
    </row>
    <row r="417" spans="1:10" x14ac:dyDescent="0.3">
      <c r="A417" t="s">
        <v>2831</v>
      </c>
      <c r="B417" t="str">
        <f t="shared" si="7"/>
        <v>CAP, 30pF, ±2%, 50V, C0G, 0603</v>
      </c>
      <c r="C417" t="s">
        <v>2803</v>
      </c>
      <c r="D417" t="s">
        <v>2819</v>
      </c>
      <c r="E417" t="s">
        <v>944</v>
      </c>
      <c r="F417" t="s">
        <v>2615</v>
      </c>
      <c r="G417" t="s">
        <v>21</v>
      </c>
      <c r="H417" t="s">
        <v>2736</v>
      </c>
      <c r="I417" t="s">
        <v>35</v>
      </c>
      <c r="J417" t="s">
        <v>23</v>
      </c>
    </row>
    <row r="418" spans="1:10" x14ac:dyDescent="0.3">
      <c r="A418" t="s">
        <v>2832</v>
      </c>
      <c r="B418" t="str">
        <f t="shared" si="7"/>
        <v>CAP, 47pF, ±1%, 50V, C0G, 0603</v>
      </c>
      <c r="C418" t="s">
        <v>2795</v>
      </c>
      <c r="D418" t="s">
        <v>2820</v>
      </c>
      <c r="E418" t="s">
        <v>944</v>
      </c>
      <c r="F418" t="s">
        <v>2615</v>
      </c>
      <c r="G418" t="s">
        <v>21</v>
      </c>
      <c r="H418" t="s">
        <v>2737</v>
      </c>
      <c r="I418" t="s">
        <v>35</v>
      </c>
      <c r="J418" t="s">
        <v>23</v>
      </c>
    </row>
    <row r="419" spans="1:10" x14ac:dyDescent="0.3">
      <c r="A419" t="s">
        <v>2833</v>
      </c>
      <c r="B419" t="str">
        <f t="shared" si="7"/>
        <v>CAP, 18pF, ±1%, 50V, C0G, 0603</v>
      </c>
      <c r="C419" t="s">
        <v>2798</v>
      </c>
      <c r="D419" t="s">
        <v>2820</v>
      </c>
      <c r="E419" t="s">
        <v>944</v>
      </c>
      <c r="F419" t="s">
        <v>2615</v>
      </c>
      <c r="G419" t="s">
        <v>21</v>
      </c>
      <c r="H419" t="s">
        <v>2738</v>
      </c>
      <c r="I419" t="s">
        <v>35</v>
      </c>
      <c r="J419" t="s">
        <v>23</v>
      </c>
    </row>
    <row r="420" spans="1:10" x14ac:dyDescent="0.3">
      <c r="A420" t="s">
        <v>2834</v>
      </c>
      <c r="B420" t="str">
        <f t="shared" si="7"/>
        <v>CAP, 27pF, ±1%, 50V, C0G, 0603</v>
      </c>
      <c r="C420" t="s">
        <v>2804</v>
      </c>
      <c r="D420" t="s">
        <v>2820</v>
      </c>
      <c r="E420" t="s">
        <v>944</v>
      </c>
      <c r="F420" t="s">
        <v>2615</v>
      </c>
      <c r="G420" t="s">
        <v>21</v>
      </c>
      <c r="H420" t="s">
        <v>2739</v>
      </c>
      <c r="I420" t="s">
        <v>35</v>
      </c>
      <c r="J420" t="s">
        <v>23</v>
      </c>
    </row>
    <row r="421" spans="1:10" x14ac:dyDescent="0.3">
      <c r="A421" t="s">
        <v>2835</v>
      </c>
      <c r="B421" t="str">
        <f t="shared" si="7"/>
        <v>CAP, 82pF, ±1%, 50V, C0G, 0603</v>
      </c>
      <c r="C421" t="s">
        <v>2799</v>
      </c>
      <c r="D421" t="s">
        <v>2820</v>
      </c>
      <c r="E421" t="s">
        <v>944</v>
      </c>
      <c r="F421" t="s">
        <v>2615</v>
      </c>
      <c r="G421" t="s">
        <v>21</v>
      </c>
      <c r="H421" t="s">
        <v>2740</v>
      </c>
      <c r="I421" t="s">
        <v>35</v>
      </c>
      <c r="J421" t="s">
        <v>23</v>
      </c>
    </row>
    <row r="422" spans="1:10" x14ac:dyDescent="0.3">
      <c r="A422" t="s">
        <v>2836</v>
      </c>
      <c r="B422" t="str">
        <f t="shared" si="7"/>
        <v>CAP, 2200pF, ±2%, 50V, C0G, 0603</v>
      </c>
      <c r="C422" t="s">
        <v>935</v>
      </c>
      <c r="D422" t="s">
        <v>2819</v>
      </c>
      <c r="E422" t="s">
        <v>944</v>
      </c>
      <c r="F422" t="s">
        <v>2615</v>
      </c>
      <c r="G422" t="s">
        <v>21</v>
      </c>
      <c r="H422" t="s">
        <v>2741</v>
      </c>
      <c r="I422" t="s">
        <v>35</v>
      </c>
      <c r="J422" t="s">
        <v>23</v>
      </c>
    </row>
    <row r="423" spans="1:10" x14ac:dyDescent="0.3">
      <c r="A423" t="s">
        <v>2837</v>
      </c>
      <c r="B423" t="str">
        <f t="shared" si="7"/>
        <v>CAP, 330pF, ±2%, 50V, C0G, 0603</v>
      </c>
      <c r="C423" t="s">
        <v>925</v>
      </c>
      <c r="D423" t="s">
        <v>2819</v>
      </c>
      <c r="E423" t="s">
        <v>944</v>
      </c>
      <c r="F423" t="s">
        <v>2615</v>
      </c>
      <c r="G423" t="s">
        <v>21</v>
      </c>
      <c r="H423" t="s">
        <v>2742</v>
      </c>
      <c r="I423" t="s">
        <v>35</v>
      </c>
      <c r="J423" t="s">
        <v>23</v>
      </c>
    </row>
    <row r="424" spans="1:10" x14ac:dyDescent="0.3">
      <c r="A424" t="s">
        <v>2838</v>
      </c>
      <c r="B424" t="str">
        <f t="shared" si="7"/>
        <v>CAP, 56pF, ±1%, 50V, C0G, 0603</v>
      </c>
      <c r="C424" t="s">
        <v>2805</v>
      </c>
      <c r="D424" t="s">
        <v>2820</v>
      </c>
      <c r="E424" t="s">
        <v>944</v>
      </c>
      <c r="F424" t="s">
        <v>2615</v>
      </c>
      <c r="G424" t="s">
        <v>21</v>
      </c>
      <c r="H424" t="s">
        <v>2743</v>
      </c>
      <c r="I424" t="s">
        <v>35</v>
      </c>
      <c r="J424" t="s">
        <v>23</v>
      </c>
    </row>
    <row r="425" spans="1:10" x14ac:dyDescent="0.3">
      <c r="A425" t="s">
        <v>2839</v>
      </c>
      <c r="B425" t="str">
        <f t="shared" si="7"/>
        <v>CAP, 39pF, ±1%, 50V, C0G, 0603</v>
      </c>
      <c r="C425" t="s">
        <v>2801</v>
      </c>
      <c r="D425" t="s">
        <v>2820</v>
      </c>
      <c r="E425" t="s">
        <v>944</v>
      </c>
      <c r="F425" t="s">
        <v>2615</v>
      </c>
      <c r="G425" t="s">
        <v>21</v>
      </c>
      <c r="H425" t="s">
        <v>2744</v>
      </c>
      <c r="I425" t="s">
        <v>35</v>
      </c>
      <c r="J425" t="s">
        <v>23</v>
      </c>
    </row>
    <row r="426" spans="1:10" x14ac:dyDescent="0.3">
      <c r="A426" t="s">
        <v>2840</v>
      </c>
      <c r="B426" t="str">
        <f t="shared" si="7"/>
        <v>CAP, 68pF, ±1%, 50V, C0G, 0603</v>
      </c>
      <c r="C426" t="s">
        <v>2806</v>
      </c>
      <c r="D426" t="s">
        <v>2820</v>
      </c>
      <c r="E426" t="s">
        <v>944</v>
      </c>
      <c r="F426" t="s">
        <v>2615</v>
      </c>
      <c r="G426" t="s">
        <v>21</v>
      </c>
      <c r="H426" t="s">
        <v>2745</v>
      </c>
      <c r="I426" t="s">
        <v>35</v>
      </c>
      <c r="J426" t="s">
        <v>23</v>
      </c>
    </row>
    <row r="427" spans="1:10" x14ac:dyDescent="0.3">
      <c r="A427" t="s">
        <v>2841</v>
      </c>
      <c r="B427" t="str">
        <f t="shared" si="7"/>
        <v>CAP, 82pF, ±1%, 50V, C0G, 0603</v>
      </c>
      <c r="C427" t="s">
        <v>2799</v>
      </c>
      <c r="D427" t="s">
        <v>2820</v>
      </c>
      <c r="E427" t="s">
        <v>944</v>
      </c>
      <c r="F427" t="s">
        <v>2615</v>
      </c>
      <c r="G427" t="s">
        <v>21</v>
      </c>
      <c r="H427" t="s">
        <v>2746</v>
      </c>
      <c r="I427" t="s">
        <v>35</v>
      </c>
      <c r="J427" t="s">
        <v>23</v>
      </c>
    </row>
    <row r="428" spans="1:10" x14ac:dyDescent="0.3">
      <c r="A428" t="s">
        <v>2842</v>
      </c>
      <c r="B428" t="str">
        <f t="shared" si="7"/>
        <v>CAP, 22pF, ±1%, 50V, C0G, 0603</v>
      </c>
      <c r="C428" t="s">
        <v>2797</v>
      </c>
      <c r="D428" t="s">
        <v>2820</v>
      </c>
      <c r="E428" t="s">
        <v>944</v>
      </c>
      <c r="F428" t="s">
        <v>2615</v>
      </c>
      <c r="G428" t="s">
        <v>21</v>
      </c>
      <c r="H428" t="s">
        <v>2747</v>
      </c>
      <c r="I428" t="s">
        <v>35</v>
      </c>
      <c r="J428" t="s">
        <v>23</v>
      </c>
    </row>
    <row r="429" spans="1:10" x14ac:dyDescent="0.3">
      <c r="A429" t="s">
        <v>2843</v>
      </c>
      <c r="B429" t="str">
        <f t="shared" si="7"/>
        <v>CAP, 33pF, ±1%, 50V, C0G, 0603</v>
      </c>
      <c r="C429" t="s">
        <v>2807</v>
      </c>
      <c r="D429" t="s">
        <v>2820</v>
      </c>
      <c r="E429" t="s">
        <v>944</v>
      </c>
      <c r="F429" t="s">
        <v>2615</v>
      </c>
      <c r="G429" t="s">
        <v>21</v>
      </c>
      <c r="H429" t="s">
        <v>2748</v>
      </c>
      <c r="I429" t="s">
        <v>35</v>
      </c>
      <c r="J429" t="s">
        <v>23</v>
      </c>
    </row>
    <row r="430" spans="1:10" x14ac:dyDescent="0.3">
      <c r="A430" t="s">
        <v>2844</v>
      </c>
      <c r="B430" t="str">
        <f t="shared" si="7"/>
        <v>CAP, 47pF, ±1%, 50V, C0G, 0603</v>
      </c>
      <c r="C430" t="s">
        <v>2795</v>
      </c>
      <c r="D430" t="s">
        <v>2820</v>
      </c>
      <c r="E430" t="s">
        <v>944</v>
      </c>
      <c r="F430" t="s">
        <v>2615</v>
      </c>
      <c r="G430" t="s">
        <v>21</v>
      </c>
      <c r="H430" t="s">
        <v>2749</v>
      </c>
      <c r="I430" t="s">
        <v>35</v>
      </c>
      <c r="J430" t="s">
        <v>23</v>
      </c>
    </row>
    <row r="431" spans="1:10" x14ac:dyDescent="0.3">
      <c r="A431" t="s">
        <v>2845</v>
      </c>
      <c r="B431" t="str">
        <f t="shared" si="7"/>
        <v>CAP, 470pF, ±2%, 50V, C0G, 0603</v>
      </c>
      <c r="C431" t="s">
        <v>927</v>
      </c>
      <c r="D431" t="s">
        <v>2819</v>
      </c>
      <c r="E431" t="s">
        <v>944</v>
      </c>
      <c r="F431" t="s">
        <v>2615</v>
      </c>
      <c r="G431" t="s">
        <v>21</v>
      </c>
      <c r="H431" t="s">
        <v>2750</v>
      </c>
      <c r="I431" t="s">
        <v>35</v>
      </c>
      <c r="J431" t="s">
        <v>23</v>
      </c>
    </row>
    <row r="432" spans="1:10" x14ac:dyDescent="0.3">
      <c r="A432" t="s">
        <v>2846</v>
      </c>
      <c r="B432" t="str">
        <f t="shared" si="7"/>
        <v>CAP, 120pF, ±2%, 50V, C0G, 0603</v>
      </c>
      <c r="C432" t="s">
        <v>2808</v>
      </c>
      <c r="D432" t="s">
        <v>2819</v>
      </c>
      <c r="E432" t="s">
        <v>944</v>
      </c>
      <c r="F432" t="s">
        <v>2615</v>
      </c>
      <c r="G432" t="s">
        <v>21</v>
      </c>
      <c r="H432" t="s">
        <v>2751</v>
      </c>
      <c r="I432" t="s">
        <v>35</v>
      </c>
      <c r="J432" t="s">
        <v>23</v>
      </c>
    </row>
    <row r="433" spans="1:10" x14ac:dyDescent="0.3">
      <c r="A433" t="s">
        <v>2847</v>
      </c>
      <c r="B433" t="str">
        <f t="shared" si="7"/>
        <v>CAP, 180pF, ±2%, 50V, C0G, 0603</v>
      </c>
      <c r="C433" t="s">
        <v>2809</v>
      </c>
      <c r="D433" t="s">
        <v>2819</v>
      </c>
      <c r="E433" t="s">
        <v>944</v>
      </c>
      <c r="F433" t="s">
        <v>2615</v>
      </c>
      <c r="G433" t="s">
        <v>21</v>
      </c>
      <c r="H433" t="s">
        <v>2752</v>
      </c>
      <c r="I433" t="s">
        <v>35</v>
      </c>
      <c r="J433" t="s">
        <v>23</v>
      </c>
    </row>
    <row r="434" spans="1:10" x14ac:dyDescent="0.3">
      <c r="A434" t="s">
        <v>2848</v>
      </c>
      <c r="B434" t="str">
        <f t="shared" si="7"/>
        <v>CAP, 1800pF, ±2%, 50V, C0G, 0603</v>
      </c>
      <c r="C434" t="s">
        <v>934</v>
      </c>
      <c r="D434" t="s">
        <v>2819</v>
      </c>
      <c r="E434" t="s">
        <v>944</v>
      </c>
      <c r="F434" t="s">
        <v>2615</v>
      </c>
      <c r="G434" t="s">
        <v>21</v>
      </c>
      <c r="H434" t="s">
        <v>2753</v>
      </c>
      <c r="I434" t="s">
        <v>35</v>
      </c>
      <c r="J434" t="s">
        <v>23</v>
      </c>
    </row>
    <row r="435" spans="1:10" x14ac:dyDescent="0.3">
      <c r="A435" t="s">
        <v>2849</v>
      </c>
      <c r="B435" t="str">
        <f t="shared" si="7"/>
        <v>CAP, 1500pF, ±1%, 50V, C0G, 0603</v>
      </c>
      <c r="C435" t="s">
        <v>933</v>
      </c>
      <c r="D435" t="s">
        <v>2820</v>
      </c>
      <c r="E435" t="s">
        <v>944</v>
      </c>
      <c r="F435" t="s">
        <v>2615</v>
      </c>
      <c r="G435" t="s">
        <v>21</v>
      </c>
      <c r="H435" t="s">
        <v>2754</v>
      </c>
      <c r="I435" t="s">
        <v>35</v>
      </c>
      <c r="J435" t="s">
        <v>23</v>
      </c>
    </row>
    <row r="436" spans="1:10" x14ac:dyDescent="0.3">
      <c r="A436" t="s">
        <v>2850</v>
      </c>
      <c r="B436" t="str">
        <f t="shared" si="7"/>
        <v>CAP, 2700pF, ±2%, 50V, C0G, 0603</v>
      </c>
      <c r="C436" t="s">
        <v>936</v>
      </c>
      <c r="D436" t="s">
        <v>2819</v>
      </c>
      <c r="E436" t="s">
        <v>944</v>
      </c>
      <c r="F436" t="s">
        <v>2615</v>
      </c>
      <c r="G436" t="s">
        <v>21</v>
      </c>
      <c r="H436" t="s">
        <v>2755</v>
      </c>
      <c r="I436" t="s">
        <v>35</v>
      </c>
      <c r="J436" t="s">
        <v>23</v>
      </c>
    </row>
    <row r="437" spans="1:10" x14ac:dyDescent="0.3">
      <c r="A437" t="s">
        <v>2851</v>
      </c>
      <c r="B437" t="str">
        <f t="shared" si="7"/>
        <v>CAP, 56pF, ±1%, 50V, C0G, 0603</v>
      </c>
      <c r="C437" t="s">
        <v>2805</v>
      </c>
      <c r="D437" t="s">
        <v>2820</v>
      </c>
      <c r="E437" t="s">
        <v>944</v>
      </c>
      <c r="F437" t="s">
        <v>2615</v>
      </c>
      <c r="G437" t="s">
        <v>21</v>
      </c>
      <c r="H437" t="s">
        <v>2756</v>
      </c>
      <c r="I437" t="s">
        <v>35</v>
      </c>
      <c r="J437" t="s">
        <v>23</v>
      </c>
    </row>
    <row r="438" spans="1:10" x14ac:dyDescent="0.3">
      <c r="A438" t="s">
        <v>2852</v>
      </c>
      <c r="B438" t="str">
        <f t="shared" si="7"/>
        <v>CAP, 390pF, ±2%, 50V, C0G, 0603</v>
      </c>
      <c r="C438" t="s">
        <v>926</v>
      </c>
      <c r="D438" t="s">
        <v>2819</v>
      </c>
      <c r="E438" t="s">
        <v>944</v>
      </c>
      <c r="F438" t="s">
        <v>2615</v>
      </c>
      <c r="G438" t="s">
        <v>21</v>
      </c>
      <c r="H438" t="s">
        <v>2757</v>
      </c>
      <c r="I438" t="s">
        <v>35</v>
      </c>
      <c r="J438" t="s">
        <v>23</v>
      </c>
    </row>
    <row r="439" spans="1:10" x14ac:dyDescent="0.3">
      <c r="A439" t="s">
        <v>2853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2819</v>
      </c>
      <c r="E439" t="s">
        <v>944</v>
      </c>
      <c r="F439" t="s">
        <v>2615</v>
      </c>
      <c r="G439" t="s">
        <v>21</v>
      </c>
      <c r="H439" t="s">
        <v>2758</v>
      </c>
      <c r="I439" t="s">
        <v>35</v>
      </c>
      <c r="J439" t="s">
        <v>23</v>
      </c>
    </row>
    <row r="440" spans="1:10" x14ac:dyDescent="0.3">
      <c r="A440" t="s">
        <v>2854</v>
      </c>
      <c r="B440" t="str">
        <f t="shared" si="8"/>
        <v>CAP, 300pF, ±2%, 50V, C0G, 0603</v>
      </c>
      <c r="C440" t="s">
        <v>2810</v>
      </c>
      <c r="D440" t="s">
        <v>2819</v>
      </c>
      <c r="E440" t="s">
        <v>944</v>
      </c>
      <c r="F440" t="s">
        <v>2615</v>
      </c>
      <c r="G440" t="s">
        <v>21</v>
      </c>
      <c r="H440" t="s">
        <v>2759</v>
      </c>
      <c r="I440" t="s">
        <v>35</v>
      </c>
      <c r="J440" t="s">
        <v>23</v>
      </c>
    </row>
    <row r="441" spans="1:10" x14ac:dyDescent="0.3">
      <c r="A441" t="s">
        <v>2855</v>
      </c>
      <c r="B441" t="str">
        <f t="shared" si="8"/>
        <v>CAP, 160pF, ±2%, 50V, C0G, 0603</v>
      </c>
      <c r="C441" t="s">
        <v>2811</v>
      </c>
      <c r="D441" t="s">
        <v>2819</v>
      </c>
      <c r="E441" t="s">
        <v>944</v>
      </c>
      <c r="F441" t="s">
        <v>2615</v>
      </c>
      <c r="G441" t="s">
        <v>21</v>
      </c>
      <c r="H441" t="s">
        <v>2760</v>
      </c>
      <c r="I441" t="s">
        <v>35</v>
      </c>
      <c r="J441" t="s">
        <v>23</v>
      </c>
    </row>
    <row r="442" spans="1:10" x14ac:dyDescent="0.3">
      <c r="A442" t="s">
        <v>2856</v>
      </c>
      <c r="B442" t="str">
        <f t="shared" si="8"/>
        <v>CAP, 56pF, ±2%, 50V, C0G, 0603</v>
      </c>
      <c r="C442" t="s">
        <v>2805</v>
      </c>
      <c r="D442" t="s">
        <v>2819</v>
      </c>
      <c r="E442" t="s">
        <v>944</v>
      </c>
      <c r="F442" t="s">
        <v>2615</v>
      </c>
      <c r="G442" t="s">
        <v>21</v>
      </c>
      <c r="H442" t="s">
        <v>2761</v>
      </c>
      <c r="I442" t="s">
        <v>35</v>
      </c>
      <c r="J442" t="s">
        <v>23</v>
      </c>
    </row>
    <row r="443" spans="1:10" x14ac:dyDescent="0.3">
      <c r="A443" t="s">
        <v>2857</v>
      </c>
      <c r="B443" t="str">
        <f t="shared" si="8"/>
        <v>CAP, 220pF, ±2%, 50V, C0G, 0603</v>
      </c>
      <c r="C443" t="s">
        <v>924</v>
      </c>
      <c r="D443" t="s">
        <v>2819</v>
      </c>
      <c r="E443" t="s">
        <v>944</v>
      </c>
      <c r="F443" t="s">
        <v>2615</v>
      </c>
      <c r="G443" t="s">
        <v>21</v>
      </c>
      <c r="H443" t="s">
        <v>2762</v>
      </c>
      <c r="I443" t="s">
        <v>35</v>
      </c>
      <c r="J443" t="s">
        <v>23</v>
      </c>
    </row>
    <row r="444" spans="1:10" x14ac:dyDescent="0.3">
      <c r="A444" t="s">
        <v>2858</v>
      </c>
      <c r="B444" t="str">
        <f t="shared" si="8"/>
        <v>CAP, 39pF, ±1%, 50V, C0G, 0603</v>
      </c>
      <c r="C444" t="s">
        <v>2801</v>
      </c>
      <c r="D444" t="s">
        <v>2820</v>
      </c>
      <c r="E444" t="s">
        <v>944</v>
      </c>
      <c r="F444" t="s">
        <v>2615</v>
      </c>
      <c r="G444" t="s">
        <v>21</v>
      </c>
      <c r="H444" t="s">
        <v>2763</v>
      </c>
      <c r="I444" t="s">
        <v>35</v>
      </c>
      <c r="J444" t="s">
        <v>23</v>
      </c>
    </row>
    <row r="445" spans="1:10" x14ac:dyDescent="0.3">
      <c r="A445" t="s">
        <v>2859</v>
      </c>
      <c r="B445" t="str">
        <f t="shared" si="8"/>
        <v>CAP, 33pF, ±1%, 50V, C0G, 0603</v>
      </c>
      <c r="C445" t="s">
        <v>2807</v>
      </c>
      <c r="D445" t="s">
        <v>2820</v>
      </c>
      <c r="E445" t="s">
        <v>944</v>
      </c>
      <c r="F445" t="s">
        <v>2615</v>
      </c>
      <c r="G445" t="s">
        <v>21</v>
      </c>
      <c r="H445" t="s">
        <v>2764</v>
      </c>
      <c r="I445" t="s">
        <v>35</v>
      </c>
      <c r="J445" t="s">
        <v>23</v>
      </c>
    </row>
    <row r="446" spans="1:10" x14ac:dyDescent="0.3">
      <c r="A446" t="s">
        <v>2860</v>
      </c>
      <c r="B446" t="str">
        <f t="shared" si="8"/>
        <v>CAP, 68pF, ±1%, 50V, C0G, 0603</v>
      </c>
      <c r="C446" t="s">
        <v>2806</v>
      </c>
      <c r="D446" t="s">
        <v>2820</v>
      </c>
      <c r="E446" t="s">
        <v>944</v>
      </c>
      <c r="F446" t="s">
        <v>2615</v>
      </c>
      <c r="G446" t="s">
        <v>21</v>
      </c>
      <c r="H446" t="s">
        <v>2765</v>
      </c>
      <c r="I446" t="s">
        <v>35</v>
      </c>
      <c r="J446" t="s">
        <v>23</v>
      </c>
    </row>
    <row r="447" spans="1:10" x14ac:dyDescent="0.3">
      <c r="A447" t="s">
        <v>2861</v>
      </c>
      <c r="B447" t="str">
        <f t="shared" si="8"/>
        <v>CAP, 15pF, ±1%, 50V, C0G, 0603</v>
      </c>
      <c r="C447" t="s">
        <v>2812</v>
      </c>
      <c r="D447" t="s">
        <v>2820</v>
      </c>
      <c r="E447" t="s">
        <v>944</v>
      </c>
      <c r="F447" t="s">
        <v>2615</v>
      </c>
      <c r="G447" t="s">
        <v>21</v>
      </c>
      <c r="H447" t="s">
        <v>2766</v>
      </c>
      <c r="I447" t="s">
        <v>35</v>
      </c>
      <c r="J447" t="s">
        <v>23</v>
      </c>
    </row>
    <row r="448" spans="1:10" x14ac:dyDescent="0.3">
      <c r="A448" t="s">
        <v>2862</v>
      </c>
      <c r="B448" t="str">
        <f t="shared" si="8"/>
        <v>CAP, 22pF, ±1%, 50V, C0G, 0603</v>
      </c>
      <c r="C448" t="s">
        <v>2797</v>
      </c>
      <c r="D448" t="s">
        <v>2820</v>
      </c>
      <c r="E448" t="s">
        <v>944</v>
      </c>
      <c r="F448" t="s">
        <v>2615</v>
      </c>
      <c r="G448" t="s">
        <v>21</v>
      </c>
      <c r="H448" t="s">
        <v>2767</v>
      </c>
      <c r="I448" t="s">
        <v>35</v>
      </c>
      <c r="J448" t="s">
        <v>23</v>
      </c>
    </row>
    <row r="449" spans="1:10" x14ac:dyDescent="0.3">
      <c r="A449" t="s">
        <v>2863</v>
      </c>
      <c r="B449" t="str">
        <f t="shared" si="8"/>
        <v>CAP, 680pF, ±2%, 50V, C0G, 0603</v>
      </c>
      <c r="C449" t="s">
        <v>929</v>
      </c>
      <c r="D449" t="s">
        <v>2819</v>
      </c>
      <c r="E449" t="s">
        <v>944</v>
      </c>
      <c r="F449" t="s">
        <v>2615</v>
      </c>
      <c r="G449" t="s">
        <v>21</v>
      </c>
      <c r="H449" t="s">
        <v>2768</v>
      </c>
      <c r="I449" t="s">
        <v>35</v>
      </c>
      <c r="J449" t="s">
        <v>23</v>
      </c>
    </row>
    <row r="450" spans="1:10" x14ac:dyDescent="0.3">
      <c r="A450" t="s">
        <v>2864</v>
      </c>
      <c r="B450" t="str">
        <f t="shared" si="8"/>
        <v>CAP, 560pF, ±2%, 50V, C0G, 0603</v>
      </c>
      <c r="C450" t="s">
        <v>928</v>
      </c>
      <c r="D450" t="s">
        <v>2819</v>
      </c>
      <c r="E450" t="s">
        <v>944</v>
      </c>
      <c r="F450" t="s">
        <v>2615</v>
      </c>
      <c r="G450" t="s">
        <v>21</v>
      </c>
      <c r="H450" t="s">
        <v>2769</v>
      </c>
      <c r="I450" t="s">
        <v>35</v>
      </c>
      <c r="J450" t="s">
        <v>23</v>
      </c>
    </row>
    <row r="451" spans="1:10" x14ac:dyDescent="0.3">
      <c r="A451" t="s">
        <v>2865</v>
      </c>
      <c r="B451" t="str">
        <f t="shared" si="8"/>
        <v>CAP, 820pF, ±2%, 50V, C0G, 0603</v>
      </c>
      <c r="C451" t="s">
        <v>930</v>
      </c>
      <c r="D451" t="s">
        <v>2819</v>
      </c>
      <c r="E451" t="s">
        <v>944</v>
      </c>
      <c r="F451" t="s">
        <v>2615</v>
      </c>
      <c r="G451" t="s">
        <v>21</v>
      </c>
      <c r="H451" t="s">
        <v>2770</v>
      </c>
      <c r="I451" t="s">
        <v>35</v>
      </c>
      <c r="J451" t="s">
        <v>23</v>
      </c>
    </row>
    <row r="452" spans="1:10" x14ac:dyDescent="0.3">
      <c r="A452" t="s">
        <v>2866</v>
      </c>
      <c r="B452" t="str">
        <f t="shared" si="8"/>
        <v>CAP, 2700pF, ±2%, 50V, C0G, 0603</v>
      </c>
      <c r="C452" t="s">
        <v>936</v>
      </c>
      <c r="D452" t="s">
        <v>2819</v>
      </c>
      <c r="E452" t="s">
        <v>944</v>
      </c>
      <c r="F452" t="s">
        <v>2615</v>
      </c>
      <c r="G452" t="s">
        <v>21</v>
      </c>
      <c r="H452" t="s">
        <v>2771</v>
      </c>
      <c r="I452" t="s">
        <v>35</v>
      </c>
      <c r="J452" t="s">
        <v>23</v>
      </c>
    </row>
    <row r="453" spans="1:10" x14ac:dyDescent="0.3">
      <c r="A453" t="s">
        <v>2867</v>
      </c>
      <c r="B453" t="str">
        <f t="shared" si="8"/>
        <v>CAP, 24pF, ±2%, 50V, C0G, 0603</v>
      </c>
      <c r="C453" t="s">
        <v>2813</v>
      </c>
      <c r="D453" t="s">
        <v>2819</v>
      </c>
      <c r="E453" t="s">
        <v>944</v>
      </c>
      <c r="F453" t="s">
        <v>2615</v>
      </c>
      <c r="G453" t="s">
        <v>21</v>
      </c>
      <c r="H453" t="s">
        <v>2772</v>
      </c>
      <c r="I453" t="s">
        <v>35</v>
      </c>
      <c r="J453" t="s">
        <v>23</v>
      </c>
    </row>
    <row r="454" spans="1:10" x14ac:dyDescent="0.3">
      <c r="A454" t="s">
        <v>2868</v>
      </c>
      <c r="B454" t="str">
        <f t="shared" si="8"/>
        <v>CAP, 36pF, ±2%, 50V, C0G, 0603</v>
      </c>
      <c r="C454" t="s">
        <v>2814</v>
      </c>
      <c r="D454" t="s">
        <v>2819</v>
      </c>
      <c r="E454" t="s">
        <v>944</v>
      </c>
      <c r="F454" t="s">
        <v>2615</v>
      </c>
      <c r="G454" t="s">
        <v>21</v>
      </c>
      <c r="H454" t="s">
        <v>2773</v>
      </c>
      <c r="I454" t="s">
        <v>35</v>
      </c>
      <c r="J454" t="s">
        <v>23</v>
      </c>
    </row>
    <row r="455" spans="1:10" x14ac:dyDescent="0.3">
      <c r="A455" t="s">
        <v>2869</v>
      </c>
      <c r="B455" t="str">
        <f t="shared" si="8"/>
        <v>CAP, 33pF, ±2%, 50V, C0G, 0603</v>
      </c>
      <c r="C455" t="s">
        <v>2807</v>
      </c>
      <c r="D455" t="s">
        <v>2819</v>
      </c>
      <c r="E455" t="s">
        <v>944</v>
      </c>
      <c r="F455" t="s">
        <v>2615</v>
      </c>
      <c r="G455" t="s">
        <v>21</v>
      </c>
      <c r="H455" t="s">
        <v>2774</v>
      </c>
      <c r="I455" t="s">
        <v>35</v>
      </c>
      <c r="J455" t="s">
        <v>23</v>
      </c>
    </row>
    <row r="456" spans="1:10" x14ac:dyDescent="0.3">
      <c r="A456" t="s">
        <v>2870</v>
      </c>
      <c r="B456" t="str">
        <f t="shared" si="8"/>
        <v>CAP, 15pF, ±2%, 50V, C0G, 0603</v>
      </c>
      <c r="C456" t="s">
        <v>2812</v>
      </c>
      <c r="D456" t="s">
        <v>2819</v>
      </c>
      <c r="E456" t="s">
        <v>944</v>
      </c>
      <c r="F456" t="s">
        <v>2615</v>
      </c>
      <c r="G456" t="s">
        <v>21</v>
      </c>
      <c r="H456" t="s">
        <v>2775</v>
      </c>
      <c r="I456" t="s">
        <v>35</v>
      </c>
      <c r="J456" t="s">
        <v>23</v>
      </c>
    </row>
    <row r="457" spans="1:10" x14ac:dyDescent="0.3">
      <c r="A457" t="s">
        <v>2871</v>
      </c>
      <c r="B457" t="str">
        <f t="shared" si="8"/>
        <v>CAP, 27pF, ±2%, 50V, C0G, 0603</v>
      </c>
      <c r="C457" t="s">
        <v>2804</v>
      </c>
      <c r="D457" t="s">
        <v>2819</v>
      </c>
      <c r="E457" t="s">
        <v>944</v>
      </c>
      <c r="F457" t="s">
        <v>2615</v>
      </c>
      <c r="G457" t="s">
        <v>21</v>
      </c>
      <c r="H457" t="s">
        <v>2776</v>
      </c>
      <c r="I457" t="s">
        <v>35</v>
      </c>
      <c r="J457" t="s">
        <v>23</v>
      </c>
    </row>
    <row r="458" spans="1:10" x14ac:dyDescent="0.3">
      <c r="A458" t="s">
        <v>2872</v>
      </c>
      <c r="B458" t="str">
        <f t="shared" si="8"/>
        <v>CAP, 16pF, ±2%, 50V, C0G, 0603</v>
      </c>
      <c r="C458" t="s">
        <v>2815</v>
      </c>
      <c r="D458" t="s">
        <v>2819</v>
      </c>
      <c r="E458" t="s">
        <v>944</v>
      </c>
      <c r="F458" t="s">
        <v>2615</v>
      </c>
      <c r="G458" t="s">
        <v>21</v>
      </c>
      <c r="H458" t="s">
        <v>2777</v>
      </c>
      <c r="I458" t="s">
        <v>35</v>
      </c>
      <c r="J458" t="s">
        <v>23</v>
      </c>
    </row>
    <row r="459" spans="1:10" x14ac:dyDescent="0.3">
      <c r="A459" t="s">
        <v>2873</v>
      </c>
      <c r="B459" t="str">
        <f t="shared" si="8"/>
        <v>CAP, 1000pF, ±1%, 50V, C0G, 0603</v>
      </c>
      <c r="C459" t="s">
        <v>931</v>
      </c>
      <c r="D459" t="s">
        <v>2820</v>
      </c>
      <c r="E459" t="s">
        <v>944</v>
      </c>
      <c r="F459" t="s">
        <v>2615</v>
      </c>
      <c r="G459" t="s">
        <v>21</v>
      </c>
      <c r="H459" t="s">
        <v>2778</v>
      </c>
      <c r="I459" t="s">
        <v>35</v>
      </c>
      <c r="J459" t="s">
        <v>23</v>
      </c>
    </row>
    <row r="460" spans="1:10" x14ac:dyDescent="0.3">
      <c r="A460" t="s">
        <v>2874</v>
      </c>
      <c r="B460" t="str">
        <f t="shared" si="8"/>
        <v>CAP, 130pF, ±2%, 50V, C0G, 0603</v>
      </c>
      <c r="C460" t="s">
        <v>2816</v>
      </c>
      <c r="D460" t="s">
        <v>2819</v>
      </c>
      <c r="E460" t="s">
        <v>944</v>
      </c>
      <c r="F460" t="s">
        <v>2615</v>
      </c>
      <c r="G460" t="s">
        <v>21</v>
      </c>
      <c r="H460" t="s">
        <v>2779</v>
      </c>
      <c r="I460" t="s">
        <v>35</v>
      </c>
      <c r="J460" t="s">
        <v>23</v>
      </c>
    </row>
    <row r="461" spans="1:10" x14ac:dyDescent="0.3">
      <c r="A461" t="s">
        <v>2875</v>
      </c>
      <c r="B461" t="str">
        <f t="shared" si="8"/>
        <v>CAP, 1000pF, ±1%, 50V, C0G, 0603</v>
      </c>
      <c r="C461" t="s">
        <v>931</v>
      </c>
      <c r="D461" t="s">
        <v>2820</v>
      </c>
      <c r="E461" t="s">
        <v>944</v>
      </c>
      <c r="F461" t="s">
        <v>2615</v>
      </c>
      <c r="G461" t="s">
        <v>21</v>
      </c>
      <c r="H461" t="s">
        <v>2780</v>
      </c>
      <c r="I461" t="s">
        <v>35</v>
      </c>
      <c r="J461" t="s">
        <v>23</v>
      </c>
    </row>
    <row r="462" spans="1:10" x14ac:dyDescent="0.3">
      <c r="A462" t="s">
        <v>2876</v>
      </c>
      <c r="B462" t="str">
        <f t="shared" si="8"/>
        <v>CAP, 100pF, ±2%, 50V, C0G, 0603</v>
      </c>
      <c r="C462" t="s">
        <v>2800</v>
      </c>
      <c r="D462" t="s">
        <v>2819</v>
      </c>
      <c r="E462" t="s">
        <v>944</v>
      </c>
      <c r="F462" t="s">
        <v>2615</v>
      </c>
      <c r="G462" t="s">
        <v>21</v>
      </c>
      <c r="H462" t="s">
        <v>2781</v>
      </c>
      <c r="I462" t="s">
        <v>35</v>
      </c>
      <c r="J462" t="s">
        <v>23</v>
      </c>
    </row>
    <row r="463" spans="1:10" x14ac:dyDescent="0.3">
      <c r="A463" t="s">
        <v>2877</v>
      </c>
      <c r="B463" t="str">
        <f t="shared" si="8"/>
        <v>CAP, 22pF, ±2%, 50V, C0G, 0603</v>
      </c>
      <c r="C463" t="s">
        <v>2797</v>
      </c>
      <c r="D463" t="s">
        <v>2819</v>
      </c>
      <c r="E463" t="s">
        <v>944</v>
      </c>
      <c r="F463" t="s">
        <v>2615</v>
      </c>
      <c r="G463" t="s">
        <v>21</v>
      </c>
      <c r="H463" t="s">
        <v>2782</v>
      </c>
      <c r="I463" t="s">
        <v>35</v>
      </c>
      <c r="J463" t="s">
        <v>23</v>
      </c>
    </row>
    <row r="464" spans="1:10" x14ac:dyDescent="0.3">
      <c r="A464" t="s">
        <v>2878</v>
      </c>
      <c r="B464" t="str">
        <f t="shared" si="8"/>
        <v>CAP, 68pF, ±2%, 50V, C0G, 0603</v>
      </c>
      <c r="C464" t="s">
        <v>2806</v>
      </c>
      <c r="D464" t="s">
        <v>2819</v>
      </c>
      <c r="E464" t="s">
        <v>944</v>
      </c>
      <c r="F464" t="s">
        <v>2615</v>
      </c>
      <c r="G464" t="s">
        <v>21</v>
      </c>
      <c r="H464" t="s">
        <v>2783</v>
      </c>
      <c r="I464" t="s">
        <v>35</v>
      </c>
      <c r="J464" t="s">
        <v>23</v>
      </c>
    </row>
    <row r="465" spans="1:10" x14ac:dyDescent="0.3">
      <c r="A465" t="s">
        <v>2879</v>
      </c>
      <c r="B465" t="str">
        <f t="shared" si="8"/>
        <v>CAP, 12pF, ±2%, 50V, C0G, 0603</v>
      </c>
      <c r="C465" t="s">
        <v>2817</v>
      </c>
      <c r="D465" t="s">
        <v>2819</v>
      </c>
      <c r="E465" t="s">
        <v>944</v>
      </c>
      <c r="F465" t="s">
        <v>2615</v>
      </c>
      <c r="G465" t="s">
        <v>21</v>
      </c>
      <c r="H465" t="s">
        <v>2784</v>
      </c>
      <c r="I465" t="s">
        <v>35</v>
      </c>
      <c r="J465" t="s">
        <v>23</v>
      </c>
    </row>
    <row r="466" spans="1:10" x14ac:dyDescent="0.3">
      <c r="A466" t="s">
        <v>2880</v>
      </c>
      <c r="B466" t="str">
        <f t="shared" si="8"/>
        <v>CAP, 10pF, ±1%, 50V, C0G, 0603</v>
      </c>
      <c r="C466" t="s">
        <v>2796</v>
      </c>
      <c r="D466" t="s">
        <v>2820</v>
      </c>
      <c r="E466" t="s">
        <v>944</v>
      </c>
      <c r="F466" t="s">
        <v>2615</v>
      </c>
      <c r="G466" t="s">
        <v>21</v>
      </c>
      <c r="H466" t="s">
        <v>2785</v>
      </c>
      <c r="I466" t="s">
        <v>35</v>
      </c>
      <c r="J466" t="s">
        <v>23</v>
      </c>
    </row>
    <row r="467" spans="1:10" x14ac:dyDescent="0.3">
      <c r="A467" t="s">
        <v>2881</v>
      </c>
      <c r="B467" t="str">
        <f t="shared" si="8"/>
        <v>CAP, 1000pF, ±2%, 50V, C0G, 0603</v>
      </c>
      <c r="C467" t="s">
        <v>931</v>
      </c>
      <c r="D467" t="s">
        <v>2819</v>
      </c>
      <c r="E467" t="s">
        <v>944</v>
      </c>
      <c r="F467" t="s">
        <v>2615</v>
      </c>
      <c r="G467" t="s">
        <v>21</v>
      </c>
      <c r="H467" t="s">
        <v>2786</v>
      </c>
      <c r="I467" t="s">
        <v>35</v>
      </c>
      <c r="J467" t="s">
        <v>23</v>
      </c>
    </row>
    <row r="468" spans="1:10" x14ac:dyDescent="0.3">
      <c r="A468" t="s">
        <v>2882</v>
      </c>
      <c r="B468" t="str">
        <f t="shared" si="8"/>
        <v>CAP, 27pF, ±1%, 50V, C0G, 0603</v>
      </c>
      <c r="C468" t="s">
        <v>2804</v>
      </c>
      <c r="D468" t="s">
        <v>2820</v>
      </c>
      <c r="E468" t="s">
        <v>944</v>
      </c>
      <c r="F468" t="s">
        <v>2615</v>
      </c>
      <c r="G468" t="s">
        <v>21</v>
      </c>
      <c r="H468" t="s">
        <v>2787</v>
      </c>
      <c r="I468" t="s">
        <v>35</v>
      </c>
      <c r="J468" t="s">
        <v>23</v>
      </c>
    </row>
    <row r="469" spans="1:10" x14ac:dyDescent="0.3">
      <c r="A469" t="s">
        <v>2883</v>
      </c>
      <c r="B469" t="str">
        <f t="shared" si="8"/>
        <v>CAP, 1800pF, ±1%, 50V, C0G, 0603</v>
      </c>
      <c r="C469" t="s">
        <v>934</v>
      </c>
      <c r="D469" t="s">
        <v>2820</v>
      </c>
      <c r="E469" t="s">
        <v>944</v>
      </c>
      <c r="F469" t="s">
        <v>2615</v>
      </c>
      <c r="G469" t="s">
        <v>21</v>
      </c>
      <c r="H469" t="s">
        <v>2788</v>
      </c>
      <c r="I469" t="s">
        <v>35</v>
      </c>
      <c r="J469" t="s">
        <v>23</v>
      </c>
    </row>
    <row r="470" spans="1:10" x14ac:dyDescent="0.3">
      <c r="A470" t="s">
        <v>2884</v>
      </c>
      <c r="B470" t="str">
        <f t="shared" si="8"/>
        <v>CAP, 2200pF, ±1%, 50V, C0G, 0603</v>
      </c>
      <c r="C470" t="s">
        <v>935</v>
      </c>
      <c r="D470" t="s">
        <v>2820</v>
      </c>
      <c r="E470" t="s">
        <v>944</v>
      </c>
      <c r="F470" t="s">
        <v>2615</v>
      </c>
      <c r="G470" t="s">
        <v>21</v>
      </c>
      <c r="H470" t="s">
        <v>2789</v>
      </c>
      <c r="I470" t="s">
        <v>35</v>
      </c>
      <c r="J470" t="s">
        <v>23</v>
      </c>
    </row>
    <row r="471" spans="1:10" x14ac:dyDescent="0.3">
      <c r="A471" t="s">
        <v>2885</v>
      </c>
      <c r="B471" t="str">
        <f t="shared" si="8"/>
        <v>CAP, 12pF, ±1%, 50V, C0G, 0603</v>
      </c>
      <c r="C471" t="s">
        <v>2817</v>
      </c>
      <c r="D471" t="s">
        <v>2820</v>
      </c>
      <c r="E471" t="s">
        <v>944</v>
      </c>
      <c r="F471" t="s">
        <v>2615</v>
      </c>
      <c r="G471" t="s">
        <v>21</v>
      </c>
      <c r="H471" t="s">
        <v>2790</v>
      </c>
      <c r="I471" t="s">
        <v>35</v>
      </c>
      <c r="J471" t="s">
        <v>23</v>
      </c>
    </row>
    <row r="472" spans="1:10" x14ac:dyDescent="0.3">
      <c r="A472" t="s">
        <v>2886</v>
      </c>
      <c r="B472" t="str">
        <f t="shared" si="8"/>
        <v>CAP, 1200pF, ±1%, 50V, C0G, 0603</v>
      </c>
      <c r="C472" t="s">
        <v>932</v>
      </c>
      <c r="D472" t="s">
        <v>2820</v>
      </c>
      <c r="E472" t="s">
        <v>944</v>
      </c>
      <c r="F472" t="s">
        <v>2615</v>
      </c>
      <c r="G472" t="s">
        <v>21</v>
      </c>
      <c r="H472" t="s">
        <v>2791</v>
      </c>
      <c r="I472" t="s">
        <v>35</v>
      </c>
      <c r="J472" t="s">
        <v>23</v>
      </c>
    </row>
    <row r="473" spans="1:10" x14ac:dyDescent="0.3">
      <c r="A473" t="s">
        <v>2887</v>
      </c>
      <c r="B473" t="str">
        <f t="shared" si="8"/>
        <v>CAP, 10pF, ±2%, 50V, C0G, 0603</v>
      </c>
      <c r="C473" t="s">
        <v>2796</v>
      </c>
      <c r="D473" t="s">
        <v>2819</v>
      </c>
      <c r="E473" t="s">
        <v>944</v>
      </c>
      <c r="F473" t="s">
        <v>2615</v>
      </c>
      <c r="G473" t="s">
        <v>21</v>
      </c>
      <c r="H473" t="s">
        <v>2792</v>
      </c>
      <c r="I473" t="s">
        <v>35</v>
      </c>
      <c r="J473" t="s">
        <v>23</v>
      </c>
    </row>
    <row r="474" spans="1:10" x14ac:dyDescent="0.3">
      <c r="A474" t="s">
        <v>2888</v>
      </c>
      <c r="B474" t="str">
        <f t="shared" si="8"/>
        <v>CAP, 270pF, ±2%, 50V, C0G, 0603</v>
      </c>
      <c r="C474" t="s">
        <v>2818</v>
      </c>
      <c r="D474" t="s">
        <v>2819</v>
      </c>
      <c r="E474" t="s">
        <v>944</v>
      </c>
      <c r="F474" t="s">
        <v>2615</v>
      </c>
      <c r="G474" t="s">
        <v>21</v>
      </c>
      <c r="H474" t="s">
        <v>2793</v>
      </c>
      <c r="I474" t="s">
        <v>35</v>
      </c>
      <c r="J474" t="s">
        <v>23</v>
      </c>
    </row>
    <row r="475" spans="1:10" x14ac:dyDescent="0.3">
      <c r="A475" t="s">
        <v>4337</v>
      </c>
      <c r="B475" t="str">
        <f t="shared" si="8"/>
        <v>CAP, 100uF, ±20%, 16V, X5R, 0603</v>
      </c>
      <c r="C475" t="s">
        <v>1823</v>
      </c>
      <c r="D475" t="s">
        <v>4336</v>
      </c>
      <c r="E475" t="s">
        <v>19</v>
      </c>
      <c r="F475" t="s">
        <v>4335</v>
      </c>
      <c r="G475" t="s">
        <v>4338</v>
      </c>
      <c r="H475" t="s">
        <v>4333</v>
      </c>
      <c r="I475" t="s">
        <v>4334</v>
      </c>
      <c r="J475" t="s">
        <v>23</v>
      </c>
    </row>
    <row r="476" spans="1:10" x14ac:dyDescent="0.3">
      <c r="A476" t="s">
        <v>4416</v>
      </c>
      <c r="B476" t="str">
        <f t="shared" si="8"/>
        <v>CAP, 0.22uF, ±10%, 10V, X7R, 0603</v>
      </c>
      <c r="C476" t="s">
        <v>1569</v>
      </c>
      <c r="D476" t="s">
        <v>4355</v>
      </c>
      <c r="E476" t="s">
        <v>948</v>
      </c>
      <c r="F476" t="s">
        <v>20</v>
      </c>
      <c r="G476" t="s">
        <v>21</v>
      </c>
      <c r="H476" t="s">
        <v>4356</v>
      </c>
      <c r="I476" t="s">
        <v>35</v>
      </c>
      <c r="J476" t="s">
        <v>23</v>
      </c>
    </row>
    <row r="477" spans="1:10" x14ac:dyDescent="0.3">
      <c r="A477" t="s">
        <v>4417</v>
      </c>
      <c r="B477" t="str">
        <f t="shared" si="8"/>
        <v>CAP, 0.33uF, ±10%, 16V, X7R, 0603</v>
      </c>
      <c r="C477" t="s">
        <v>1571</v>
      </c>
      <c r="D477" t="s">
        <v>4355</v>
      </c>
      <c r="E477" t="s">
        <v>19</v>
      </c>
      <c r="F477" t="s">
        <v>20</v>
      </c>
      <c r="G477" t="s">
        <v>21</v>
      </c>
      <c r="H477" t="s">
        <v>4357</v>
      </c>
      <c r="I477" t="s">
        <v>35</v>
      </c>
      <c r="J477" t="s">
        <v>23</v>
      </c>
    </row>
    <row r="478" spans="1:10" x14ac:dyDescent="0.3">
      <c r="A478" t="s">
        <v>4418</v>
      </c>
      <c r="B478" t="str">
        <f t="shared" si="8"/>
        <v>CAP, 0.47uF, ±10%, 25V, X7R, 0603</v>
      </c>
      <c r="C478" t="s">
        <v>1573</v>
      </c>
      <c r="D478" t="s">
        <v>4355</v>
      </c>
      <c r="E478" t="s">
        <v>27</v>
      </c>
      <c r="F478" t="s">
        <v>20</v>
      </c>
      <c r="G478" t="s">
        <v>21</v>
      </c>
      <c r="H478" t="s">
        <v>4358</v>
      </c>
      <c r="I478" t="s">
        <v>35</v>
      </c>
      <c r="J478" t="s">
        <v>23</v>
      </c>
    </row>
    <row r="479" spans="1:10" x14ac:dyDescent="0.3">
      <c r="A479" t="s">
        <v>4419</v>
      </c>
      <c r="B479" t="str">
        <f t="shared" si="8"/>
        <v>CAP, 0.1uF, ±10%, 100V, X7R, 0603</v>
      </c>
      <c r="C479" t="s">
        <v>4679</v>
      </c>
      <c r="D479" t="s">
        <v>4355</v>
      </c>
      <c r="E479" t="s">
        <v>945</v>
      </c>
      <c r="F479" t="s">
        <v>20</v>
      </c>
      <c r="G479" t="s">
        <v>21</v>
      </c>
      <c r="H479" t="s">
        <v>4359</v>
      </c>
      <c r="I479" t="s">
        <v>35</v>
      </c>
      <c r="J479" t="s">
        <v>23</v>
      </c>
    </row>
    <row r="480" spans="1:10" x14ac:dyDescent="0.3">
      <c r="A480" t="s">
        <v>4420</v>
      </c>
      <c r="B480" t="str">
        <f t="shared" si="8"/>
        <v>CAP, 1000pF, ±10%, 250V, X7R, 0603</v>
      </c>
      <c r="C480" t="s">
        <v>931</v>
      </c>
      <c r="D480" t="s">
        <v>4355</v>
      </c>
      <c r="E480" t="s">
        <v>946</v>
      </c>
      <c r="F480" t="s">
        <v>20</v>
      </c>
      <c r="G480" t="s">
        <v>21</v>
      </c>
      <c r="H480" t="s">
        <v>4360</v>
      </c>
      <c r="I480" t="s">
        <v>35</v>
      </c>
      <c r="J480" t="s">
        <v>23</v>
      </c>
    </row>
    <row r="481" spans="1:10" x14ac:dyDescent="0.3">
      <c r="A481" t="s">
        <v>4421</v>
      </c>
      <c r="B481" t="str">
        <f t="shared" si="8"/>
        <v>CAP, 2200pF, ±10%, 250V, X7R, 0603</v>
      </c>
      <c r="C481" t="s">
        <v>935</v>
      </c>
      <c r="D481" t="s">
        <v>4355</v>
      </c>
      <c r="E481" t="s">
        <v>946</v>
      </c>
      <c r="F481" t="s">
        <v>20</v>
      </c>
      <c r="G481" t="s">
        <v>21</v>
      </c>
      <c r="H481" t="s">
        <v>4361</v>
      </c>
      <c r="I481" t="s">
        <v>35</v>
      </c>
      <c r="J481" t="s">
        <v>23</v>
      </c>
    </row>
    <row r="482" spans="1:10" x14ac:dyDescent="0.3">
      <c r="A482" t="s">
        <v>4422</v>
      </c>
      <c r="B482" t="str">
        <f t="shared" si="8"/>
        <v>CAP, 270pF, ±10%, 100V, X7R, 0603</v>
      </c>
      <c r="C482" t="s">
        <v>2818</v>
      </c>
      <c r="D482" t="s">
        <v>4355</v>
      </c>
      <c r="E482" t="s">
        <v>945</v>
      </c>
      <c r="F482" t="s">
        <v>20</v>
      </c>
      <c r="G482" t="s">
        <v>21</v>
      </c>
      <c r="H482" t="s">
        <v>4362</v>
      </c>
      <c r="I482" t="s">
        <v>35</v>
      </c>
      <c r="J482" t="s">
        <v>23</v>
      </c>
    </row>
    <row r="483" spans="1:10" x14ac:dyDescent="0.3">
      <c r="A483" t="s">
        <v>4423</v>
      </c>
      <c r="B483" t="str">
        <f t="shared" si="8"/>
        <v>CAP, 220pF, ±10%, 250V, X7R, 0603</v>
      </c>
      <c r="C483" t="s">
        <v>924</v>
      </c>
      <c r="D483" t="s">
        <v>4355</v>
      </c>
      <c r="E483" t="s">
        <v>946</v>
      </c>
      <c r="F483" t="s">
        <v>20</v>
      </c>
      <c r="G483" t="s">
        <v>21</v>
      </c>
      <c r="H483" t="s">
        <v>4363</v>
      </c>
      <c r="I483" t="s">
        <v>35</v>
      </c>
      <c r="J483" t="s">
        <v>23</v>
      </c>
    </row>
    <row r="484" spans="1:10" x14ac:dyDescent="0.3">
      <c r="A484" t="s">
        <v>4424</v>
      </c>
      <c r="B484" t="str">
        <f t="shared" si="8"/>
        <v>CAP, 0.15uF, ±10%, 16V, X7R, 0603</v>
      </c>
      <c r="C484" t="s">
        <v>1567</v>
      </c>
      <c r="D484" t="s">
        <v>4355</v>
      </c>
      <c r="E484" t="s">
        <v>19</v>
      </c>
      <c r="F484" t="s">
        <v>20</v>
      </c>
      <c r="G484" t="s">
        <v>21</v>
      </c>
      <c r="H484" t="s">
        <v>4364</v>
      </c>
      <c r="I484" t="s">
        <v>35</v>
      </c>
      <c r="J484" t="s">
        <v>23</v>
      </c>
    </row>
    <row r="485" spans="1:10" x14ac:dyDescent="0.3">
      <c r="A485" t="s">
        <v>4425</v>
      </c>
      <c r="B485" t="str">
        <f t="shared" si="8"/>
        <v>CAP, 0.47uF, ±10%, 6.3V, X7R, 0603</v>
      </c>
      <c r="C485" t="s">
        <v>1573</v>
      </c>
      <c r="D485" t="s">
        <v>4355</v>
      </c>
      <c r="E485" t="s">
        <v>950</v>
      </c>
      <c r="F485" t="s">
        <v>20</v>
      </c>
      <c r="G485" t="s">
        <v>21</v>
      </c>
      <c r="H485" t="s">
        <v>4365</v>
      </c>
      <c r="I485" t="s">
        <v>35</v>
      </c>
      <c r="J485" t="s">
        <v>23</v>
      </c>
    </row>
    <row r="486" spans="1:10" x14ac:dyDescent="0.3">
      <c r="A486" t="s">
        <v>4426</v>
      </c>
      <c r="B486" t="str">
        <f t="shared" si="8"/>
        <v>CAP, 0.47uF, ±10%, 10V, X7R, 0603</v>
      </c>
      <c r="C486" t="s">
        <v>1573</v>
      </c>
      <c r="D486" t="s">
        <v>4355</v>
      </c>
      <c r="E486" t="s">
        <v>948</v>
      </c>
      <c r="F486" t="s">
        <v>20</v>
      </c>
      <c r="G486" t="s">
        <v>21</v>
      </c>
      <c r="H486" t="s">
        <v>4366</v>
      </c>
      <c r="I486" t="s">
        <v>35</v>
      </c>
      <c r="J486" t="s">
        <v>23</v>
      </c>
    </row>
    <row r="487" spans="1:10" x14ac:dyDescent="0.3">
      <c r="A487" t="s">
        <v>4427</v>
      </c>
      <c r="B487" t="str">
        <f t="shared" si="8"/>
        <v>CAP, 0.33uF, ±10%, 10V, X7R, 0603</v>
      </c>
      <c r="C487" t="s">
        <v>1571</v>
      </c>
      <c r="D487" t="s">
        <v>4355</v>
      </c>
      <c r="E487" t="s">
        <v>948</v>
      </c>
      <c r="F487" t="s">
        <v>20</v>
      </c>
      <c r="G487" t="s">
        <v>21</v>
      </c>
      <c r="H487" t="s">
        <v>4367</v>
      </c>
      <c r="I487" t="s">
        <v>35</v>
      </c>
      <c r="J487" t="s">
        <v>23</v>
      </c>
    </row>
    <row r="488" spans="1:10" x14ac:dyDescent="0.3">
      <c r="A488" t="s">
        <v>4428</v>
      </c>
      <c r="B488" t="str">
        <f t="shared" si="8"/>
        <v>CAP, 0.39uF, ±10%, 16V, X7R, 0603</v>
      </c>
      <c r="C488" t="s">
        <v>1572</v>
      </c>
      <c r="D488" t="s">
        <v>4355</v>
      </c>
      <c r="E488" t="s">
        <v>19</v>
      </c>
      <c r="F488" t="s">
        <v>20</v>
      </c>
      <c r="G488" t="s">
        <v>21</v>
      </c>
      <c r="H488" t="s">
        <v>4368</v>
      </c>
      <c r="I488" t="s">
        <v>35</v>
      </c>
      <c r="J488" t="s">
        <v>23</v>
      </c>
    </row>
    <row r="489" spans="1:10" x14ac:dyDescent="0.3">
      <c r="A489" t="s">
        <v>4429</v>
      </c>
      <c r="B489" t="str">
        <f t="shared" si="8"/>
        <v>CAP, 0.56uF, ±10%, 10V, X7R, 0603</v>
      </c>
      <c r="C489" t="s">
        <v>1574</v>
      </c>
      <c r="D489" t="s">
        <v>4355</v>
      </c>
      <c r="E489" t="s">
        <v>948</v>
      </c>
      <c r="F489" t="s">
        <v>20</v>
      </c>
      <c r="G489" t="s">
        <v>21</v>
      </c>
      <c r="H489" t="s">
        <v>4369</v>
      </c>
      <c r="I489" t="s">
        <v>35</v>
      </c>
      <c r="J489" t="s">
        <v>23</v>
      </c>
    </row>
    <row r="490" spans="1:10" x14ac:dyDescent="0.3">
      <c r="A490" t="s">
        <v>4430</v>
      </c>
      <c r="B490" t="str">
        <f t="shared" si="8"/>
        <v>CAP, 1500pF, ±10%, 250V, X7R, 0603</v>
      </c>
      <c r="C490" t="s">
        <v>933</v>
      </c>
      <c r="D490" t="s">
        <v>4355</v>
      </c>
      <c r="E490" t="s">
        <v>946</v>
      </c>
      <c r="F490" t="s">
        <v>20</v>
      </c>
      <c r="G490" t="s">
        <v>21</v>
      </c>
      <c r="H490" t="s">
        <v>4370</v>
      </c>
      <c r="I490" t="s">
        <v>35</v>
      </c>
      <c r="J490" t="s">
        <v>23</v>
      </c>
    </row>
    <row r="491" spans="1:10" x14ac:dyDescent="0.3">
      <c r="A491" t="s">
        <v>4431</v>
      </c>
      <c r="B491" t="str">
        <f t="shared" si="8"/>
        <v>CAP, 470pF, ±10%, 250V, X7R, 0603</v>
      </c>
      <c r="C491" t="s">
        <v>927</v>
      </c>
      <c r="D491" t="s">
        <v>4355</v>
      </c>
      <c r="E491" t="s">
        <v>946</v>
      </c>
      <c r="F491" t="s">
        <v>20</v>
      </c>
      <c r="G491" t="s">
        <v>21</v>
      </c>
      <c r="H491" t="s">
        <v>4371</v>
      </c>
      <c r="I491" t="s">
        <v>35</v>
      </c>
      <c r="J491" t="s">
        <v>23</v>
      </c>
    </row>
    <row r="492" spans="1:10" x14ac:dyDescent="0.3">
      <c r="A492" t="s">
        <v>4432</v>
      </c>
      <c r="B492" t="str">
        <f t="shared" si="8"/>
        <v>CAP, 680pF, ±10%, 250V, X7R, 0603</v>
      </c>
      <c r="C492" t="s">
        <v>929</v>
      </c>
      <c r="D492" t="s">
        <v>4355</v>
      </c>
      <c r="E492" t="s">
        <v>946</v>
      </c>
      <c r="F492" t="s">
        <v>20</v>
      </c>
      <c r="G492" t="s">
        <v>21</v>
      </c>
      <c r="H492" t="s">
        <v>4372</v>
      </c>
      <c r="I492" t="s">
        <v>35</v>
      </c>
      <c r="J492" t="s">
        <v>23</v>
      </c>
    </row>
    <row r="493" spans="1:10" x14ac:dyDescent="0.3">
      <c r="A493" t="s">
        <v>4433</v>
      </c>
      <c r="B493" t="str">
        <f t="shared" si="8"/>
        <v>CAP, 2200pF, ±10%, 200V, X7R, 0603</v>
      </c>
      <c r="C493" t="s">
        <v>935</v>
      </c>
      <c r="D493" t="s">
        <v>4355</v>
      </c>
      <c r="E493" t="s">
        <v>947</v>
      </c>
      <c r="F493" t="s">
        <v>20</v>
      </c>
      <c r="G493" t="s">
        <v>21</v>
      </c>
      <c r="H493" t="s">
        <v>4373</v>
      </c>
      <c r="I493" t="s">
        <v>35</v>
      </c>
      <c r="J493" t="s">
        <v>23</v>
      </c>
    </row>
    <row r="494" spans="1:10" x14ac:dyDescent="0.3">
      <c r="A494" t="s">
        <v>4434</v>
      </c>
      <c r="B494" t="str">
        <f t="shared" si="8"/>
        <v>CAP, 220pF, ±10%, 100V, X7R, 0603</v>
      </c>
      <c r="C494" t="s">
        <v>924</v>
      </c>
      <c r="D494" t="s">
        <v>4355</v>
      </c>
      <c r="E494" t="s">
        <v>945</v>
      </c>
      <c r="F494" t="s">
        <v>20</v>
      </c>
      <c r="G494" t="s">
        <v>21</v>
      </c>
      <c r="H494" t="s">
        <v>4374</v>
      </c>
      <c r="I494" t="s">
        <v>35</v>
      </c>
      <c r="J494" t="s">
        <v>23</v>
      </c>
    </row>
    <row r="495" spans="1:10" x14ac:dyDescent="0.3">
      <c r="A495" t="s">
        <v>4435</v>
      </c>
      <c r="B495" t="str">
        <f t="shared" si="8"/>
        <v>CAP, 0.68uF, ±10%, 10V, X7R, 0603</v>
      </c>
      <c r="C495" t="s">
        <v>1575</v>
      </c>
      <c r="D495" t="s">
        <v>4355</v>
      </c>
      <c r="E495" t="s">
        <v>948</v>
      </c>
      <c r="F495" t="s">
        <v>20</v>
      </c>
      <c r="G495" t="s">
        <v>21</v>
      </c>
      <c r="H495" t="s">
        <v>4375</v>
      </c>
      <c r="I495" t="s">
        <v>35</v>
      </c>
      <c r="J495" t="s">
        <v>23</v>
      </c>
    </row>
    <row r="496" spans="1:10" x14ac:dyDescent="0.3">
      <c r="A496" t="s">
        <v>4436</v>
      </c>
      <c r="B496" t="str">
        <f t="shared" si="8"/>
        <v>CAP, 0.22uF, ±10%, 16V, X7R, 0603</v>
      </c>
      <c r="C496" t="s">
        <v>1569</v>
      </c>
      <c r="D496" t="s">
        <v>4355</v>
      </c>
      <c r="E496" t="s">
        <v>19</v>
      </c>
      <c r="F496" t="s">
        <v>20</v>
      </c>
      <c r="G496" t="s">
        <v>21</v>
      </c>
      <c r="H496" t="s">
        <v>4376</v>
      </c>
      <c r="I496" t="s">
        <v>35</v>
      </c>
      <c r="J496" t="s">
        <v>23</v>
      </c>
    </row>
    <row r="497" spans="1:10" x14ac:dyDescent="0.3">
      <c r="A497" t="s">
        <v>4437</v>
      </c>
      <c r="B497" t="str">
        <f t="shared" si="8"/>
        <v>CAP, 0.22uF, ±10%, 6.3V, X7R, 0603</v>
      </c>
      <c r="C497" t="s">
        <v>1569</v>
      </c>
      <c r="D497" t="s">
        <v>4355</v>
      </c>
      <c r="E497" t="s">
        <v>950</v>
      </c>
      <c r="F497" t="s">
        <v>20</v>
      </c>
      <c r="G497" t="s">
        <v>21</v>
      </c>
      <c r="H497" t="s">
        <v>4377</v>
      </c>
      <c r="I497" t="s">
        <v>35</v>
      </c>
      <c r="J497" t="s">
        <v>23</v>
      </c>
    </row>
    <row r="498" spans="1:10" x14ac:dyDescent="0.3">
      <c r="A498" t="s">
        <v>4438</v>
      </c>
      <c r="B498" t="str">
        <f t="shared" si="8"/>
        <v>CAP, 0.47uF, ±10%, 25V, X7R, 0603</v>
      </c>
      <c r="C498" t="s">
        <v>1573</v>
      </c>
      <c r="D498" t="s">
        <v>4355</v>
      </c>
      <c r="E498" t="s">
        <v>27</v>
      </c>
      <c r="F498" t="s">
        <v>20</v>
      </c>
      <c r="G498" t="s">
        <v>21</v>
      </c>
      <c r="H498" t="s">
        <v>4378</v>
      </c>
      <c r="I498" t="s">
        <v>35</v>
      </c>
      <c r="J498" t="s">
        <v>23</v>
      </c>
    </row>
    <row r="499" spans="1:10" x14ac:dyDescent="0.3">
      <c r="A499" t="s">
        <v>4439</v>
      </c>
      <c r="B499" t="str">
        <f t="shared" si="8"/>
        <v>CAP, 560pF, ±10%, 100V, X7R, 0603</v>
      </c>
      <c r="C499" t="s">
        <v>928</v>
      </c>
      <c r="D499" t="s">
        <v>4355</v>
      </c>
      <c r="E499" t="s">
        <v>945</v>
      </c>
      <c r="F499" t="s">
        <v>20</v>
      </c>
      <c r="G499" t="s">
        <v>21</v>
      </c>
      <c r="H499" t="s">
        <v>4379</v>
      </c>
      <c r="I499" t="s">
        <v>35</v>
      </c>
      <c r="J499" t="s">
        <v>23</v>
      </c>
    </row>
    <row r="500" spans="1:10" x14ac:dyDescent="0.3">
      <c r="A500" t="s">
        <v>4440</v>
      </c>
      <c r="B500" t="str">
        <f t="shared" si="8"/>
        <v>CAP, 220pF, ±10%, 200V, X7R, 0603</v>
      </c>
      <c r="C500" t="s">
        <v>924</v>
      </c>
      <c r="D500" t="s">
        <v>4355</v>
      </c>
      <c r="E500" t="s">
        <v>947</v>
      </c>
      <c r="F500" t="s">
        <v>20</v>
      </c>
      <c r="G500" t="s">
        <v>21</v>
      </c>
      <c r="H500" t="s">
        <v>4380</v>
      </c>
      <c r="I500" t="s">
        <v>35</v>
      </c>
      <c r="J500" t="s">
        <v>23</v>
      </c>
    </row>
    <row r="501" spans="1:10" x14ac:dyDescent="0.3">
      <c r="A501" t="s">
        <v>4441</v>
      </c>
      <c r="B501" t="str">
        <f t="shared" si="8"/>
        <v>CAP, 390pF, ±10%, 100V, X7R, 0603</v>
      </c>
      <c r="C501" t="s">
        <v>926</v>
      </c>
      <c r="D501" t="s">
        <v>4355</v>
      </c>
      <c r="E501" t="s">
        <v>945</v>
      </c>
      <c r="F501" t="s">
        <v>20</v>
      </c>
      <c r="G501" t="s">
        <v>21</v>
      </c>
      <c r="H501" t="s">
        <v>4381</v>
      </c>
      <c r="I501" t="s">
        <v>35</v>
      </c>
      <c r="J501" t="s">
        <v>23</v>
      </c>
    </row>
    <row r="502" spans="1:10" x14ac:dyDescent="0.3">
      <c r="A502" t="s">
        <v>4442</v>
      </c>
      <c r="B502" t="str">
        <f t="shared" si="8"/>
        <v>CAP, 1500pF, ±10%, 100V, X7R, 0603</v>
      </c>
      <c r="C502" t="s">
        <v>933</v>
      </c>
      <c r="D502" t="s">
        <v>4355</v>
      </c>
      <c r="E502" t="s">
        <v>945</v>
      </c>
      <c r="F502" t="s">
        <v>20</v>
      </c>
      <c r="G502" t="s">
        <v>21</v>
      </c>
      <c r="H502" t="s">
        <v>4382</v>
      </c>
      <c r="I502" t="s">
        <v>35</v>
      </c>
      <c r="J502" t="s">
        <v>23</v>
      </c>
    </row>
    <row r="503" spans="1:10" x14ac:dyDescent="0.3">
      <c r="A503" t="s">
        <v>4443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4355</v>
      </c>
      <c r="E503" t="s">
        <v>945</v>
      </c>
      <c r="F503" t="s">
        <v>20</v>
      </c>
      <c r="G503" t="s">
        <v>21</v>
      </c>
      <c r="H503" t="s">
        <v>4383</v>
      </c>
      <c r="I503" t="s">
        <v>35</v>
      </c>
      <c r="J503" t="s">
        <v>23</v>
      </c>
    </row>
    <row r="504" spans="1:10" x14ac:dyDescent="0.3">
      <c r="A504" t="s">
        <v>4444</v>
      </c>
      <c r="B504" t="str">
        <f t="shared" si="9"/>
        <v>CAP, 6800pF, ±10%, 100V, X7R, 0603</v>
      </c>
      <c r="C504" t="s">
        <v>941</v>
      </c>
      <c r="D504" t="s">
        <v>4355</v>
      </c>
      <c r="E504" t="s">
        <v>945</v>
      </c>
      <c r="F504" t="s">
        <v>20</v>
      </c>
      <c r="G504" t="s">
        <v>21</v>
      </c>
      <c r="H504" t="s">
        <v>4384</v>
      </c>
      <c r="I504" t="s">
        <v>35</v>
      </c>
      <c r="J504" t="s">
        <v>23</v>
      </c>
    </row>
    <row r="505" spans="1:10" x14ac:dyDescent="0.3">
      <c r="A505" t="s">
        <v>4445</v>
      </c>
      <c r="B505" t="str">
        <f t="shared" si="9"/>
        <v>CAP, 5600pF, ±10%, 100V, X7R, 0603</v>
      </c>
      <c r="C505" t="s">
        <v>940</v>
      </c>
      <c r="D505" t="s">
        <v>4355</v>
      </c>
      <c r="E505" t="s">
        <v>945</v>
      </c>
      <c r="F505" t="s">
        <v>20</v>
      </c>
      <c r="G505" t="s">
        <v>21</v>
      </c>
      <c r="H505" t="s">
        <v>4385</v>
      </c>
      <c r="I505" t="s">
        <v>35</v>
      </c>
      <c r="J505" t="s">
        <v>23</v>
      </c>
    </row>
    <row r="506" spans="1:10" x14ac:dyDescent="0.3">
      <c r="A506" t="s">
        <v>4446</v>
      </c>
      <c r="B506" t="str">
        <f t="shared" si="9"/>
        <v>CAP, 470pF, ±10%, 200V, X7R, 0603</v>
      </c>
      <c r="C506" t="s">
        <v>927</v>
      </c>
      <c r="D506" t="s">
        <v>4355</v>
      </c>
      <c r="E506" t="s">
        <v>947</v>
      </c>
      <c r="F506" t="s">
        <v>20</v>
      </c>
      <c r="G506" t="s">
        <v>21</v>
      </c>
      <c r="H506" t="s">
        <v>4386</v>
      </c>
      <c r="I506" t="s">
        <v>35</v>
      </c>
      <c r="J506" t="s">
        <v>23</v>
      </c>
    </row>
    <row r="507" spans="1:10" x14ac:dyDescent="0.3">
      <c r="A507" t="s">
        <v>4447</v>
      </c>
      <c r="B507" t="str">
        <f t="shared" si="9"/>
        <v>CAP, 0.12uF, ±10%, 25V, X7R, 0603</v>
      </c>
      <c r="C507" t="s">
        <v>4680</v>
      </c>
      <c r="D507" t="s">
        <v>4355</v>
      </c>
      <c r="E507" t="s">
        <v>27</v>
      </c>
      <c r="F507" t="s">
        <v>20</v>
      </c>
      <c r="G507" t="s">
        <v>21</v>
      </c>
      <c r="H507" t="s">
        <v>4387</v>
      </c>
      <c r="I507" t="s">
        <v>35</v>
      </c>
      <c r="J507" t="s">
        <v>23</v>
      </c>
    </row>
    <row r="508" spans="1:10" x14ac:dyDescent="0.3">
      <c r="A508" t="s">
        <v>4448</v>
      </c>
      <c r="B508" t="str">
        <f t="shared" si="9"/>
        <v>CAP, 0.18uF, ±10%, 10V, X7R, 0603</v>
      </c>
      <c r="C508" t="s">
        <v>1568</v>
      </c>
      <c r="D508" t="s">
        <v>4355</v>
      </c>
      <c r="E508" t="s">
        <v>948</v>
      </c>
      <c r="F508" t="s">
        <v>20</v>
      </c>
      <c r="G508" t="s">
        <v>21</v>
      </c>
      <c r="H508" t="s">
        <v>4388</v>
      </c>
      <c r="I508" t="s">
        <v>35</v>
      </c>
      <c r="J508" t="s">
        <v>23</v>
      </c>
    </row>
    <row r="509" spans="1:10" x14ac:dyDescent="0.3">
      <c r="A509" t="s">
        <v>4449</v>
      </c>
      <c r="B509" t="str">
        <f t="shared" si="9"/>
        <v>CAP, 0.47uF, ±10%, 16V, X7R, 0603</v>
      </c>
      <c r="C509" t="s">
        <v>1573</v>
      </c>
      <c r="D509" t="s">
        <v>4355</v>
      </c>
      <c r="E509" t="s">
        <v>19</v>
      </c>
      <c r="F509" t="s">
        <v>20</v>
      </c>
      <c r="G509" t="s">
        <v>21</v>
      </c>
      <c r="H509" t="s">
        <v>4389</v>
      </c>
      <c r="I509" t="s">
        <v>35</v>
      </c>
      <c r="J509" t="s">
        <v>23</v>
      </c>
    </row>
    <row r="510" spans="1:10" x14ac:dyDescent="0.3">
      <c r="A510" t="s">
        <v>4450</v>
      </c>
      <c r="B510" t="str">
        <f t="shared" si="9"/>
        <v>CAP, 330pF, ±10%, 250V, X7R, 0603</v>
      </c>
      <c r="C510" t="s">
        <v>925</v>
      </c>
      <c r="D510" t="s">
        <v>4355</v>
      </c>
      <c r="E510" t="s">
        <v>946</v>
      </c>
      <c r="F510" t="s">
        <v>20</v>
      </c>
      <c r="G510" t="s">
        <v>21</v>
      </c>
      <c r="H510" t="s">
        <v>4390</v>
      </c>
      <c r="I510" t="s">
        <v>35</v>
      </c>
      <c r="J510" t="s">
        <v>23</v>
      </c>
    </row>
    <row r="511" spans="1:10" x14ac:dyDescent="0.3">
      <c r="A511" t="s">
        <v>4451</v>
      </c>
      <c r="B511" t="str">
        <f t="shared" si="9"/>
        <v>CAP, 1000pF, ±10%, 100V, X7R, 0603</v>
      </c>
      <c r="C511" t="s">
        <v>931</v>
      </c>
      <c r="D511" t="s">
        <v>4355</v>
      </c>
      <c r="E511" t="s">
        <v>945</v>
      </c>
      <c r="F511" t="s">
        <v>20</v>
      </c>
      <c r="G511" t="s">
        <v>21</v>
      </c>
      <c r="H511" t="s">
        <v>4391</v>
      </c>
      <c r="I511" t="s">
        <v>35</v>
      </c>
      <c r="J511" t="s">
        <v>23</v>
      </c>
    </row>
    <row r="512" spans="1:10" x14ac:dyDescent="0.3">
      <c r="A512" t="s">
        <v>4452</v>
      </c>
      <c r="B512" t="str">
        <f t="shared" si="9"/>
        <v>CAP, 0.22uF, ±10%, 16V, X7R, 0603</v>
      </c>
      <c r="C512" t="s">
        <v>1569</v>
      </c>
      <c r="D512" t="s">
        <v>4355</v>
      </c>
      <c r="E512" t="s">
        <v>19</v>
      </c>
      <c r="F512" t="s">
        <v>20</v>
      </c>
      <c r="G512" t="s">
        <v>21</v>
      </c>
      <c r="H512" t="s">
        <v>4392</v>
      </c>
      <c r="I512" t="s">
        <v>35</v>
      </c>
      <c r="J512" t="s">
        <v>23</v>
      </c>
    </row>
    <row r="513" spans="1:10" x14ac:dyDescent="0.3">
      <c r="A513" t="s">
        <v>4453</v>
      </c>
      <c r="B513" t="str">
        <f t="shared" si="9"/>
        <v>CAP, 0.22uF, ±10%, 25V, X7R, 0603</v>
      </c>
      <c r="C513" t="s">
        <v>1569</v>
      </c>
      <c r="D513" t="s">
        <v>4355</v>
      </c>
      <c r="E513" t="s">
        <v>27</v>
      </c>
      <c r="F513" t="s">
        <v>20</v>
      </c>
      <c r="G513" t="s">
        <v>21</v>
      </c>
      <c r="H513" t="s">
        <v>4393</v>
      </c>
      <c r="I513" t="s">
        <v>35</v>
      </c>
      <c r="J513" t="s">
        <v>23</v>
      </c>
    </row>
    <row r="514" spans="1:10" x14ac:dyDescent="0.3">
      <c r="A514" t="s">
        <v>4454</v>
      </c>
      <c r="B514" t="str">
        <f t="shared" si="9"/>
        <v>CAP, 2.2uF, ±10%, 10V, X7R, 0603</v>
      </c>
      <c r="C514" t="s">
        <v>1579</v>
      </c>
      <c r="D514" t="s">
        <v>4355</v>
      </c>
      <c r="E514" t="s">
        <v>948</v>
      </c>
      <c r="F514" t="s">
        <v>20</v>
      </c>
      <c r="G514" t="s">
        <v>21</v>
      </c>
      <c r="H514" t="s">
        <v>4394</v>
      </c>
      <c r="I514" t="s">
        <v>35</v>
      </c>
      <c r="J514" t="s">
        <v>23</v>
      </c>
    </row>
    <row r="515" spans="1:10" x14ac:dyDescent="0.3">
      <c r="A515" t="s">
        <v>4455</v>
      </c>
      <c r="B515" t="str">
        <f t="shared" si="9"/>
        <v>CAP, 2200pF, ±10%, 100V, X7R, 0603</v>
      </c>
      <c r="C515" t="s">
        <v>935</v>
      </c>
      <c r="D515" t="s">
        <v>4355</v>
      </c>
      <c r="E515" t="s">
        <v>945</v>
      </c>
      <c r="F515" t="s">
        <v>20</v>
      </c>
      <c r="G515" t="s">
        <v>21</v>
      </c>
      <c r="H515" t="s">
        <v>4395</v>
      </c>
      <c r="I515" t="s">
        <v>35</v>
      </c>
      <c r="J515" t="s">
        <v>23</v>
      </c>
    </row>
    <row r="516" spans="1:10" x14ac:dyDescent="0.3">
      <c r="A516" t="s">
        <v>4456</v>
      </c>
      <c r="B516" t="str">
        <f t="shared" si="9"/>
        <v>CAP, 3300pF, ±10%, 100V, X7R, 0603</v>
      </c>
      <c r="C516" t="s">
        <v>937</v>
      </c>
      <c r="D516" t="s">
        <v>4355</v>
      </c>
      <c r="E516" t="s">
        <v>945</v>
      </c>
      <c r="F516" t="s">
        <v>20</v>
      </c>
      <c r="G516" t="s">
        <v>21</v>
      </c>
      <c r="H516" t="s">
        <v>4396</v>
      </c>
      <c r="I516" t="s">
        <v>35</v>
      </c>
      <c r="J516" t="s">
        <v>23</v>
      </c>
    </row>
    <row r="517" spans="1:10" x14ac:dyDescent="0.3">
      <c r="A517" t="s">
        <v>4457</v>
      </c>
      <c r="B517" t="str">
        <f t="shared" si="9"/>
        <v>CAP, 1200pF, ±10%, 100V, X7R, 0603</v>
      </c>
      <c r="C517" t="s">
        <v>932</v>
      </c>
      <c r="D517" t="s">
        <v>4355</v>
      </c>
      <c r="E517" t="s">
        <v>945</v>
      </c>
      <c r="F517" t="s">
        <v>20</v>
      </c>
      <c r="G517" t="s">
        <v>21</v>
      </c>
      <c r="H517" t="s">
        <v>4397</v>
      </c>
      <c r="I517" t="s">
        <v>35</v>
      </c>
      <c r="J517" t="s">
        <v>23</v>
      </c>
    </row>
    <row r="518" spans="1:10" x14ac:dyDescent="0.3">
      <c r="A518" t="s">
        <v>4458</v>
      </c>
      <c r="B518" t="str">
        <f t="shared" si="9"/>
        <v>CAP, 4700pF, ±10%, 100V, X7R, 0603</v>
      </c>
      <c r="C518" t="s">
        <v>939</v>
      </c>
      <c r="D518" t="s">
        <v>4355</v>
      </c>
      <c r="E518" t="s">
        <v>945</v>
      </c>
      <c r="F518" t="s">
        <v>20</v>
      </c>
      <c r="G518" t="s">
        <v>21</v>
      </c>
      <c r="H518" t="s">
        <v>4398</v>
      </c>
      <c r="I518" t="s">
        <v>35</v>
      </c>
      <c r="J518" t="s">
        <v>23</v>
      </c>
    </row>
    <row r="519" spans="1:10" x14ac:dyDescent="0.3">
      <c r="A519" t="s">
        <v>4459</v>
      </c>
      <c r="B519" t="str">
        <f t="shared" si="9"/>
        <v>CAP, 330pF, ±10%, 100V, X7R, 0603</v>
      </c>
      <c r="C519" t="s">
        <v>925</v>
      </c>
      <c r="D519" t="s">
        <v>4355</v>
      </c>
      <c r="E519" t="s">
        <v>945</v>
      </c>
      <c r="F519" t="s">
        <v>20</v>
      </c>
      <c r="G519" t="s">
        <v>21</v>
      </c>
      <c r="H519" t="s">
        <v>4399</v>
      </c>
      <c r="I519" t="s">
        <v>35</v>
      </c>
      <c r="J519" t="s">
        <v>23</v>
      </c>
    </row>
    <row r="520" spans="1:10" x14ac:dyDescent="0.3">
      <c r="A520" t="s">
        <v>4460</v>
      </c>
      <c r="B520" t="str">
        <f t="shared" si="9"/>
        <v>CAP, 680pF, ±10%, 100V, X7R, 0603</v>
      </c>
      <c r="C520" t="s">
        <v>929</v>
      </c>
      <c r="D520" t="s">
        <v>4355</v>
      </c>
      <c r="E520" t="s">
        <v>945</v>
      </c>
      <c r="F520" t="s">
        <v>20</v>
      </c>
      <c r="G520" t="s">
        <v>21</v>
      </c>
      <c r="H520" t="s">
        <v>4400</v>
      </c>
      <c r="I520" t="s">
        <v>35</v>
      </c>
      <c r="J520" t="s">
        <v>23</v>
      </c>
    </row>
    <row r="521" spans="1:10" x14ac:dyDescent="0.3">
      <c r="A521" t="s">
        <v>4461</v>
      </c>
      <c r="B521" t="str">
        <f t="shared" si="9"/>
        <v>CAP, 820pF, ±10%, 100V, X7R, 0603</v>
      </c>
      <c r="C521" t="s">
        <v>930</v>
      </c>
      <c r="D521" t="s">
        <v>4355</v>
      </c>
      <c r="E521" t="s">
        <v>945</v>
      </c>
      <c r="F521" t="s">
        <v>20</v>
      </c>
      <c r="G521" t="s">
        <v>21</v>
      </c>
      <c r="H521" t="s">
        <v>4401</v>
      </c>
      <c r="I521" t="s">
        <v>35</v>
      </c>
      <c r="J521" t="s">
        <v>23</v>
      </c>
    </row>
    <row r="522" spans="1:10" x14ac:dyDescent="0.3">
      <c r="A522" t="s">
        <v>4462</v>
      </c>
      <c r="B522" t="str">
        <f t="shared" si="9"/>
        <v>CAP, 8200pF, ±10%, 100V, X7R, 0603</v>
      </c>
      <c r="C522" t="s">
        <v>942</v>
      </c>
      <c r="D522" t="s">
        <v>4355</v>
      </c>
      <c r="E522" t="s">
        <v>945</v>
      </c>
      <c r="F522" t="s">
        <v>20</v>
      </c>
      <c r="G522" t="s">
        <v>21</v>
      </c>
      <c r="H522" t="s">
        <v>4402</v>
      </c>
      <c r="I522" t="s">
        <v>35</v>
      </c>
      <c r="J522" t="s">
        <v>23</v>
      </c>
    </row>
    <row r="523" spans="1:10" x14ac:dyDescent="0.3">
      <c r="A523" t="s">
        <v>4463</v>
      </c>
      <c r="B523" t="str">
        <f t="shared" si="9"/>
        <v>CAP, 1000pF, ±10%, 200V, X7R, 0603</v>
      </c>
      <c r="C523" t="s">
        <v>931</v>
      </c>
      <c r="D523" t="s">
        <v>4355</v>
      </c>
      <c r="E523" t="s">
        <v>947</v>
      </c>
      <c r="F523" t="s">
        <v>20</v>
      </c>
      <c r="G523" t="s">
        <v>21</v>
      </c>
      <c r="H523" t="s">
        <v>4403</v>
      </c>
      <c r="I523" t="s">
        <v>35</v>
      </c>
      <c r="J523" t="s">
        <v>23</v>
      </c>
    </row>
    <row r="524" spans="1:10" x14ac:dyDescent="0.3">
      <c r="A524" t="s">
        <v>4464</v>
      </c>
      <c r="B524" t="str">
        <f t="shared" si="9"/>
        <v>CAP, 0.15uF, ±10%, 10V, X7R, 0603</v>
      </c>
      <c r="C524" t="s">
        <v>1567</v>
      </c>
      <c r="D524" t="s">
        <v>4355</v>
      </c>
      <c r="E524" t="s">
        <v>948</v>
      </c>
      <c r="F524" t="s">
        <v>20</v>
      </c>
      <c r="G524" t="s">
        <v>21</v>
      </c>
      <c r="H524" t="s">
        <v>4404</v>
      </c>
      <c r="I524" t="s">
        <v>35</v>
      </c>
      <c r="J524" t="s">
        <v>23</v>
      </c>
    </row>
    <row r="525" spans="1:10" x14ac:dyDescent="0.3">
      <c r="A525" t="s">
        <v>4465</v>
      </c>
      <c r="B525" t="str">
        <f t="shared" si="9"/>
        <v>CAP, 0.12uF, ±10%, 16V, X7R, 0603</v>
      </c>
      <c r="C525" t="s">
        <v>4680</v>
      </c>
      <c r="D525" t="s">
        <v>4355</v>
      </c>
      <c r="E525" t="s">
        <v>19</v>
      </c>
      <c r="F525" t="s">
        <v>20</v>
      </c>
      <c r="G525" t="s">
        <v>21</v>
      </c>
      <c r="H525" t="s">
        <v>4405</v>
      </c>
      <c r="I525" t="s">
        <v>35</v>
      </c>
      <c r="J525" t="s">
        <v>23</v>
      </c>
    </row>
    <row r="526" spans="1:10" x14ac:dyDescent="0.3">
      <c r="A526" t="s">
        <v>4466</v>
      </c>
      <c r="B526" t="str">
        <f t="shared" si="9"/>
        <v>CAP, 0.022uF, ±10%, 100V, X7R, 0603</v>
      </c>
      <c r="C526" t="s">
        <v>1560</v>
      </c>
      <c r="D526" t="s">
        <v>4355</v>
      </c>
      <c r="E526" t="s">
        <v>945</v>
      </c>
      <c r="F526" t="s">
        <v>20</v>
      </c>
      <c r="G526" t="s">
        <v>21</v>
      </c>
      <c r="H526" t="s">
        <v>4406</v>
      </c>
      <c r="I526" t="s">
        <v>35</v>
      </c>
      <c r="J526" t="s">
        <v>23</v>
      </c>
    </row>
    <row r="527" spans="1:10" x14ac:dyDescent="0.3">
      <c r="A527" t="s">
        <v>4467</v>
      </c>
      <c r="B527" t="str">
        <f t="shared" si="9"/>
        <v>CAP, 0.18uF, ±10%, 16V, X7R, 0603</v>
      </c>
      <c r="C527" t="s">
        <v>1568</v>
      </c>
      <c r="D527" t="s">
        <v>4355</v>
      </c>
      <c r="E527" t="s">
        <v>19</v>
      </c>
      <c r="F527" t="s">
        <v>20</v>
      </c>
      <c r="G527" t="s">
        <v>21</v>
      </c>
      <c r="H527" t="s">
        <v>4407</v>
      </c>
      <c r="I527" t="s">
        <v>35</v>
      </c>
      <c r="J527" t="s">
        <v>23</v>
      </c>
    </row>
    <row r="528" spans="1:10" x14ac:dyDescent="0.3">
      <c r="A528" t="s">
        <v>4468</v>
      </c>
      <c r="B528" t="str">
        <f t="shared" si="9"/>
        <v>CAP, 0.15uF, ±10%, 25V, X7R, 0603</v>
      </c>
      <c r="C528" t="s">
        <v>1567</v>
      </c>
      <c r="D528" t="s">
        <v>4355</v>
      </c>
      <c r="E528" t="s">
        <v>27</v>
      </c>
      <c r="F528" t="s">
        <v>20</v>
      </c>
      <c r="G528" t="s">
        <v>21</v>
      </c>
      <c r="H528" t="s">
        <v>4408</v>
      </c>
      <c r="I528" t="s">
        <v>35</v>
      </c>
      <c r="J528" t="s">
        <v>23</v>
      </c>
    </row>
    <row r="529" spans="1:11" x14ac:dyDescent="0.3">
      <c r="A529" t="s">
        <v>4469</v>
      </c>
      <c r="B529" t="str">
        <f t="shared" si="9"/>
        <v>CAP, 0.22uF, ±10%, 10V, X7R, 0603</v>
      </c>
      <c r="C529" t="s">
        <v>1569</v>
      </c>
      <c r="D529" t="s">
        <v>4355</v>
      </c>
      <c r="E529" t="s">
        <v>948</v>
      </c>
      <c r="F529" t="s">
        <v>20</v>
      </c>
      <c r="G529" t="s">
        <v>21</v>
      </c>
      <c r="H529" t="s">
        <v>4409</v>
      </c>
      <c r="I529" t="s">
        <v>35</v>
      </c>
      <c r="J529" t="s">
        <v>23</v>
      </c>
    </row>
    <row r="530" spans="1:11" x14ac:dyDescent="0.3">
      <c r="A530" t="s">
        <v>4470</v>
      </c>
      <c r="B530" t="str">
        <f t="shared" si="9"/>
        <v>CAP, 0.18uF, ±10%, 25V, X7R, 0603</v>
      </c>
      <c r="C530" t="s">
        <v>1568</v>
      </c>
      <c r="D530" t="s">
        <v>4355</v>
      </c>
      <c r="E530" t="s">
        <v>27</v>
      </c>
      <c r="F530" t="s">
        <v>20</v>
      </c>
      <c r="G530" t="s">
        <v>21</v>
      </c>
      <c r="H530" t="s">
        <v>4410</v>
      </c>
      <c r="I530" t="s">
        <v>35</v>
      </c>
      <c r="J530" t="s">
        <v>23</v>
      </c>
    </row>
    <row r="531" spans="1:11" x14ac:dyDescent="0.3">
      <c r="A531" t="s">
        <v>4471</v>
      </c>
      <c r="B531" t="str">
        <f t="shared" si="9"/>
        <v>CAP, 0.27uF, ±10%, 16V, X7R, 0603</v>
      </c>
      <c r="C531" t="s">
        <v>1570</v>
      </c>
      <c r="D531" t="s">
        <v>4355</v>
      </c>
      <c r="E531" t="s">
        <v>19</v>
      </c>
      <c r="F531" t="s">
        <v>20</v>
      </c>
      <c r="G531" t="s">
        <v>21</v>
      </c>
      <c r="H531" t="s">
        <v>4411</v>
      </c>
      <c r="I531" t="s">
        <v>35</v>
      </c>
      <c r="J531" t="s">
        <v>23</v>
      </c>
    </row>
    <row r="532" spans="1:11" x14ac:dyDescent="0.3">
      <c r="A532" t="s">
        <v>4472</v>
      </c>
      <c r="B532" t="str">
        <f t="shared" si="9"/>
        <v>CAP, 0.1uF, ±10%, 100V, X7R, 0603</v>
      </c>
      <c r="C532" t="s">
        <v>4679</v>
      </c>
      <c r="D532" t="s">
        <v>4355</v>
      </c>
      <c r="E532" t="s">
        <v>945</v>
      </c>
      <c r="F532" t="s">
        <v>20</v>
      </c>
      <c r="G532" t="s">
        <v>21</v>
      </c>
      <c r="H532" t="s">
        <v>4412</v>
      </c>
      <c r="I532" t="s">
        <v>35</v>
      </c>
      <c r="J532" t="s">
        <v>23</v>
      </c>
    </row>
    <row r="533" spans="1:11" x14ac:dyDescent="0.3">
      <c r="A533" t="s">
        <v>4473</v>
      </c>
      <c r="B533" t="str">
        <f t="shared" si="9"/>
        <v>CAP, 2.2uF, ±10%, 10V, X7R, 0603</v>
      </c>
      <c r="C533" t="s">
        <v>1579</v>
      </c>
      <c r="D533" t="s">
        <v>4355</v>
      </c>
      <c r="E533" t="s">
        <v>948</v>
      </c>
      <c r="F533" t="s">
        <v>20</v>
      </c>
      <c r="G533" t="s">
        <v>21</v>
      </c>
      <c r="H533" t="s">
        <v>4413</v>
      </c>
      <c r="I533" t="s">
        <v>35</v>
      </c>
      <c r="J533" t="s">
        <v>23</v>
      </c>
    </row>
    <row r="534" spans="1:11" x14ac:dyDescent="0.3">
      <c r="A534" t="s">
        <v>4474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4355</v>
      </c>
      <c r="E534" t="s">
        <v>27</v>
      </c>
      <c r="F534" t="s">
        <v>20</v>
      </c>
      <c r="G534" t="s">
        <v>21</v>
      </c>
      <c r="H534" t="s">
        <v>4414</v>
      </c>
      <c r="I534" t="s">
        <v>35</v>
      </c>
      <c r="J534" t="s">
        <v>23</v>
      </c>
    </row>
    <row r="535" spans="1:11" x14ac:dyDescent="0.3">
      <c r="A535" t="s">
        <v>4475</v>
      </c>
      <c r="B535" t="str">
        <f t="shared" si="9"/>
        <v>CAP, 0.15uF, ±10%, 25V, X7R, 0603</v>
      </c>
      <c r="C535" t="s">
        <v>1567</v>
      </c>
      <c r="D535" t="s">
        <v>4355</v>
      </c>
      <c r="E535" t="s">
        <v>27</v>
      </c>
      <c r="F535" t="s">
        <v>20</v>
      </c>
      <c r="G535" t="s">
        <v>21</v>
      </c>
      <c r="H535" t="s">
        <v>4415</v>
      </c>
      <c r="I535" t="s">
        <v>35</v>
      </c>
      <c r="J535" t="s">
        <v>23</v>
      </c>
    </row>
    <row r="536" spans="1:11" x14ac:dyDescent="0.3">
      <c r="A536" t="s">
        <v>4501</v>
      </c>
      <c r="B536" t="str">
        <f>CONCATENATE("CAP",", ",C536,", ",D536,", ",E536,", ",F536,", 0603")</f>
        <v>CAP, 0.1uF, ±10%, 100V, X7R, 0603</v>
      </c>
      <c r="C536" t="s">
        <v>4679</v>
      </c>
      <c r="D536" t="s">
        <v>4355</v>
      </c>
      <c r="E536" t="s">
        <v>945</v>
      </c>
      <c r="F536" t="s">
        <v>20</v>
      </c>
      <c r="G536" t="s">
        <v>21</v>
      </c>
      <c r="H536" t="s">
        <v>4502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4508</v>
      </c>
      <c r="B537" t="str">
        <f t="shared" si="9"/>
        <v>CAP, 22pF, ±2%, 250V, C0G, 0603</v>
      </c>
      <c r="C537" t="s">
        <v>2797</v>
      </c>
      <c r="D537" t="s">
        <v>2819</v>
      </c>
      <c r="E537" t="s">
        <v>946</v>
      </c>
      <c r="F537" t="s">
        <v>2615</v>
      </c>
      <c r="G537" t="s">
        <v>21</v>
      </c>
      <c r="H537" t="s">
        <v>4509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4696</v>
      </c>
      <c r="B538" t="str">
        <f t="shared" si="9"/>
        <v>CAP, 2.2uF, ±20%, 100V, X7R, 0603</v>
      </c>
      <c r="C538" t="s">
        <v>1579</v>
      </c>
      <c r="D538" t="s">
        <v>4336</v>
      </c>
      <c r="E538" t="s">
        <v>945</v>
      </c>
      <c r="F538" t="s">
        <v>20</v>
      </c>
      <c r="G538" t="s">
        <v>1382</v>
      </c>
      <c r="H538" t="s">
        <v>4697</v>
      </c>
      <c r="I538" t="s">
        <v>4334</v>
      </c>
      <c r="J538" t="s">
        <v>23</v>
      </c>
      <c r="K538" s="8">
        <v>0.88</v>
      </c>
    </row>
    <row r="539" spans="1:11" x14ac:dyDescent="0.3">
      <c r="A539" t="s">
        <v>4718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4355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4778</v>
      </c>
      <c r="B540" t="str">
        <f>CONCATENATE("CAP",", ",C540,", ",D540,", ",E540,", ",F540,", 0603")</f>
        <v>CAP, 6pF, ±10%, 50V, C0G, 0603</v>
      </c>
      <c r="C540" t="s">
        <v>2924</v>
      </c>
      <c r="D540" t="s">
        <v>4355</v>
      </c>
      <c r="E540" t="s">
        <v>944</v>
      </c>
      <c r="F540" t="s">
        <v>2615</v>
      </c>
      <c r="I540" t="s">
        <v>35</v>
      </c>
      <c r="J540" t="s">
        <v>23</v>
      </c>
    </row>
    <row r="541" spans="1:11" x14ac:dyDescent="0.3">
      <c r="A541" t="s">
        <v>4817</v>
      </c>
      <c r="B541" t="str">
        <f>CONCATENATE("CAP",", ",C541,", ",D541,", ",E541,", ",F541,", 1206")</f>
        <v>CAP, 10uF, ±10%, 25V, X7R, 1206</v>
      </c>
      <c r="C541" t="s">
        <v>1582</v>
      </c>
      <c r="D541" t="s">
        <v>4355</v>
      </c>
      <c r="E541" t="s">
        <v>27</v>
      </c>
      <c r="F541" t="s">
        <v>20</v>
      </c>
      <c r="G541" t="s">
        <v>34</v>
      </c>
      <c r="H541" t="s">
        <v>4818</v>
      </c>
      <c r="I541" t="s">
        <v>1472</v>
      </c>
      <c r="J541" t="s">
        <v>23</v>
      </c>
    </row>
    <row r="542" spans="1:11" x14ac:dyDescent="0.3">
      <c r="A542" t="s">
        <v>4819</v>
      </c>
      <c r="B542" t="str">
        <f>CONCATENATE("CAP",", ",C542,", ",D542,", ",E542,", ",F542,", 1808")</f>
        <v>CAP, 0.1uF, ±10%, 630V, X7R, 1808</v>
      </c>
      <c r="C542" t="s">
        <v>4679</v>
      </c>
      <c r="D542" t="s">
        <v>4355</v>
      </c>
      <c r="E542" t="s">
        <v>4820</v>
      </c>
      <c r="F542" t="s">
        <v>20</v>
      </c>
      <c r="G542" t="s">
        <v>4821</v>
      </c>
      <c r="H542" t="s">
        <v>4822</v>
      </c>
      <c r="I542" t="s">
        <v>4823</v>
      </c>
      <c r="J542" t="s">
        <v>23</v>
      </c>
    </row>
    <row r="543" spans="1:11" x14ac:dyDescent="0.3">
      <c r="A543" t="s">
        <v>4825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4336</v>
      </c>
      <c r="E543" t="s">
        <v>1840</v>
      </c>
      <c r="F543" t="s">
        <v>1843</v>
      </c>
      <c r="G543" t="s">
        <v>1556</v>
      </c>
      <c r="H543" t="s">
        <v>4824</v>
      </c>
      <c r="I543" t="s">
        <v>4826</v>
      </c>
      <c r="J543" t="s">
        <v>2080</v>
      </c>
    </row>
    <row r="544" spans="1:11" x14ac:dyDescent="0.3">
      <c r="A544" t="s">
        <v>4867</v>
      </c>
      <c r="B544" t="str">
        <f>CONCATENATE("CAP",", ",C544,", ",D544,", ",E544,", ",F544,", 0603")</f>
        <v>CAP, 0.1uF, ±10%, 16V, X7R, 0603</v>
      </c>
      <c r="C544" t="s">
        <v>4679</v>
      </c>
      <c r="D544" t="s">
        <v>4355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4891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4355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4925</v>
      </c>
      <c r="B546" t="str">
        <f>CONCATENATE("CAP",", ",C546,", ",D546,", ",E546,", ",F546)</f>
        <v>CAP, 0.47uF, ±20%, 1.5kV, Film Class Y2</v>
      </c>
      <c r="C546" t="s">
        <v>1573</v>
      </c>
      <c r="D546" t="s">
        <v>4336</v>
      </c>
      <c r="E546" t="s">
        <v>4929</v>
      </c>
      <c r="F546" t="s">
        <v>4958</v>
      </c>
      <c r="G546" t="s">
        <v>1382</v>
      </c>
      <c r="H546" t="s">
        <v>4926</v>
      </c>
      <c r="I546" t="s">
        <v>4927</v>
      </c>
      <c r="J546" t="s">
        <v>23</v>
      </c>
      <c r="K546" s="8">
        <v>4.0199999999999996</v>
      </c>
    </row>
    <row r="547" spans="1:11" x14ac:dyDescent="0.3">
      <c r="A547" t="s">
        <v>4930</v>
      </c>
      <c r="B547" t="str">
        <f>CONCATENATE("CAP",", ",C547,", ",D547,", ",E547,", ",F547,)</f>
        <v>CAP, 1uF, ±10%, 400V, Film</v>
      </c>
      <c r="C547" t="s">
        <v>1577</v>
      </c>
      <c r="D547" t="s">
        <v>4355</v>
      </c>
      <c r="E547" t="s">
        <v>1839</v>
      </c>
      <c r="F547" t="s">
        <v>4928</v>
      </c>
      <c r="G547" t="s">
        <v>4917</v>
      </c>
      <c r="H547" t="s">
        <v>4931</v>
      </c>
      <c r="I547" t="s">
        <v>4932</v>
      </c>
      <c r="J547" t="s">
        <v>23</v>
      </c>
      <c r="K547" s="8">
        <v>0.96</v>
      </c>
    </row>
    <row r="548" spans="1:11" x14ac:dyDescent="0.3">
      <c r="A548" t="s">
        <v>4953</v>
      </c>
      <c r="B548" t="str">
        <f>CONCATENATE("CAP",", ",C548,", ",D548,", ",E548,", ",F548,)</f>
        <v>CAP, 0.47uF, ±10%, 305V, Film Class X</v>
      </c>
      <c r="C548" t="s">
        <v>1573</v>
      </c>
      <c r="D548" t="s">
        <v>4355</v>
      </c>
      <c r="E548" t="s">
        <v>4954</v>
      </c>
      <c r="F548" t="s">
        <v>4955</v>
      </c>
      <c r="G548" t="s">
        <v>1382</v>
      </c>
      <c r="H548" t="s">
        <v>4956</v>
      </c>
      <c r="I548" t="s">
        <v>4957</v>
      </c>
      <c r="J548" t="s">
        <v>23</v>
      </c>
      <c r="K548" s="8">
        <v>0.67</v>
      </c>
    </row>
    <row r="549" spans="1:11" x14ac:dyDescent="0.3">
      <c r="A549" t="s">
        <v>4985</v>
      </c>
      <c r="B549" t="str">
        <f>CONCATENATE("CAP",", ",C549,", ",D549,", ",E549,", ",F549,)</f>
        <v>CAP, 47uF, ±10%, 20V, Tantalum</v>
      </c>
      <c r="C549" t="s">
        <v>1822</v>
      </c>
      <c r="D549" t="s">
        <v>4355</v>
      </c>
      <c r="E549" t="s">
        <v>2176</v>
      </c>
      <c r="F549" t="s">
        <v>4986</v>
      </c>
      <c r="G549" t="s">
        <v>4987</v>
      </c>
      <c r="H549" t="s">
        <v>4988</v>
      </c>
      <c r="I549" t="s">
        <v>4989</v>
      </c>
      <c r="J549" t="s">
        <v>2080</v>
      </c>
      <c r="K549" s="8">
        <v>0.83</v>
      </c>
    </row>
    <row r="550" spans="1:11" x14ac:dyDescent="0.3">
      <c r="A550" t="s">
        <v>5001</v>
      </c>
      <c r="B550" t="str">
        <f>CONCATENATE("CAP",", ",C550,", ",D550,", ",E550,", ",F550,)</f>
        <v>CAP, 470uF, ±20%, 450V, Al</v>
      </c>
      <c r="C550" t="s">
        <v>1826</v>
      </c>
      <c r="D550" t="s">
        <v>4336</v>
      </c>
      <c r="E550" t="s">
        <v>1838</v>
      </c>
      <c r="F550" t="s">
        <v>1843</v>
      </c>
      <c r="G550" t="s">
        <v>5002</v>
      </c>
      <c r="H550" t="s">
        <v>5003</v>
      </c>
      <c r="I550" t="s">
        <v>5004</v>
      </c>
      <c r="J550" t="s">
        <v>2080</v>
      </c>
      <c r="K550" s="8">
        <v>5.78</v>
      </c>
    </row>
    <row r="551" spans="1:11" x14ac:dyDescent="0.3">
      <c r="A551" t="s">
        <v>5036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4355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5046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4355</v>
      </c>
      <c r="E552" t="s">
        <v>19</v>
      </c>
      <c r="F552" t="s">
        <v>4986</v>
      </c>
      <c r="G552" t="s">
        <v>4987</v>
      </c>
      <c r="H552" t="s">
        <v>5045</v>
      </c>
      <c r="I552" t="s">
        <v>4989</v>
      </c>
      <c r="J552" t="s">
        <v>2080</v>
      </c>
      <c r="K552" s="8">
        <v>0.94</v>
      </c>
    </row>
    <row r="553" spans="1:11" x14ac:dyDescent="0.3">
      <c r="A553" t="s">
        <v>5129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4336</v>
      </c>
      <c r="E553" t="s">
        <v>950</v>
      </c>
      <c r="F553" t="s">
        <v>4335</v>
      </c>
      <c r="G553" t="s">
        <v>5130</v>
      </c>
      <c r="H553" t="s">
        <v>5131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5132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4355</v>
      </c>
      <c r="E554" t="s">
        <v>949</v>
      </c>
      <c r="F554" t="s">
        <v>4986</v>
      </c>
      <c r="G554" t="s">
        <v>4821</v>
      </c>
      <c r="H554" t="s">
        <v>5133</v>
      </c>
      <c r="I554" t="s">
        <v>4989</v>
      </c>
      <c r="J554" t="s">
        <v>2080</v>
      </c>
      <c r="K554" s="8">
        <v>2.41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80" workbookViewId="0">
      <selection activeCell="K107" sqref="K107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4507</v>
      </c>
    </row>
    <row r="2" spans="1:13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3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3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3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3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3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3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3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3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3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3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3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3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3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3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3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3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3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3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3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3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3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3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3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3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3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3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3" x14ac:dyDescent="0.3">
      <c r="A93" t="s">
        <v>2586</v>
      </c>
      <c r="B93" t="s">
        <v>2591</v>
      </c>
      <c r="C93" t="s">
        <v>2585</v>
      </c>
      <c r="E93" t="s">
        <v>1239</v>
      </c>
      <c r="H93" t="s">
        <v>2584</v>
      </c>
      <c r="I93" t="s">
        <v>1382</v>
      </c>
      <c r="J93" s="6" t="s">
        <v>2583</v>
      </c>
      <c r="K93" t="s">
        <v>2582</v>
      </c>
      <c r="L93" t="s">
        <v>2581</v>
      </c>
      <c r="M93" s="8"/>
    </row>
    <row r="94" spans="1:13" x14ac:dyDescent="0.3">
      <c r="A94" t="s">
        <v>2593</v>
      </c>
      <c r="B94" t="s">
        <v>2592</v>
      </c>
      <c r="C94" t="s">
        <v>2589</v>
      </c>
      <c r="E94" t="s">
        <v>1232</v>
      </c>
      <c r="H94" t="s">
        <v>2590</v>
      </c>
      <c r="I94" t="s">
        <v>1382</v>
      </c>
      <c r="J94" s="4" t="s">
        <v>2588</v>
      </c>
      <c r="K94" t="s">
        <v>2582</v>
      </c>
      <c r="L94" t="s">
        <v>2587</v>
      </c>
      <c r="M94" s="8"/>
    </row>
    <row r="95" spans="1:13" x14ac:dyDescent="0.3">
      <c r="A95" t="s">
        <v>4342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4339</v>
      </c>
      <c r="H95" t="s">
        <v>4340</v>
      </c>
      <c r="I95" t="s">
        <v>1382</v>
      </c>
      <c r="J95" t="s">
        <v>4341</v>
      </c>
      <c r="K95" t="s">
        <v>4343</v>
      </c>
      <c r="L95" t="s">
        <v>1383</v>
      </c>
      <c r="M95" s="8">
        <v>1.41</v>
      </c>
    </row>
    <row r="96" spans="1:13" x14ac:dyDescent="0.3">
      <c r="A96" t="s">
        <v>4548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4549</v>
      </c>
      <c r="H96" t="s">
        <v>4550</v>
      </c>
      <c r="I96" t="s">
        <v>2421</v>
      </c>
      <c r="J96" s="11" t="s">
        <v>4551</v>
      </c>
      <c r="K96" t="s">
        <v>4552</v>
      </c>
      <c r="L96" t="s">
        <v>1383</v>
      </c>
      <c r="M96" s="8">
        <v>8.85</v>
      </c>
    </row>
    <row r="97" spans="1:13" x14ac:dyDescent="0.3">
      <c r="A97" t="s">
        <v>4614</v>
      </c>
      <c r="B97" t="s">
        <v>4615</v>
      </c>
      <c r="C97" t="s">
        <v>1294</v>
      </c>
      <c r="D97" s="2" t="s">
        <v>951</v>
      </c>
      <c r="E97" t="s">
        <v>4616</v>
      </c>
      <c r="H97" t="s">
        <v>4617</v>
      </c>
      <c r="I97" t="s">
        <v>4618</v>
      </c>
      <c r="J97" t="s">
        <v>4619</v>
      </c>
      <c r="K97" t="s">
        <v>4619</v>
      </c>
      <c r="L97" t="s">
        <v>1383</v>
      </c>
      <c r="M97" s="8">
        <v>6.08</v>
      </c>
    </row>
    <row r="98" spans="1:13" x14ac:dyDescent="0.3">
      <c r="A98" t="s">
        <v>4673</v>
      </c>
      <c r="B98" t="s">
        <v>4674</v>
      </c>
      <c r="C98" t="s">
        <v>1292</v>
      </c>
      <c r="D98" s="2" t="s">
        <v>4675</v>
      </c>
      <c r="E98" t="s">
        <v>4676</v>
      </c>
      <c r="H98" t="s">
        <v>4677</v>
      </c>
      <c r="I98" t="s">
        <v>2421</v>
      </c>
      <c r="J98">
        <v>7443641500</v>
      </c>
      <c r="K98" t="s">
        <v>4678</v>
      </c>
      <c r="L98" t="s">
        <v>1383</v>
      </c>
      <c r="M98" s="8">
        <v>9.5299999999999994</v>
      </c>
    </row>
    <row r="99" spans="1:13" x14ac:dyDescent="0.3">
      <c r="A99" t="s">
        <v>4681</v>
      </c>
      <c r="B99" t="s">
        <v>4682</v>
      </c>
      <c r="C99" t="s">
        <v>1289</v>
      </c>
      <c r="D99" s="2" t="s">
        <v>4675</v>
      </c>
      <c r="E99" t="s">
        <v>4676</v>
      </c>
      <c r="H99" t="s">
        <v>4677</v>
      </c>
      <c r="I99" t="s">
        <v>2421</v>
      </c>
      <c r="J99">
        <v>7443640470</v>
      </c>
      <c r="K99" t="s">
        <v>4678</v>
      </c>
      <c r="L99" t="s">
        <v>1383</v>
      </c>
      <c r="M99" s="8">
        <v>9.5299999999999994</v>
      </c>
    </row>
    <row r="100" spans="1:13" x14ac:dyDescent="0.3">
      <c r="A100" t="s">
        <v>4698</v>
      </c>
      <c r="B100" t="s">
        <v>4699</v>
      </c>
      <c r="C100" t="s">
        <v>4700</v>
      </c>
      <c r="D100" s="2" t="s">
        <v>1284</v>
      </c>
      <c r="E100" t="s">
        <v>4701</v>
      </c>
      <c r="H100" t="s">
        <v>4677</v>
      </c>
      <c r="I100" t="s">
        <v>2440</v>
      </c>
      <c r="J100" t="s">
        <v>4702</v>
      </c>
      <c r="K100" t="s">
        <v>4703</v>
      </c>
      <c r="L100" t="s">
        <v>1383</v>
      </c>
      <c r="M100" s="8">
        <v>1.65</v>
      </c>
    </row>
    <row r="101" spans="1:13" x14ac:dyDescent="0.3">
      <c r="A101" t="s">
        <v>4903</v>
      </c>
      <c r="B101" t="s">
        <v>4908</v>
      </c>
      <c r="C101" t="s">
        <v>1294</v>
      </c>
      <c r="D101" s="2" t="s">
        <v>1284</v>
      </c>
      <c r="E101" t="s">
        <v>1227</v>
      </c>
      <c r="H101" t="s">
        <v>4907</v>
      </c>
      <c r="I101" t="s">
        <v>4905</v>
      </c>
      <c r="J101" t="s">
        <v>4904</v>
      </c>
      <c r="K101" t="s">
        <v>4906</v>
      </c>
      <c r="L101" t="s">
        <v>1383</v>
      </c>
      <c r="M101" s="8">
        <v>0.46</v>
      </c>
    </row>
    <row r="102" spans="1:13" x14ac:dyDescent="0.3">
      <c r="A102" t="s">
        <v>4913</v>
      </c>
      <c r="B102" t="s">
        <v>4921</v>
      </c>
      <c r="C102" t="s">
        <v>4918</v>
      </c>
      <c r="E102" t="s">
        <v>4919</v>
      </c>
      <c r="H102" t="s">
        <v>4920</v>
      </c>
      <c r="I102" t="s">
        <v>4917</v>
      </c>
      <c r="J102" t="s">
        <v>4916</v>
      </c>
      <c r="K102" t="s">
        <v>4914</v>
      </c>
      <c r="L102" t="s">
        <v>4915</v>
      </c>
      <c r="M102" s="8">
        <v>5.5</v>
      </c>
    </row>
    <row r="103" spans="1:13" x14ac:dyDescent="0.3">
      <c r="A103" t="s">
        <v>4933</v>
      </c>
      <c r="B103" t="s">
        <v>4938</v>
      </c>
      <c r="C103" t="s">
        <v>1296</v>
      </c>
      <c r="D103" s="2" t="s">
        <v>4675</v>
      </c>
      <c r="E103" t="s">
        <v>4937</v>
      </c>
      <c r="H103" t="s">
        <v>4936</v>
      </c>
      <c r="I103" t="s">
        <v>4905</v>
      </c>
      <c r="J103" t="s">
        <v>4934</v>
      </c>
      <c r="K103" t="s">
        <v>4935</v>
      </c>
      <c r="L103" t="s">
        <v>1383</v>
      </c>
      <c r="M103" s="8">
        <v>3.99</v>
      </c>
    </row>
    <row r="104" spans="1:13" x14ac:dyDescent="0.3">
      <c r="A104" t="s">
        <v>5044</v>
      </c>
      <c r="B104" t="s">
        <v>5043</v>
      </c>
      <c r="C104" t="s">
        <v>1296</v>
      </c>
      <c r="D104" s="2" t="s">
        <v>1284</v>
      </c>
      <c r="E104" t="s">
        <v>5042</v>
      </c>
      <c r="H104" t="s">
        <v>5041</v>
      </c>
      <c r="I104" t="s">
        <v>2421</v>
      </c>
      <c r="J104">
        <v>7447709101</v>
      </c>
      <c r="K104" t="s">
        <v>5040</v>
      </c>
      <c r="L104" t="s">
        <v>1383</v>
      </c>
      <c r="M104" s="8">
        <v>2.41</v>
      </c>
    </row>
    <row r="105" spans="1:13" x14ac:dyDescent="0.3">
      <c r="A105" t="s">
        <v>5388</v>
      </c>
      <c r="B105" t="s">
        <v>5389</v>
      </c>
      <c r="C105" t="s">
        <v>5390</v>
      </c>
      <c r="E105" t="s">
        <v>70</v>
      </c>
      <c r="I105" t="s">
        <v>5391</v>
      </c>
      <c r="J105" t="s">
        <v>5392</v>
      </c>
      <c r="K105" t="s">
        <v>5394</v>
      </c>
      <c r="L105" t="s">
        <v>5393</v>
      </c>
      <c r="M105" s="8">
        <v>4.62</v>
      </c>
    </row>
    <row r="106" spans="1:13" x14ac:dyDescent="0.3">
      <c r="A106" t="s">
        <v>5406</v>
      </c>
      <c r="B106" t="s">
        <v>5407</v>
      </c>
      <c r="C106" t="s">
        <v>5408</v>
      </c>
      <c r="E106" t="s">
        <v>2265</v>
      </c>
      <c r="H106" t="s">
        <v>5409</v>
      </c>
      <c r="I106" t="s">
        <v>4917</v>
      </c>
      <c r="J106" t="s">
        <v>5410</v>
      </c>
      <c r="K106" t="s">
        <v>5411</v>
      </c>
      <c r="L106" t="s">
        <v>5412</v>
      </c>
      <c r="M106" s="8">
        <v>1.97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1" sqref="B11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5120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4291</v>
      </c>
      <c r="B6" t="s">
        <v>4295</v>
      </c>
      <c r="C6" t="s">
        <v>4293</v>
      </c>
      <c r="D6" t="s">
        <v>4294</v>
      </c>
      <c r="E6" t="s">
        <v>4292</v>
      </c>
      <c r="F6" t="s">
        <v>4292</v>
      </c>
    </row>
    <row r="7" spans="1:6" x14ac:dyDescent="0.3">
      <c r="A7" t="s">
        <v>4476</v>
      </c>
      <c r="B7" t="s">
        <v>4478</v>
      </c>
      <c r="C7" t="s">
        <v>42</v>
      </c>
      <c r="D7" t="s">
        <v>4479</v>
      </c>
      <c r="E7" t="s">
        <v>4480</v>
      </c>
      <c r="F7" t="s">
        <v>4477</v>
      </c>
    </row>
    <row r="8" spans="1:6" x14ac:dyDescent="0.3">
      <c r="A8" t="s">
        <v>4515</v>
      </c>
      <c r="B8" t="s">
        <v>4516</v>
      </c>
      <c r="E8" t="s">
        <v>4517</v>
      </c>
      <c r="F8" t="s">
        <v>4518</v>
      </c>
    </row>
    <row r="9" spans="1:6" x14ac:dyDescent="0.3">
      <c r="A9" t="s">
        <v>4642</v>
      </c>
      <c r="B9" t="s">
        <v>4643</v>
      </c>
      <c r="E9" t="s">
        <v>4644</v>
      </c>
      <c r="F9" t="s">
        <v>4644</v>
      </c>
    </row>
    <row r="10" spans="1:6" x14ac:dyDescent="0.3">
      <c r="A10" t="s">
        <v>4762</v>
      </c>
      <c r="B10" t="s">
        <v>4763</v>
      </c>
      <c r="C10" t="s">
        <v>50</v>
      </c>
      <c r="D10" t="s">
        <v>4764</v>
      </c>
      <c r="E10" t="s">
        <v>58</v>
      </c>
      <c r="F10" t="s">
        <v>4764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19" sqref="E19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2462</v>
      </c>
      <c r="C3" t="s">
        <v>2288</v>
      </c>
      <c r="D3" t="s">
        <v>2463</v>
      </c>
      <c r="E3" t="s">
        <v>2464</v>
      </c>
      <c r="F3" t="s">
        <v>2463</v>
      </c>
      <c r="G3" s="8"/>
    </row>
    <row r="4" spans="1:7" x14ac:dyDescent="0.3">
      <c r="A4" t="s">
        <v>2714</v>
      </c>
      <c r="B4" t="s">
        <v>2715</v>
      </c>
      <c r="C4" t="s">
        <v>2288</v>
      </c>
      <c r="D4" t="s">
        <v>2716</v>
      </c>
      <c r="E4" t="s">
        <v>2464</v>
      </c>
      <c r="F4" t="s">
        <v>2716</v>
      </c>
      <c r="G4" s="8"/>
    </row>
    <row r="5" spans="1:7" x14ac:dyDescent="0.3">
      <c r="A5" t="s">
        <v>2904</v>
      </c>
      <c r="B5" t="s">
        <v>2903</v>
      </c>
      <c r="C5" t="s">
        <v>2902</v>
      </c>
      <c r="D5" t="s">
        <v>2901</v>
      </c>
      <c r="E5" t="s">
        <v>2900</v>
      </c>
      <c r="F5" t="s">
        <v>2901</v>
      </c>
      <c r="G5" s="8"/>
    </row>
    <row r="6" spans="1:7" x14ac:dyDescent="0.3">
      <c r="A6" t="s">
        <v>2970</v>
      </c>
      <c r="B6" t="s">
        <v>4328</v>
      </c>
      <c r="C6" t="s">
        <v>4327</v>
      </c>
      <c r="D6" t="s">
        <v>2971</v>
      </c>
      <c r="E6" t="s">
        <v>2972</v>
      </c>
      <c r="F6" t="s">
        <v>2971</v>
      </c>
      <c r="G6" s="8"/>
    </row>
    <row r="7" spans="1:7" x14ac:dyDescent="0.3">
      <c r="A7" t="s">
        <v>4261</v>
      </c>
      <c r="B7" t="s">
        <v>4263</v>
      </c>
      <c r="C7" t="s">
        <v>4264</v>
      </c>
      <c r="D7" t="s">
        <v>4262</v>
      </c>
      <c r="E7" t="s">
        <v>2718</v>
      </c>
      <c r="F7" t="s">
        <v>4262</v>
      </c>
      <c r="G7" s="8">
        <v>4.5</v>
      </c>
    </row>
    <row r="8" spans="1:7" x14ac:dyDescent="0.3">
      <c r="A8" t="s">
        <v>4329</v>
      </c>
      <c r="B8" t="s">
        <v>4330</v>
      </c>
      <c r="C8" t="s">
        <v>2288</v>
      </c>
      <c r="D8" t="s">
        <v>4331</v>
      </c>
      <c r="E8" t="s">
        <v>2464</v>
      </c>
      <c r="F8" t="s">
        <v>4332</v>
      </c>
      <c r="G8" s="8">
        <v>1.05</v>
      </c>
    </row>
    <row r="9" spans="1:7" x14ac:dyDescent="0.3">
      <c r="A9" t="s">
        <v>4481</v>
      </c>
      <c r="B9" t="s">
        <v>4482</v>
      </c>
      <c r="C9" t="s">
        <v>2288</v>
      </c>
      <c r="D9" t="s">
        <v>4483</v>
      </c>
      <c r="E9" t="s">
        <v>2337</v>
      </c>
      <c r="F9" t="s">
        <v>4484</v>
      </c>
      <c r="G9" s="8">
        <v>1.73</v>
      </c>
    </row>
    <row r="10" spans="1:7" x14ac:dyDescent="0.3">
      <c r="A10" t="s">
        <v>4785</v>
      </c>
      <c r="B10" t="s">
        <v>4786</v>
      </c>
      <c r="C10" t="s">
        <v>2288</v>
      </c>
      <c r="D10" t="s">
        <v>4787</v>
      </c>
      <c r="E10" t="s">
        <v>4480</v>
      </c>
      <c r="F10" t="s">
        <v>4788</v>
      </c>
      <c r="G10" s="8">
        <v>2.0099999999999998</v>
      </c>
    </row>
    <row r="11" spans="1:7" x14ac:dyDescent="0.3">
      <c r="A11" t="s">
        <v>4789</v>
      </c>
      <c r="B11" t="s">
        <v>4790</v>
      </c>
      <c r="C11" t="s">
        <v>4322</v>
      </c>
      <c r="D11" t="s">
        <v>4791</v>
      </c>
      <c r="E11" t="s">
        <v>4792</v>
      </c>
      <c r="F11" t="s">
        <v>4793</v>
      </c>
      <c r="G11" s="8">
        <v>9.6199999999999992</v>
      </c>
    </row>
    <row r="12" spans="1:7" x14ac:dyDescent="0.3">
      <c r="A12" t="s">
        <v>4794</v>
      </c>
      <c r="B12" t="s">
        <v>4795</v>
      </c>
      <c r="C12" t="s">
        <v>2288</v>
      </c>
      <c r="D12" t="s">
        <v>4797</v>
      </c>
      <c r="E12" t="s">
        <v>4480</v>
      </c>
      <c r="F12" t="s">
        <v>4796</v>
      </c>
      <c r="G12" s="8">
        <v>1.36</v>
      </c>
    </row>
    <row r="13" spans="1:7" x14ac:dyDescent="0.3">
      <c r="A13" t="s">
        <v>4834</v>
      </c>
      <c r="B13" t="s">
        <v>4837</v>
      </c>
      <c r="C13" t="s">
        <v>2288</v>
      </c>
      <c r="D13" t="s">
        <v>4835</v>
      </c>
      <c r="E13" t="s">
        <v>2523</v>
      </c>
      <c r="F13" t="s">
        <v>4836</v>
      </c>
    </row>
    <row r="14" spans="1:7" x14ac:dyDescent="0.3">
      <c r="A14" t="s">
        <v>5051</v>
      </c>
      <c r="B14" t="s">
        <v>5052</v>
      </c>
      <c r="C14" t="s">
        <v>5053</v>
      </c>
      <c r="D14" t="s">
        <v>5054</v>
      </c>
      <c r="E14" t="s">
        <v>4792</v>
      </c>
      <c r="F14" t="s">
        <v>5054</v>
      </c>
    </row>
    <row r="15" spans="1:7" x14ac:dyDescent="0.3">
      <c r="A15" t="s">
        <v>5060</v>
      </c>
      <c r="B15" t="s">
        <v>5061</v>
      </c>
      <c r="C15" t="s">
        <v>2288</v>
      </c>
      <c r="D15" t="s">
        <v>5063</v>
      </c>
      <c r="E15" t="s">
        <v>2523</v>
      </c>
      <c r="F15" t="s">
        <v>5062</v>
      </c>
      <c r="G15" s="8">
        <v>0.43</v>
      </c>
    </row>
    <row r="16" spans="1:7" x14ac:dyDescent="0.3">
      <c r="A16" t="s">
        <v>5064</v>
      </c>
      <c r="B16" t="s">
        <v>5065</v>
      </c>
      <c r="C16" t="s">
        <v>4322</v>
      </c>
      <c r="D16" t="s">
        <v>5066</v>
      </c>
      <c r="E16" t="s">
        <v>2972</v>
      </c>
      <c r="F16" t="s">
        <v>5067</v>
      </c>
      <c r="G16" s="8">
        <v>6.75</v>
      </c>
    </row>
    <row r="17" spans="1:7" x14ac:dyDescent="0.3">
      <c r="A17" t="s">
        <v>5068</v>
      </c>
      <c r="B17" t="s">
        <v>5069</v>
      </c>
      <c r="C17" t="s">
        <v>4322</v>
      </c>
      <c r="D17" t="s">
        <v>5070</v>
      </c>
      <c r="E17" t="s">
        <v>4480</v>
      </c>
      <c r="F17" t="s">
        <v>5071</v>
      </c>
      <c r="G17" s="8">
        <v>2.87</v>
      </c>
    </row>
    <row r="18" spans="1:7" x14ac:dyDescent="0.3">
      <c r="G18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4" workbookViewId="0">
      <selection activeCell="C33" sqref="C33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33203125" customWidth="1"/>
  </cols>
  <sheetData>
    <row r="1" spans="1:13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4507</v>
      </c>
    </row>
    <row r="2" spans="1:13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2914</v>
      </c>
      <c r="K2" t="s">
        <v>2314</v>
      </c>
      <c r="L2" t="s">
        <v>67</v>
      </c>
      <c r="M2" s="8"/>
    </row>
    <row r="3" spans="1:13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3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3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3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3" x14ac:dyDescent="0.3">
      <c r="A7" t="s">
        <v>2515</v>
      </c>
      <c r="B7" t="s">
        <v>2516</v>
      </c>
      <c r="C7" t="s">
        <v>2517</v>
      </c>
      <c r="D7" t="s">
        <v>2518</v>
      </c>
      <c r="E7" t="s">
        <v>2519</v>
      </c>
      <c r="G7" t="s">
        <v>2520</v>
      </c>
      <c r="H7" t="s">
        <v>2521</v>
      </c>
      <c r="I7" t="s">
        <v>50</v>
      </c>
      <c r="J7" t="s">
        <v>2522</v>
      </c>
      <c r="K7" t="s">
        <v>2523</v>
      </c>
      <c r="L7" t="s">
        <v>2522</v>
      </c>
      <c r="M7" s="8"/>
    </row>
    <row r="8" spans="1:13" x14ac:dyDescent="0.3">
      <c r="A8" t="s">
        <v>2534</v>
      </c>
      <c r="B8" t="s">
        <v>2535</v>
      </c>
      <c r="C8" t="s">
        <v>2536</v>
      </c>
      <c r="G8" t="s">
        <v>2537</v>
      </c>
      <c r="I8" t="s">
        <v>2538</v>
      </c>
      <c r="J8" t="s">
        <v>2539</v>
      </c>
      <c r="K8" t="s">
        <v>2540</v>
      </c>
      <c r="L8" t="s">
        <v>2539</v>
      </c>
      <c r="M8" s="8"/>
    </row>
    <row r="9" spans="1:13" x14ac:dyDescent="0.3">
      <c r="A9" t="s">
        <v>2555</v>
      </c>
      <c r="B9" t="s">
        <v>2554</v>
      </c>
      <c r="C9" t="s">
        <v>2553</v>
      </c>
      <c r="E9" t="s">
        <v>2552</v>
      </c>
      <c r="G9" t="s">
        <v>2551</v>
      </c>
      <c r="I9" t="s">
        <v>2288</v>
      </c>
      <c r="J9" t="s">
        <v>2550</v>
      </c>
      <c r="K9" t="s">
        <v>2549</v>
      </c>
      <c r="L9" t="s">
        <v>2550</v>
      </c>
      <c r="M9" s="8"/>
    </row>
    <row r="10" spans="1:13" x14ac:dyDescent="0.3">
      <c r="A10" t="s">
        <v>2563</v>
      </c>
      <c r="B10" t="s">
        <v>2564</v>
      </c>
      <c r="I10" t="s">
        <v>2562</v>
      </c>
      <c r="J10" t="s">
        <v>2561</v>
      </c>
      <c r="K10" t="s">
        <v>2560</v>
      </c>
      <c r="L10" t="s">
        <v>2561</v>
      </c>
      <c r="M10" s="8"/>
    </row>
    <row r="11" spans="1:13" x14ac:dyDescent="0.3">
      <c r="A11" t="s">
        <v>2597</v>
      </c>
      <c r="B11" t="s">
        <v>2596</v>
      </c>
      <c r="C11" t="s">
        <v>2595</v>
      </c>
      <c r="E11" t="s">
        <v>1226</v>
      </c>
      <c r="G11" t="s">
        <v>2428</v>
      </c>
      <c r="I11" t="s">
        <v>2288</v>
      </c>
      <c r="J11" t="s">
        <v>2594</v>
      </c>
      <c r="K11" t="s">
        <v>2318</v>
      </c>
      <c r="L11" t="s">
        <v>2594</v>
      </c>
      <c r="M11" s="8"/>
    </row>
    <row r="12" spans="1:13" x14ac:dyDescent="0.3">
      <c r="A12" t="s">
        <v>2606</v>
      </c>
      <c r="B12" t="s">
        <v>2607</v>
      </c>
      <c r="C12" t="s">
        <v>2608</v>
      </c>
      <c r="E12" t="s">
        <v>70</v>
      </c>
      <c r="G12" t="s">
        <v>2609</v>
      </c>
      <c r="I12" t="s">
        <v>2288</v>
      </c>
      <c r="J12" t="s">
        <v>2610</v>
      </c>
      <c r="K12" t="s">
        <v>2611</v>
      </c>
      <c r="L12" t="s">
        <v>2610</v>
      </c>
      <c r="M12" s="8"/>
    </row>
    <row r="13" spans="1:13" x14ac:dyDescent="0.3">
      <c r="A13" t="s">
        <v>2896</v>
      </c>
      <c r="B13" t="s">
        <v>2897</v>
      </c>
      <c r="C13" t="s">
        <v>2898</v>
      </c>
      <c r="E13" t="s">
        <v>1226</v>
      </c>
      <c r="G13" t="s">
        <v>2520</v>
      </c>
      <c r="I13" t="s">
        <v>56</v>
      </c>
      <c r="J13" t="s">
        <v>2899</v>
      </c>
      <c r="K13" t="s">
        <v>2523</v>
      </c>
      <c r="L13" t="s">
        <v>2899</v>
      </c>
      <c r="M13" s="8"/>
    </row>
    <row r="14" spans="1:13" x14ac:dyDescent="0.3">
      <c r="A14" t="s">
        <v>4285</v>
      </c>
      <c r="B14" t="s">
        <v>4290</v>
      </c>
      <c r="C14" t="s">
        <v>4286</v>
      </c>
      <c r="D14" t="s">
        <v>2948</v>
      </c>
      <c r="E14" t="s">
        <v>2333</v>
      </c>
      <c r="G14" t="s">
        <v>2562</v>
      </c>
      <c r="H14" t="s">
        <v>2521</v>
      </c>
      <c r="I14" t="s">
        <v>2288</v>
      </c>
      <c r="J14" t="s">
        <v>4287</v>
      </c>
      <c r="K14" t="s">
        <v>4288</v>
      </c>
      <c r="L14" t="s">
        <v>4289</v>
      </c>
      <c r="M14" s="8"/>
    </row>
    <row r="15" spans="1:13" x14ac:dyDescent="0.3">
      <c r="A15" t="s">
        <v>4317</v>
      </c>
      <c r="B15" t="s">
        <v>4318</v>
      </c>
      <c r="C15" t="s">
        <v>4319</v>
      </c>
      <c r="D15" t="s">
        <v>4324</v>
      </c>
      <c r="E15" t="s">
        <v>4320</v>
      </c>
      <c r="F15" t="s">
        <v>4321</v>
      </c>
      <c r="G15" t="s">
        <v>72</v>
      </c>
      <c r="H15" t="s">
        <v>73</v>
      </c>
      <c r="I15" t="s">
        <v>4322</v>
      </c>
      <c r="J15" t="s">
        <v>4323</v>
      </c>
      <c r="K15" t="s">
        <v>4325</v>
      </c>
      <c r="L15" t="s">
        <v>4351</v>
      </c>
      <c r="M15" s="8">
        <v>11.15</v>
      </c>
    </row>
    <row r="16" spans="1:13" x14ac:dyDescent="0.3">
      <c r="A16" t="s">
        <v>4524</v>
      </c>
      <c r="B16" t="s">
        <v>4525</v>
      </c>
      <c r="C16" t="s">
        <v>4531</v>
      </c>
      <c r="D16" t="s">
        <v>4526</v>
      </c>
      <c r="E16" t="s">
        <v>2333</v>
      </c>
      <c r="G16" t="s">
        <v>2562</v>
      </c>
      <c r="H16" t="s">
        <v>4527</v>
      </c>
      <c r="I16" t="s">
        <v>2288</v>
      </c>
      <c r="J16" t="s">
        <v>4528</v>
      </c>
      <c r="K16" t="s">
        <v>4529</v>
      </c>
      <c r="L16" t="s">
        <v>4530</v>
      </c>
      <c r="M16" s="8">
        <v>0.84</v>
      </c>
    </row>
    <row r="17" spans="1:13" x14ac:dyDescent="0.3">
      <c r="A17" t="s">
        <v>4543</v>
      </c>
      <c r="B17" t="s">
        <v>4544</v>
      </c>
      <c r="C17" t="s">
        <v>4547</v>
      </c>
      <c r="G17" t="s">
        <v>72</v>
      </c>
      <c r="H17" t="s">
        <v>73</v>
      </c>
      <c r="I17" t="s">
        <v>2288</v>
      </c>
      <c r="J17" t="s">
        <v>4546</v>
      </c>
      <c r="K17" t="s">
        <v>2407</v>
      </c>
      <c r="L17" t="s">
        <v>4545</v>
      </c>
      <c r="M17" s="8">
        <v>2.27</v>
      </c>
    </row>
    <row r="18" spans="1:13" x14ac:dyDescent="0.3">
      <c r="A18" t="s">
        <v>4688</v>
      </c>
      <c r="B18" t="s">
        <v>4689</v>
      </c>
      <c r="C18" t="s">
        <v>4690</v>
      </c>
      <c r="D18" t="s">
        <v>4691</v>
      </c>
      <c r="F18" t="s">
        <v>4692</v>
      </c>
      <c r="G18" t="s">
        <v>72</v>
      </c>
      <c r="H18" t="s">
        <v>73</v>
      </c>
      <c r="I18" t="s">
        <v>2288</v>
      </c>
      <c r="J18" t="s">
        <v>4693</v>
      </c>
      <c r="K18" t="s">
        <v>4694</v>
      </c>
      <c r="L18" t="s">
        <v>4695</v>
      </c>
      <c r="M18" s="8">
        <v>6.35</v>
      </c>
    </row>
    <row r="19" spans="1:13" x14ac:dyDescent="0.3">
      <c r="A19" t="s">
        <v>4709</v>
      </c>
      <c r="B19" t="s">
        <v>4716</v>
      </c>
      <c r="C19" t="s">
        <v>4710</v>
      </c>
      <c r="D19" t="s">
        <v>4717</v>
      </c>
      <c r="E19" t="s">
        <v>4711</v>
      </c>
      <c r="F19" t="s">
        <v>4712</v>
      </c>
      <c r="G19" t="s">
        <v>72</v>
      </c>
      <c r="H19" t="s">
        <v>73</v>
      </c>
      <c r="I19" t="s">
        <v>2288</v>
      </c>
      <c r="J19" t="s">
        <v>4713</v>
      </c>
      <c r="K19" t="s">
        <v>4714</v>
      </c>
      <c r="L19" t="s">
        <v>4715</v>
      </c>
      <c r="M19" s="8">
        <v>5.1100000000000003</v>
      </c>
    </row>
    <row r="20" spans="1:13" x14ac:dyDescent="0.3">
      <c r="A20" t="s">
        <v>4779</v>
      </c>
      <c r="B20" t="s">
        <v>4780</v>
      </c>
      <c r="C20" t="s">
        <v>4784</v>
      </c>
      <c r="D20" t="s">
        <v>4781</v>
      </c>
      <c r="E20" t="s">
        <v>1230</v>
      </c>
      <c r="G20" t="s">
        <v>2562</v>
      </c>
      <c r="H20" t="s">
        <v>2521</v>
      </c>
      <c r="I20" t="s">
        <v>2288</v>
      </c>
      <c r="J20" t="s">
        <v>4783</v>
      </c>
      <c r="K20" t="s">
        <v>4288</v>
      </c>
      <c r="L20" t="s">
        <v>4782</v>
      </c>
      <c r="M20" s="8">
        <v>1.1399999999999999</v>
      </c>
    </row>
    <row r="21" spans="1:13" x14ac:dyDescent="0.3">
      <c r="A21" t="s">
        <v>4798</v>
      </c>
      <c r="B21" t="s">
        <v>4799</v>
      </c>
      <c r="C21" t="s">
        <v>4800</v>
      </c>
      <c r="D21" t="s">
        <v>2173</v>
      </c>
      <c r="E21" t="s">
        <v>2959</v>
      </c>
      <c r="H21" t="s">
        <v>2521</v>
      </c>
      <c r="I21" t="s">
        <v>4801</v>
      </c>
      <c r="J21" t="s">
        <v>4802</v>
      </c>
      <c r="K21" t="s">
        <v>4803</v>
      </c>
      <c r="L21" t="s">
        <v>4804</v>
      </c>
      <c r="M21" s="8">
        <v>6.85</v>
      </c>
    </row>
    <row r="22" spans="1:13" x14ac:dyDescent="0.3">
      <c r="A22" t="s">
        <v>4827</v>
      </c>
      <c r="B22" t="s">
        <v>4828</v>
      </c>
      <c r="C22" t="s">
        <v>4286</v>
      </c>
      <c r="D22" t="s">
        <v>2948</v>
      </c>
      <c r="E22" t="s">
        <v>2333</v>
      </c>
      <c r="G22" t="s">
        <v>2562</v>
      </c>
      <c r="H22" t="s">
        <v>2521</v>
      </c>
      <c r="I22" t="s">
        <v>2288</v>
      </c>
      <c r="J22" t="s">
        <v>4829</v>
      </c>
      <c r="K22" t="s">
        <v>4557</v>
      </c>
      <c r="L22" t="s">
        <v>4289</v>
      </c>
    </row>
    <row r="23" spans="1:13" x14ac:dyDescent="0.3">
      <c r="A23" t="s">
        <v>4979</v>
      </c>
      <c r="B23" t="s">
        <v>4980</v>
      </c>
      <c r="C23" t="s">
        <v>4981</v>
      </c>
      <c r="D23" t="s">
        <v>2948</v>
      </c>
      <c r="E23" t="s">
        <v>2120</v>
      </c>
      <c r="H23" t="s">
        <v>2521</v>
      </c>
      <c r="I23" t="s">
        <v>4982</v>
      </c>
      <c r="J23" t="s">
        <v>4983</v>
      </c>
      <c r="K23" t="s">
        <v>4984</v>
      </c>
      <c r="L23" t="s">
        <v>4984</v>
      </c>
    </row>
    <row r="24" spans="1:13" x14ac:dyDescent="0.3">
      <c r="A24" t="s">
        <v>5015</v>
      </c>
      <c r="B24" t="s">
        <v>5016</v>
      </c>
      <c r="C24" t="s">
        <v>2608</v>
      </c>
      <c r="E24" t="s">
        <v>70</v>
      </c>
      <c r="F24" t="s">
        <v>5017</v>
      </c>
      <c r="G24" t="s">
        <v>5018</v>
      </c>
      <c r="H24" t="s">
        <v>73</v>
      </c>
      <c r="I24" t="s">
        <v>2288</v>
      </c>
      <c r="J24" t="s">
        <v>5020</v>
      </c>
      <c r="K24" t="s">
        <v>2558</v>
      </c>
      <c r="L24" t="s">
        <v>5019</v>
      </c>
      <c r="M24" s="8">
        <v>2.65</v>
      </c>
    </row>
    <row r="25" spans="1:13" x14ac:dyDescent="0.3">
      <c r="A25" t="s">
        <v>5087</v>
      </c>
      <c r="B25" t="s">
        <v>5128</v>
      </c>
      <c r="C25" t="s">
        <v>5088</v>
      </c>
      <c r="D25" t="s">
        <v>2171</v>
      </c>
      <c r="E25" t="s">
        <v>4919</v>
      </c>
      <c r="G25" t="s">
        <v>5089</v>
      </c>
      <c r="H25" t="s">
        <v>2521</v>
      </c>
      <c r="I25" t="s">
        <v>21</v>
      </c>
      <c r="J25" t="s">
        <v>5090</v>
      </c>
      <c r="K25" t="s">
        <v>5091</v>
      </c>
      <c r="L25" t="s">
        <v>5092</v>
      </c>
      <c r="M25" s="8">
        <v>46</v>
      </c>
    </row>
    <row r="26" spans="1:13" x14ac:dyDescent="0.3">
      <c r="A26" t="s">
        <v>5106</v>
      </c>
      <c r="B26" t="s">
        <v>5107</v>
      </c>
      <c r="C26" s="11" t="s">
        <v>5108</v>
      </c>
      <c r="G26" t="s">
        <v>5109</v>
      </c>
      <c r="H26" t="s">
        <v>2521</v>
      </c>
      <c r="I26" t="s">
        <v>2288</v>
      </c>
      <c r="J26" t="s">
        <v>5110</v>
      </c>
      <c r="K26" t="s">
        <v>5111</v>
      </c>
      <c r="L26" t="s">
        <v>5112</v>
      </c>
      <c r="M26" s="8">
        <v>6.36</v>
      </c>
    </row>
    <row r="27" spans="1:13" x14ac:dyDescent="0.3">
      <c r="A27" t="s">
        <v>5121</v>
      </c>
      <c r="B27" t="s">
        <v>5122</v>
      </c>
      <c r="C27" t="s">
        <v>2101</v>
      </c>
      <c r="D27" t="s">
        <v>5123</v>
      </c>
      <c r="E27" t="s">
        <v>1226</v>
      </c>
      <c r="G27" t="s">
        <v>2562</v>
      </c>
      <c r="H27" t="s">
        <v>73</v>
      </c>
      <c r="I27" t="s">
        <v>2092</v>
      </c>
      <c r="J27" t="s">
        <v>5124</v>
      </c>
      <c r="K27" t="s">
        <v>4288</v>
      </c>
      <c r="L27" t="s">
        <v>4530</v>
      </c>
      <c r="M27" s="8">
        <v>0.59</v>
      </c>
    </row>
    <row r="28" spans="1:13" x14ac:dyDescent="0.3">
      <c r="A28" t="s">
        <v>5127</v>
      </c>
      <c r="B28" t="s">
        <v>5126</v>
      </c>
      <c r="C28" t="s">
        <v>5088</v>
      </c>
      <c r="D28" t="s">
        <v>2171</v>
      </c>
      <c r="E28" t="s">
        <v>4919</v>
      </c>
      <c r="G28" t="s">
        <v>5089</v>
      </c>
      <c r="H28" t="s">
        <v>2521</v>
      </c>
      <c r="I28" t="s">
        <v>21</v>
      </c>
      <c r="J28" t="s">
        <v>5125</v>
      </c>
      <c r="K28" t="s">
        <v>5091</v>
      </c>
      <c r="L28" t="s">
        <v>5092</v>
      </c>
      <c r="M28" s="8">
        <v>47</v>
      </c>
    </row>
    <row r="29" spans="1:13" x14ac:dyDescent="0.3">
      <c r="A29" t="s">
        <v>5134</v>
      </c>
      <c r="B29" t="s">
        <v>5137</v>
      </c>
      <c r="C29" t="s">
        <v>5135</v>
      </c>
      <c r="E29" t="s">
        <v>4711</v>
      </c>
      <c r="G29" t="s">
        <v>2428</v>
      </c>
      <c r="I29" t="s">
        <v>2092</v>
      </c>
      <c r="J29" t="s">
        <v>5136</v>
      </c>
      <c r="K29" t="s">
        <v>2481</v>
      </c>
      <c r="L29" t="s">
        <v>5138</v>
      </c>
      <c r="M29" s="8">
        <v>1.98</v>
      </c>
    </row>
    <row r="30" spans="1:13" x14ac:dyDescent="0.3">
      <c r="A30" t="s">
        <v>5192</v>
      </c>
      <c r="B30" t="s">
        <v>5193</v>
      </c>
      <c r="C30" t="s">
        <v>5195</v>
      </c>
      <c r="D30" t="s">
        <v>2948</v>
      </c>
      <c r="E30" t="s">
        <v>1230</v>
      </c>
      <c r="G30" t="s">
        <v>2562</v>
      </c>
      <c r="H30" t="s">
        <v>2521</v>
      </c>
      <c r="I30" t="s">
        <v>2288</v>
      </c>
      <c r="J30" t="s">
        <v>5194</v>
      </c>
      <c r="K30" t="s">
        <v>4288</v>
      </c>
      <c r="L30" t="s">
        <v>4782</v>
      </c>
      <c r="M30" s="8">
        <v>1.1399999999999999</v>
      </c>
    </row>
    <row r="31" spans="1:13" x14ac:dyDescent="0.3">
      <c r="A31" t="s">
        <v>5343</v>
      </c>
      <c r="B31" t="s">
        <v>5344</v>
      </c>
      <c r="C31" t="s">
        <v>4286</v>
      </c>
      <c r="D31" t="s">
        <v>2948</v>
      </c>
      <c r="E31" t="s">
        <v>70</v>
      </c>
      <c r="G31" t="s">
        <v>2562</v>
      </c>
      <c r="H31" t="s">
        <v>2521</v>
      </c>
      <c r="I31" t="s">
        <v>2288</v>
      </c>
      <c r="J31" t="s">
        <v>5345</v>
      </c>
      <c r="K31" t="s">
        <v>4557</v>
      </c>
      <c r="L31" t="s">
        <v>4289</v>
      </c>
      <c r="M31" s="8">
        <v>1.54</v>
      </c>
    </row>
    <row r="32" spans="1:13" x14ac:dyDescent="0.3">
      <c r="A32" t="s">
        <v>5354</v>
      </c>
      <c r="B32" t="s">
        <v>5355</v>
      </c>
      <c r="C32" t="s">
        <v>5356</v>
      </c>
      <c r="D32" t="s">
        <v>2948</v>
      </c>
      <c r="E32" t="s">
        <v>5357</v>
      </c>
      <c r="F32" t="s">
        <v>5358</v>
      </c>
      <c r="G32" t="s">
        <v>5089</v>
      </c>
      <c r="H32" t="s">
        <v>2521</v>
      </c>
      <c r="I32" t="s">
        <v>4604</v>
      </c>
      <c r="J32" t="s">
        <v>5359</v>
      </c>
      <c r="K32" t="s">
        <v>5360</v>
      </c>
      <c r="L32" t="s">
        <v>5361</v>
      </c>
      <c r="M32" s="8">
        <v>8.8000000000000007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4773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2925</v>
      </c>
      <c r="B3" t="s">
        <v>2926</v>
      </c>
      <c r="C3" t="s">
        <v>4771</v>
      </c>
      <c r="D3" t="s">
        <v>2924</v>
      </c>
      <c r="E3" t="s">
        <v>2923</v>
      </c>
      <c r="F3" t="s">
        <v>2922</v>
      </c>
      <c r="G3" t="s">
        <v>82</v>
      </c>
      <c r="H3" t="s">
        <v>2921</v>
      </c>
      <c r="I3" t="s">
        <v>2920</v>
      </c>
      <c r="J3" t="s">
        <v>2927</v>
      </c>
      <c r="K3" t="s">
        <v>86</v>
      </c>
    </row>
    <row r="4" spans="1:11" x14ac:dyDescent="0.3">
      <c r="A4" t="s">
        <v>4774</v>
      </c>
      <c r="B4" t="s">
        <v>4776</v>
      </c>
      <c r="C4" t="s">
        <v>4772</v>
      </c>
      <c r="D4" t="s">
        <v>2798</v>
      </c>
      <c r="E4">
        <v>80</v>
      </c>
      <c r="F4" t="s">
        <v>4765</v>
      </c>
      <c r="G4" t="s">
        <v>82</v>
      </c>
      <c r="H4" t="s">
        <v>2921</v>
      </c>
      <c r="I4" t="s">
        <v>4766</v>
      </c>
      <c r="J4" t="s">
        <v>4767</v>
      </c>
      <c r="K4" t="s">
        <v>86</v>
      </c>
    </row>
    <row r="5" spans="1:11" x14ac:dyDescent="0.3">
      <c r="A5" t="s">
        <v>4775</v>
      </c>
      <c r="B5" t="s">
        <v>4777</v>
      </c>
      <c r="C5" t="s">
        <v>4771</v>
      </c>
      <c r="D5" t="s">
        <v>2924</v>
      </c>
      <c r="E5" t="s">
        <v>4770</v>
      </c>
      <c r="G5" t="s">
        <v>82</v>
      </c>
      <c r="H5" t="s">
        <v>2921</v>
      </c>
      <c r="I5" t="s">
        <v>4768</v>
      </c>
      <c r="J5" t="s">
        <v>4769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9" workbookViewId="0">
      <selection activeCell="D49" sqref="D49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2476</v>
      </c>
      <c r="B7" t="s">
        <v>2477</v>
      </c>
      <c r="C7" t="s">
        <v>50</v>
      </c>
      <c r="D7" t="s">
        <v>2478</v>
      </c>
      <c r="E7" t="s">
        <v>2318</v>
      </c>
      <c r="F7" t="s">
        <v>2479</v>
      </c>
      <c r="G7" s="8"/>
    </row>
    <row r="8" spans="1:7" x14ac:dyDescent="0.3">
      <c r="A8" t="s">
        <v>2483</v>
      </c>
      <c r="B8" t="s">
        <v>2482</v>
      </c>
      <c r="C8" t="s">
        <v>2288</v>
      </c>
      <c r="D8" t="s">
        <v>2480</v>
      </c>
      <c r="E8" t="s">
        <v>2481</v>
      </c>
      <c r="F8" t="s">
        <v>2480</v>
      </c>
      <c r="G8" s="8"/>
    </row>
    <row r="9" spans="1:7" x14ac:dyDescent="0.3">
      <c r="A9" t="s">
        <v>2526</v>
      </c>
      <c r="B9" t="s">
        <v>2530</v>
      </c>
      <c r="C9" t="s">
        <v>2288</v>
      </c>
      <c r="D9" t="s">
        <v>2525</v>
      </c>
      <c r="E9" t="s">
        <v>2524</v>
      </c>
      <c r="F9" t="s">
        <v>2525</v>
      </c>
      <c r="G9" s="8"/>
    </row>
    <row r="10" spans="1:7" x14ac:dyDescent="0.3">
      <c r="A10" t="s">
        <v>2529</v>
      </c>
      <c r="B10" t="s">
        <v>2528</v>
      </c>
      <c r="C10" t="s">
        <v>2288</v>
      </c>
      <c r="D10" t="s">
        <v>2527</v>
      </c>
      <c r="E10" t="s">
        <v>2523</v>
      </c>
      <c r="F10" t="s">
        <v>2527</v>
      </c>
      <c r="G10" s="8"/>
    </row>
    <row r="11" spans="1:7" x14ac:dyDescent="0.3">
      <c r="A11" t="s">
        <v>2531</v>
      </c>
      <c r="B11" t="s">
        <v>2532</v>
      </c>
      <c r="C11" t="s">
        <v>2288</v>
      </c>
      <c r="D11" t="s">
        <v>2533</v>
      </c>
      <c r="E11" t="s">
        <v>2524</v>
      </c>
      <c r="F11" t="s">
        <v>2525</v>
      </c>
      <c r="G11" s="8"/>
    </row>
    <row r="12" spans="1:7" x14ac:dyDescent="0.3">
      <c r="A12" t="s">
        <v>2556</v>
      </c>
      <c r="B12" t="s">
        <v>2559</v>
      </c>
      <c r="C12" t="s">
        <v>2288</v>
      </c>
      <c r="D12" t="s">
        <v>2557</v>
      </c>
      <c r="E12" t="s">
        <v>2558</v>
      </c>
      <c r="F12" t="s">
        <v>2557</v>
      </c>
      <c r="G12" s="8"/>
    </row>
    <row r="13" spans="1:7" x14ac:dyDescent="0.3">
      <c r="A13" t="s">
        <v>2717</v>
      </c>
      <c r="B13" t="s">
        <v>2720</v>
      </c>
      <c r="C13" t="s">
        <v>2288</v>
      </c>
      <c r="D13" t="s">
        <v>2719</v>
      </c>
      <c r="E13" t="s">
        <v>2718</v>
      </c>
      <c r="F13" t="s">
        <v>2719</v>
      </c>
      <c r="G13" s="8"/>
    </row>
    <row r="14" spans="1:7" x14ac:dyDescent="0.3">
      <c r="A14" t="s">
        <v>2721</v>
      </c>
      <c r="B14" t="s">
        <v>2722</v>
      </c>
      <c r="C14" t="s">
        <v>2723</v>
      </c>
      <c r="D14" t="s">
        <v>2724</v>
      </c>
      <c r="E14" t="s">
        <v>2725</v>
      </c>
      <c r="F14" t="s">
        <v>2724</v>
      </c>
      <c r="G14" s="8"/>
    </row>
    <row r="15" spans="1:7" x14ac:dyDescent="0.3">
      <c r="A15" t="s">
        <v>2915</v>
      </c>
      <c r="B15" t="s">
        <v>2916</v>
      </c>
      <c r="C15" t="s">
        <v>2917</v>
      </c>
      <c r="D15" t="s">
        <v>2918</v>
      </c>
      <c r="E15" t="s">
        <v>2919</v>
      </c>
      <c r="F15" t="s">
        <v>2918</v>
      </c>
      <c r="G15" s="8"/>
    </row>
    <row r="16" spans="1:7" x14ac:dyDescent="0.3">
      <c r="A16" t="s">
        <v>3366</v>
      </c>
      <c r="B16" t="s">
        <v>3367</v>
      </c>
      <c r="C16" t="s">
        <v>2288</v>
      </c>
      <c r="D16" t="s">
        <v>3368</v>
      </c>
      <c r="E16" t="s">
        <v>2558</v>
      </c>
      <c r="F16" t="s">
        <v>3368</v>
      </c>
      <c r="G16" s="8"/>
    </row>
    <row r="17" spans="1:7" x14ac:dyDescent="0.3">
      <c r="A17" t="s">
        <v>3369</v>
      </c>
      <c r="B17" t="s">
        <v>3370</v>
      </c>
      <c r="C17" t="s">
        <v>2288</v>
      </c>
      <c r="D17" t="s">
        <v>3371</v>
      </c>
      <c r="E17" t="s">
        <v>3372</v>
      </c>
      <c r="F17" t="s">
        <v>3371</v>
      </c>
      <c r="G17" s="8"/>
    </row>
    <row r="18" spans="1:7" x14ac:dyDescent="0.3">
      <c r="A18" t="s">
        <v>4258</v>
      </c>
      <c r="B18" t="s">
        <v>4259</v>
      </c>
      <c r="C18" t="s">
        <v>2288</v>
      </c>
      <c r="D18" t="s">
        <v>4260</v>
      </c>
      <c r="E18" t="s">
        <v>2337</v>
      </c>
      <c r="F18" t="s">
        <v>4260</v>
      </c>
      <c r="G18" s="8">
        <v>6.8</v>
      </c>
    </row>
    <row r="19" spans="1:7" x14ac:dyDescent="0.3">
      <c r="A19" t="s">
        <v>4496</v>
      </c>
      <c r="B19" t="s">
        <v>4499</v>
      </c>
      <c r="C19" t="s">
        <v>2288</v>
      </c>
      <c r="D19" t="s">
        <v>4497</v>
      </c>
      <c r="E19" t="s">
        <v>4498</v>
      </c>
      <c r="F19" t="s">
        <v>4500</v>
      </c>
      <c r="G19" s="8">
        <v>0.8</v>
      </c>
    </row>
    <row r="20" spans="1:7" x14ac:dyDescent="0.3">
      <c r="A20" t="s">
        <v>4532</v>
      </c>
      <c r="B20" t="s">
        <v>4533</v>
      </c>
      <c r="C20" t="s">
        <v>2288</v>
      </c>
      <c r="D20" t="s">
        <v>4535</v>
      </c>
      <c r="E20" t="s">
        <v>4498</v>
      </c>
      <c r="F20" t="s">
        <v>4534</v>
      </c>
      <c r="G20" s="8">
        <v>6.27</v>
      </c>
    </row>
    <row r="21" spans="1:7" x14ac:dyDescent="0.3">
      <c r="A21" t="s">
        <v>4539</v>
      </c>
      <c r="B21" t="s">
        <v>4708</v>
      </c>
      <c r="C21" t="s">
        <v>2288</v>
      </c>
      <c r="D21" t="s">
        <v>4540</v>
      </c>
      <c r="E21" t="s">
        <v>2523</v>
      </c>
      <c r="F21" t="s">
        <v>4541</v>
      </c>
      <c r="G21" s="8">
        <v>0.68</v>
      </c>
    </row>
    <row r="22" spans="1:7" x14ac:dyDescent="0.3">
      <c r="A22" t="s">
        <v>4594</v>
      </c>
      <c r="B22" t="s">
        <v>4595</v>
      </c>
      <c r="C22" t="s">
        <v>2288</v>
      </c>
      <c r="D22" t="s">
        <v>4596</v>
      </c>
      <c r="E22" t="s">
        <v>2318</v>
      </c>
      <c r="F22" t="s">
        <v>4597</v>
      </c>
      <c r="G22" s="8">
        <v>0.53</v>
      </c>
    </row>
    <row r="23" spans="1:7" x14ac:dyDescent="0.3">
      <c r="A23" t="s">
        <v>4620</v>
      </c>
      <c r="B23" t="s">
        <v>4622</v>
      </c>
      <c r="C23" t="s">
        <v>2288</v>
      </c>
      <c r="D23" t="s">
        <v>4621</v>
      </c>
      <c r="E23" t="s">
        <v>2481</v>
      </c>
      <c r="F23" t="s">
        <v>4623</v>
      </c>
      <c r="G23" s="8">
        <v>2.79</v>
      </c>
    </row>
    <row r="24" spans="1:7" x14ac:dyDescent="0.3">
      <c r="A24" t="s">
        <v>4704</v>
      </c>
      <c r="B24" t="s">
        <v>4707</v>
      </c>
      <c r="C24" t="s">
        <v>2288</v>
      </c>
      <c r="D24" t="s">
        <v>4705</v>
      </c>
      <c r="E24" t="s">
        <v>2523</v>
      </c>
      <c r="F24" t="s">
        <v>4706</v>
      </c>
      <c r="G24" s="8">
        <v>1.1599999999999999</v>
      </c>
    </row>
    <row r="25" spans="1:7" x14ac:dyDescent="0.3">
      <c r="A25" t="s">
        <v>4728</v>
      </c>
      <c r="B25" t="s">
        <v>4731</v>
      </c>
      <c r="C25" t="s">
        <v>4322</v>
      </c>
      <c r="D25" t="s">
        <v>4729</v>
      </c>
      <c r="E25" t="s">
        <v>2318</v>
      </c>
      <c r="F25" t="s">
        <v>4730</v>
      </c>
      <c r="G25" s="8">
        <v>5.18</v>
      </c>
    </row>
    <row r="26" spans="1:7" x14ac:dyDescent="0.3">
      <c r="A26" t="s">
        <v>4732</v>
      </c>
      <c r="B26" t="s">
        <v>4733</v>
      </c>
      <c r="C26" t="s">
        <v>4322</v>
      </c>
      <c r="D26" t="s">
        <v>4734</v>
      </c>
      <c r="E26" t="s">
        <v>2318</v>
      </c>
      <c r="F26" t="s">
        <v>4735</v>
      </c>
      <c r="G26" s="8">
        <v>7.59</v>
      </c>
    </row>
    <row r="27" spans="1:7" x14ac:dyDescent="0.3">
      <c r="A27" t="s">
        <v>4736</v>
      </c>
      <c r="B27" t="s">
        <v>4738</v>
      </c>
      <c r="C27" t="s">
        <v>4322</v>
      </c>
      <c r="D27" t="s">
        <v>4739</v>
      </c>
      <c r="E27" t="s">
        <v>2318</v>
      </c>
      <c r="F27" t="s">
        <v>4737</v>
      </c>
      <c r="G27" s="8">
        <v>6.66</v>
      </c>
    </row>
    <row r="28" spans="1:7" x14ac:dyDescent="0.3">
      <c r="A28" t="s">
        <v>4740</v>
      </c>
      <c r="B28" t="s">
        <v>4746</v>
      </c>
      <c r="C28" t="s">
        <v>4322</v>
      </c>
      <c r="D28" t="s">
        <v>4741</v>
      </c>
      <c r="E28" t="s">
        <v>2318</v>
      </c>
      <c r="F28" t="s">
        <v>4730</v>
      </c>
      <c r="G28" s="8">
        <v>5.63</v>
      </c>
    </row>
    <row r="29" spans="1:7" x14ac:dyDescent="0.3">
      <c r="A29" t="s">
        <v>4742</v>
      </c>
      <c r="B29" t="s">
        <v>4747</v>
      </c>
      <c r="C29" t="s">
        <v>4322</v>
      </c>
      <c r="D29" t="s">
        <v>4744</v>
      </c>
      <c r="E29" t="s">
        <v>2481</v>
      </c>
      <c r="F29" t="s">
        <v>4743</v>
      </c>
      <c r="G29" s="8">
        <v>1</v>
      </c>
    </row>
    <row r="30" spans="1:7" x14ac:dyDescent="0.3">
      <c r="A30" t="s">
        <v>4745</v>
      </c>
      <c r="B30" t="s">
        <v>4748</v>
      </c>
      <c r="C30" t="s">
        <v>4322</v>
      </c>
      <c r="D30" t="s">
        <v>4749</v>
      </c>
      <c r="E30" t="s">
        <v>2481</v>
      </c>
      <c r="F30" t="s">
        <v>4743</v>
      </c>
      <c r="G30" s="8">
        <v>8.1999999999999993</v>
      </c>
    </row>
    <row r="31" spans="1:7" x14ac:dyDescent="0.3">
      <c r="A31" t="s">
        <v>4848</v>
      </c>
      <c r="B31" t="s">
        <v>4849</v>
      </c>
      <c r="C31" t="s">
        <v>2288</v>
      </c>
      <c r="D31" t="s">
        <v>4850</v>
      </c>
      <c r="E31" t="s">
        <v>4851</v>
      </c>
      <c r="F31" t="s">
        <v>4852</v>
      </c>
      <c r="G31" s="8">
        <v>0.6</v>
      </c>
    </row>
    <row r="32" spans="1:7" x14ac:dyDescent="0.3">
      <c r="A32" t="s">
        <v>4858</v>
      </c>
      <c r="B32" t="s">
        <v>4857</v>
      </c>
      <c r="C32" t="s">
        <v>2288</v>
      </c>
      <c r="D32" t="s">
        <v>4856</v>
      </c>
      <c r="E32" t="s">
        <v>2318</v>
      </c>
      <c r="F32" t="s">
        <v>4500</v>
      </c>
      <c r="G32" s="8">
        <v>0.9</v>
      </c>
    </row>
    <row r="33" spans="1:7" x14ac:dyDescent="0.3">
      <c r="A33" t="s">
        <v>4887</v>
      </c>
      <c r="B33" t="s">
        <v>4888</v>
      </c>
      <c r="C33" t="s">
        <v>4322</v>
      </c>
      <c r="D33" t="s">
        <v>4889</v>
      </c>
      <c r="E33" t="s">
        <v>2318</v>
      </c>
      <c r="F33" t="s">
        <v>4890</v>
      </c>
      <c r="G33" s="8">
        <v>7.62</v>
      </c>
    </row>
    <row r="34" spans="1:7" x14ac:dyDescent="0.3">
      <c r="A34" t="s">
        <v>4896</v>
      </c>
      <c r="B34" t="s">
        <v>4897</v>
      </c>
      <c r="C34" t="s">
        <v>4322</v>
      </c>
      <c r="D34" t="s">
        <v>4898</v>
      </c>
      <c r="E34" t="s">
        <v>2318</v>
      </c>
      <c r="F34" t="s">
        <v>4730</v>
      </c>
      <c r="G34" s="8">
        <v>2.09</v>
      </c>
    </row>
    <row r="35" spans="1:7" x14ac:dyDescent="0.3">
      <c r="A35" t="s">
        <v>4969</v>
      </c>
      <c r="B35" t="s">
        <v>4970</v>
      </c>
      <c r="C35" t="s">
        <v>4322</v>
      </c>
      <c r="D35" t="s">
        <v>4971</v>
      </c>
      <c r="E35" t="s">
        <v>2481</v>
      </c>
      <c r="F35" t="s">
        <v>4743</v>
      </c>
      <c r="G35" s="8">
        <v>1.75</v>
      </c>
    </row>
    <row r="36" spans="1:7" x14ac:dyDescent="0.3">
      <c r="A36" t="s">
        <v>4972</v>
      </c>
      <c r="B36" t="s">
        <v>4973</v>
      </c>
      <c r="C36" t="s">
        <v>4322</v>
      </c>
      <c r="D36" t="s">
        <v>4974</v>
      </c>
      <c r="E36" t="s">
        <v>2318</v>
      </c>
      <c r="F36" t="s">
        <v>4730</v>
      </c>
      <c r="G36" s="8">
        <v>1.37</v>
      </c>
    </row>
    <row r="37" spans="1:7" x14ac:dyDescent="0.3">
      <c r="A37" t="s">
        <v>4998</v>
      </c>
      <c r="B37" t="s">
        <v>4999</v>
      </c>
      <c r="C37" t="s">
        <v>2288</v>
      </c>
      <c r="D37" t="s">
        <v>5000</v>
      </c>
      <c r="E37" t="s">
        <v>2481</v>
      </c>
      <c r="F37" t="s">
        <v>4743</v>
      </c>
      <c r="G37" s="8">
        <v>1.26</v>
      </c>
    </row>
    <row r="38" spans="1:7" x14ac:dyDescent="0.3">
      <c r="A38" t="s">
        <v>5005</v>
      </c>
      <c r="B38" t="s">
        <v>5006</v>
      </c>
      <c r="C38" t="s">
        <v>2288</v>
      </c>
      <c r="D38" t="s">
        <v>5007</v>
      </c>
      <c r="E38" t="s">
        <v>2481</v>
      </c>
      <c r="F38" t="s">
        <v>4743</v>
      </c>
      <c r="G38" s="8">
        <v>1.61</v>
      </c>
    </row>
    <row r="39" spans="1:7" x14ac:dyDescent="0.3">
      <c r="A39" t="s">
        <v>5008</v>
      </c>
      <c r="B39" t="s">
        <v>5009</v>
      </c>
      <c r="C39" t="s">
        <v>2288</v>
      </c>
      <c r="D39" t="s">
        <v>5010</v>
      </c>
      <c r="E39" t="s">
        <v>2318</v>
      </c>
      <c r="F39" t="s">
        <v>4730</v>
      </c>
      <c r="G39" s="8">
        <v>1.08</v>
      </c>
    </row>
    <row r="40" spans="1:7" x14ac:dyDescent="0.3">
      <c r="A40" t="s">
        <v>5113</v>
      </c>
      <c r="B40" t="s">
        <v>5114</v>
      </c>
      <c r="C40" t="s">
        <v>2288</v>
      </c>
      <c r="D40" t="s">
        <v>5115</v>
      </c>
      <c r="E40" t="s">
        <v>2318</v>
      </c>
      <c r="F40" t="s">
        <v>5116</v>
      </c>
      <c r="G40" s="8">
        <v>2.52</v>
      </c>
    </row>
    <row r="41" spans="1:7" x14ac:dyDescent="0.3">
      <c r="A41" t="s">
        <v>5143</v>
      </c>
      <c r="B41" t="s">
        <v>5144</v>
      </c>
      <c r="C41" t="s">
        <v>2288</v>
      </c>
      <c r="D41" t="s">
        <v>5145</v>
      </c>
      <c r="E41" t="s">
        <v>3372</v>
      </c>
      <c r="F41" t="s">
        <v>5146</v>
      </c>
      <c r="G41" s="8">
        <v>2.59</v>
      </c>
    </row>
    <row r="42" spans="1:7" x14ac:dyDescent="0.3">
      <c r="A42" t="s">
        <v>5163</v>
      </c>
      <c r="B42" t="s">
        <v>5164</v>
      </c>
      <c r="C42" t="s">
        <v>4322</v>
      </c>
      <c r="D42" t="s">
        <v>5165</v>
      </c>
      <c r="E42" t="s">
        <v>2318</v>
      </c>
      <c r="F42" t="s">
        <v>4730</v>
      </c>
      <c r="G42" s="8">
        <v>7.75</v>
      </c>
    </row>
    <row r="43" spans="1:7" x14ac:dyDescent="0.3">
      <c r="A43" t="s">
        <v>5201</v>
      </c>
      <c r="B43" t="s">
        <v>5204</v>
      </c>
      <c r="C43" t="s">
        <v>4322</v>
      </c>
      <c r="D43" t="s">
        <v>5202</v>
      </c>
      <c r="E43" t="s">
        <v>2318</v>
      </c>
      <c r="F43" t="s">
        <v>5203</v>
      </c>
      <c r="G43" s="8">
        <v>2.78</v>
      </c>
    </row>
    <row r="44" spans="1:7" x14ac:dyDescent="0.3">
      <c r="A44" t="s">
        <v>5224</v>
      </c>
      <c r="B44" t="s">
        <v>5225</v>
      </c>
      <c r="C44" t="s">
        <v>2288</v>
      </c>
      <c r="D44" t="s">
        <v>5226</v>
      </c>
      <c r="E44" t="s">
        <v>5227</v>
      </c>
      <c r="F44" t="s">
        <v>5146</v>
      </c>
      <c r="G44" s="8">
        <v>0.5</v>
      </c>
    </row>
    <row r="45" spans="1:7" x14ac:dyDescent="0.3">
      <c r="A45" t="s">
        <v>5253</v>
      </c>
      <c r="B45" t="s">
        <v>5258</v>
      </c>
      <c r="C45" t="s">
        <v>2092</v>
      </c>
      <c r="D45" t="s">
        <v>5254</v>
      </c>
      <c r="E45" t="s">
        <v>5255</v>
      </c>
      <c r="F45" t="s">
        <v>5256</v>
      </c>
      <c r="G45" s="8">
        <v>0.55000000000000004</v>
      </c>
    </row>
    <row r="46" spans="1:7" x14ac:dyDescent="0.3">
      <c r="A46" t="s">
        <v>5257</v>
      </c>
      <c r="B46" t="s">
        <v>5205</v>
      </c>
      <c r="C46" t="s">
        <v>2092</v>
      </c>
      <c r="D46" t="s">
        <v>5206</v>
      </c>
      <c r="E46" t="s">
        <v>5207</v>
      </c>
      <c r="F46" t="s">
        <v>5208</v>
      </c>
      <c r="G46" s="8">
        <v>1.47</v>
      </c>
    </row>
    <row r="47" spans="1:7" x14ac:dyDescent="0.3">
      <c r="A47" t="s">
        <v>5342</v>
      </c>
      <c r="B47" t="s">
        <v>5340</v>
      </c>
      <c r="C47" t="s">
        <v>2288</v>
      </c>
      <c r="D47" t="s">
        <v>5341</v>
      </c>
      <c r="E47" t="s">
        <v>5227</v>
      </c>
      <c r="F47" t="s">
        <v>4743</v>
      </c>
      <c r="G47" s="8">
        <v>1.47</v>
      </c>
    </row>
    <row r="48" spans="1:7" x14ac:dyDescent="0.3">
      <c r="A48" t="s">
        <v>5347</v>
      </c>
      <c r="B48" t="s">
        <v>5348</v>
      </c>
      <c r="C48" t="s">
        <v>2288</v>
      </c>
      <c r="D48" t="s">
        <v>5349</v>
      </c>
      <c r="E48" t="s">
        <v>5350</v>
      </c>
      <c r="F48">
        <v>555</v>
      </c>
      <c r="G48" s="8">
        <v>0.45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8" sqref="A28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7" x14ac:dyDescent="0.3">
      <c r="A3" t="s">
        <v>2465</v>
      </c>
      <c r="B3" t="s">
        <v>2466</v>
      </c>
      <c r="C3" t="s">
        <v>2467</v>
      </c>
      <c r="D3" t="s">
        <v>2468</v>
      </c>
      <c r="E3" t="s">
        <v>2470</v>
      </c>
      <c r="F3" t="s">
        <v>2469</v>
      </c>
      <c r="G3" s="8"/>
    </row>
    <row r="4" spans="1:7" x14ac:dyDescent="0.3">
      <c r="A4" t="s">
        <v>2711</v>
      </c>
      <c r="B4" t="s">
        <v>2712</v>
      </c>
      <c r="E4" t="s">
        <v>2713</v>
      </c>
      <c r="F4" t="s">
        <v>2713</v>
      </c>
      <c r="G4" s="8"/>
    </row>
    <row r="5" spans="1:7" x14ac:dyDescent="0.3">
      <c r="A5" t="s">
        <v>2905</v>
      </c>
      <c r="B5" t="s">
        <v>2906</v>
      </c>
      <c r="C5" t="s">
        <v>2907</v>
      </c>
      <c r="D5" t="s">
        <v>2906</v>
      </c>
      <c r="E5" t="s">
        <v>2906</v>
      </c>
      <c r="F5" t="s">
        <v>2906</v>
      </c>
      <c r="G5" s="8"/>
    </row>
    <row r="6" spans="1:7" x14ac:dyDescent="0.3">
      <c r="A6" t="s">
        <v>2930</v>
      </c>
      <c r="B6" t="s">
        <v>2929</v>
      </c>
      <c r="C6" t="s">
        <v>2931</v>
      </c>
      <c r="D6" t="s">
        <v>2928</v>
      </c>
      <c r="E6" t="s">
        <v>2928</v>
      </c>
      <c r="F6" t="s">
        <v>2928</v>
      </c>
      <c r="G6" s="8"/>
    </row>
    <row r="7" spans="1:7" x14ac:dyDescent="0.3">
      <c r="A7" t="s">
        <v>2984</v>
      </c>
      <c r="B7" t="s">
        <v>2985</v>
      </c>
      <c r="C7" t="s">
        <v>2986</v>
      </c>
      <c r="D7" t="s">
        <v>2987</v>
      </c>
      <c r="E7" t="s">
        <v>2988</v>
      </c>
      <c r="F7" t="s">
        <v>2989</v>
      </c>
      <c r="G7" s="8">
        <v>3.12</v>
      </c>
    </row>
    <row r="8" spans="1:7" x14ac:dyDescent="0.3">
      <c r="A8" t="s">
        <v>4242</v>
      </c>
      <c r="B8" t="s">
        <v>4243</v>
      </c>
      <c r="C8" t="s">
        <v>4244</v>
      </c>
      <c r="D8" t="s">
        <v>4245</v>
      </c>
      <c r="E8" t="s">
        <v>4246</v>
      </c>
      <c r="F8" t="s">
        <v>4245</v>
      </c>
      <c r="G8" s="8">
        <v>26.62</v>
      </c>
    </row>
    <row r="9" spans="1:7" x14ac:dyDescent="0.3">
      <c r="A9" t="s">
        <v>4269</v>
      </c>
      <c r="B9" t="s">
        <v>4270</v>
      </c>
      <c r="C9" t="s">
        <v>4272</v>
      </c>
      <c r="D9" t="s">
        <v>4271</v>
      </c>
      <c r="E9" t="s">
        <v>4271</v>
      </c>
      <c r="F9" t="s">
        <v>4271</v>
      </c>
      <c r="G9" s="8"/>
    </row>
    <row r="10" spans="1:7" x14ac:dyDescent="0.3">
      <c r="A10" t="s">
        <v>4273</v>
      </c>
      <c r="B10" t="s">
        <v>4274</v>
      </c>
      <c r="C10" t="s">
        <v>2277</v>
      </c>
      <c r="D10" t="s">
        <v>4275</v>
      </c>
      <c r="E10" t="s">
        <v>1472</v>
      </c>
      <c r="F10" t="s">
        <v>4276</v>
      </c>
      <c r="G10" s="8">
        <v>0.3</v>
      </c>
    </row>
    <row r="11" spans="1:7" x14ac:dyDescent="0.3">
      <c r="A11" t="s">
        <v>4485</v>
      </c>
      <c r="B11" t="s">
        <v>4486</v>
      </c>
      <c r="C11" t="s">
        <v>4487</v>
      </c>
      <c r="D11" t="s">
        <v>4488</v>
      </c>
      <c r="E11" t="s">
        <v>4488</v>
      </c>
      <c r="F11" t="s">
        <v>4489</v>
      </c>
      <c r="G11" s="8">
        <v>5.0999999999999996</v>
      </c>
    </row>
    <row r="12" spans="1:7" x14ac:dyDescent="0.3">
      <c r="A12" t="s">
        <v>4569</v>
      </c>
      <c r="B12" t="s">
        <v>4566</v>
      </c>
      <c r="C12" t="s">
        <v>4567</v>
      </c>
      <c r="D12" t="s">
        <v>4570</v>
      </c>
      <c r="E12" t="s">
        <v>4568</v>
      </c>
      <c r="F12" t="s">
        <v>2969</v>
      </c>
      <c r="G12" s="8">
        <v>0.76</v>
      </c>
    </row>
    <row r="13" spans="1:7" x14ac:dyDescent="0.3">
      <c r="A13" t="s">
        <v>4598</v>
      </c>
      <c r="B13" t="s">
        <v>4599</v>
      </c>
      <c r="C13" t="s">
        <v>2288</v>
      </c>
      <c r="D13" t="s">
        <v>4600</v>
      </c>
      <c r="E13" t="s">
        <v>2318</v>
      </c>
      <c r="F13" t="s">
        <v>4601</v>
      </c>
      <c r="G13" s="8">
        <v>0.48</v>
      </c>
    </row>
    <row r="14" spans="1:7" x14ac:dyDescent="0.3">
      <c r="A14" t="s">
        <v>4608</v>
      </c>
      <c r="B14" t="s">
        <v>4609</v>
      </c>
      <c r="C14" t="s">
        <v>4610</v>
      </c>
      <c r="D14" t="s">
        <v>4611</v>
      </c>
      <c r="E14" t="s">
        <v>4612</v>
      </c>
      <c r="F14" t="s">
        <v>4613</v>
      </c>
      <c r="G14" s="8">
        <v>3</v>
      </c>
    </row>
    <row r="15" spans="1:7" x14ac:dyDescent="0.3">
      <c r="A15" t="s">
        <v>4636</v>
      </c>
      <c r="B15" t="s">
        <v>4637</v>
      </c>
      <c r="C15" t="s">
        <v>4638</v>
      </c>
      <c r="D15" t="s">
        <v>4639</v>
      </c>
      <c r="E15" t="s">
        <v>4640</v>
      </c>
      <c r="F15" t="s">
        <v>4641</v>
      </c>
      <c r="G15" s="8">
        <v>3.09</v>
      </c>
    </row>
    <row r="16" spans="1:7" x14ac:dyDescent="0.3">
      <c r="A16" t="s">
        <v>4654</v>
      </c>
      <c r="B16" t="s">
        <v>4655</v>
      </c>
      <c r="C16" t="s">
        <v>4656</v>
      </c>
      <c r="D16" t="s">
        <v>4657</v>
      </c>
      <c r="E16" t="s">
        <v>4658</v>
      </c>
      <c r="F16" t="s">
        <v>4659</v>
      </c>
    </row>
    <row r="17" spans="1:7" x14ac:dyDescent="0.3">
      <c r="A17" t="s">
        <v>4805</v>
      </c>
      <c r="B17" t="s">
        <v>4809</v>
      </c>
      <c r="C17" t="s">
        <v>4322</v>
      </c>
      <c r="D17" t="s">
        <v>4806</v>
      </c>
      <c r="E17" t="s">
        <v>4807</v>
      </c>
      <c r="F17" t="s">
        <v>4808</v>
      </c>
      <c r="G17" s="8">
        <v>5.03</v>
      </c>
    </row>
    <row r="18" spans="1:7" x14ac:dyDescent="0.3">
      <c r="A18" t="s">
        <v>4853</v>
      </c>
      <c r="B18" t="s">
        <v>4854</v>
      </c>
      <c r="E18" t="s">
        <v>4855</v>
      </c>
      <c r="F18" t="s">
        <v>4855</v>
      </c>
    </row>
    <row r="19" spans="1:7" x14ac:dyDescent="0.3">
      <c r="A19" t="s">
        <v>4879</v>
      </c>
      <c r="B19" t="s">
        <v>4880</v>
      </c>
      <c r="C19" t="s">
        <v>4881</v>
      </c>
      <c r="D19" t="s">
        <v>4882</v>
      </c>
      <c r="E19" t="s">
        <v>4883</v>
      </c>
      <c r="F19" t="s">
        <v>2344</v>
      </c>
    </row>
    <row r="20" spans="1:7" x14ac:dyDescent="0.3">
      <c r="A20" t="s">
        <v>4946</v>
      </c>
      <c r="B20" t="s">
        <v>4944</v>
      </c>
      <c r="C20" t="s">
        <v>4638</v>
      </c>
      <c r="D20" t="s">
        <v>4947</v>
      </c>
      <c r="E20" t="s">
        <v>4945</v>
      </c>
      <c r="F20" t="s">
        <v>2372</v>
      </c>
      <c r="G20" s="8">
        <v>1.33</v>
      </c>
    </row>
    <row r="21" spans="1:7" x14ac:dyDescent="0.3">
      <c r="A21" t="s">
        <v>4948</v>
      </c>
      <c r="B21" t="s">
        <v>4951</v>
      </c>
      <c r="C21" t="s">
        <v>4905</v>
      </c>
      <c r="D21" t="s">
        <v>4949</v>
      </c>
      <c r="E21" t="s">
        <v>4950</v>
      </c>
      <c r="F21" t="s">
        <v>4952</v>
      </c>
      <c r="G21" s="8">
        <v>0.54</v>
      </c>
    </row>
    <row r="22" spans="1:7" x14ac:dyDescent="0.3">
      <c r="A22" t="s">
        <v>4975</v>
      </c>
      <c r="B22" t="s">
        <v>4976</v>
      </c>
      <c r="D22" t="s">
        <v>4977</v>
      </c>
      <c r="E22" t="s">
        <v>4977</v>
      </c>
      <c r="F22" t="s">
        <v>4978</v>
      </c>
    </row>
    <row r="23" spans="1:7" x14ac:dyDescent="0.3">
      <c r="A23" t="s">
        <v>5011</v>
      </c>
      <c r="B23" t="s">
        <v>5014</v>
      </c>
      <c r="E23" t="s">
        <v>5012</v>
      </c>
      <c r="F23" t="s">
        <v>5013</v>
      </c>
    </row>
    <row r="24" spans="1:7" x14ac:dyDescent="0.3">
      <c r="A24" t="s">
        <v>5100</v>
      </c>
      <c r="B24" t="s">
        <v>5101</v>
      </c>
      <c r="C24" t="s">
        <v>2288</v>
      </c>
      <c r="D24" t="s">
        <v>5097</v>
      </c>
      <c r="E24" t="s">
        <v>5098</v>
      </c>
      <c r="F24" t="s">
        <v>5099</v>
      </c>
      <c r="G24" s="8">
        <v>1.53</v>
      </c>
    </row>
    <row r="25" spans="1:7" x14ac:dyDescent="0.3">
      <c r="A25" t="s">
        <v>5160</v>
      </c>
      <c r="B25" t="s">
        <v>5161</v>
      </c>
      <c r="C25" t="s">
        <v>4987</v>
      </c>
      <c r="D25" t="s">
        <v>5162</v>
      </c>
      <c r="E25" t="s">
        <v>11</v>
      </c>
      <c r="F25" t="s">
        <v>4952</v>
      </c>
      <c r="G25" s="8">
        <v>0.48</v>
      </c>
    </row>
    <row r="26" spans="1:7" x14ac:dyDescent="0.3">
      <c r="A26" t="s">
        <v>5196</v>
      </c>
      <c r="B26" t="s">
        <v>5197</v>
      </c>
      <c r="C26" t="s">
        <v>5198</v>
      </c>
      <c r="D26" t="s">
        <v>5200</v>
      </c>
      <c r="E26" t="s">
        <v>5199</v>
      </c>
      <c r="F26" t="s">
        <v>2469</v>
      </c>
      <c r="G26" s="8">
        <v>0.33</v>
      </c>
    </row>
    <row r="27" spans="1:7" x14ac:dyDescent="0.3">
      <c r="A27" t="s">
        <v>5405</v>
      </c>
      <c r="B27" t="s">
        <v>5402</v>
      </c>
      <c r="C27" t="s">
        <v>4905</v>
      </c>
      <c r="D27" t="s">
        <v>5403</v>
      </c>
      <c r="E27" t="s">
        <v>5404</v>
      </c>
      <c r="F27" t="s">
        <v>4952</v>
      </c>
      <c r="G27" s="8">
        <v>0.49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2019-10-19T13:48:09Z</dcterms:modified>
</cp:coreProperties>
</file>