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am\Documents\CWRU\CWRUbotix\NASA_RMC\2019-20\PMS\Altium\Project Outputs for Power_Management_System\"/>
    </mc:Choice>
  </mc:AlternateContent>
  <bookViews>
    <workbookView xWindow="2688" yWindow="2688" windowWidth="16584" windowHeight="9420"/>
  </bookViews>
  <sheets>
    <sheet name="Power_Management_Syste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<sst xmlns="http://schemas.openxmlformats.org/spreadsheetml/2006/main" count="152" uniqueCount="135">
  <si>
    <t>Description</t>
  </si>
  <si>
    <t>Designator</t>
  </si>
  <si>
    <t>Footprint</t>
  </si>
  <si>
    <t>Quantity</t>
  </si>
  <si>
    <t>Manufacturer PN</t>
  </si>
  <si>
    <t>Cost</t>
  </si>
  <si>
    <t>CAP, 0.1uF, ±10%, 16V, X7R, 0603</t>
  </si>
  <si>
    <t>C1, C2, C5, C7, C8, C11</t>
  </si>
  <si>
    <t>chip_0603</t>
  </si>
  <si>
    <t>Header, 3x1, 0.1"</t>
  </si>
  <si>
    <t>P33</t>
  </si>
  <si>
    <t>hddr_3x1_0</t>
  </si>
  <si>
    <t>RES SMD 100 OHM 1% 1/2W 1206</t>
  </si>
  <si>
    <t>R18, R19, R20, R21, R22, R23, R24, R25, R26, R27</t>
  </si>
  <si>
    <t>chip_1206</t>
  </si>
  <si>
    <t>Fuse Holder, 30A, 500V, LP-Mini 897, ATOF 257</t>
  </si>
  <si>
    <t>P10, P11, P12, P14, P15, P16, P18, P19, P22</t>
  </si>
  <si>
    <t>FUSE_HOLDER_KEYSTONE_3557-2</t>
  </si>
  <si>
    <t>3357-02</t>
  </si>
  <si>
    <t>Screw Terminal, M4, 30A</t>
  </si>
  <si>
    <t>P21, P23, P24, P25, P27, P28, P29, P30, P31, P32</t>
  </si>
  <si>
    <t>KEYSTONE_7798</t>
  </si>
  <si>
    <t>Term Blk, 2 Pos, 16A, 3.5mm Pitch</t>
  </si>
  <si>
    <t>P6, P8</t>
  </si>
  <si>
    <t>TERM_3.50MM_2x1_0</t>
  </si>
  <si>
    <t>Term Blk, 3 Pos, 16A, 3.5mm Pitch</t>
  </si>
  <si>
    <t>P9, P20, P26</t>
  </si>
  <si>
    <t>TERM_3.50MM_3x1_0</t>
  </si>
  <si>
    <t>Barrier Blk, 2 Pos, 50 A</t>
  </si>
  <si>
    <t>P3, P4, P5, P7</t>
  </si>
  <si>
    <t>BARR_0.5IN_2x1_0</t>
  </si>
  <si>
    <t>Barrier Blk, 3 Pos, 50 A</t>
  </si>
  <si>
    <t>P13, P17</t>
  </si>
  <si>
    <t>BARR_0.5IN_3x1_0</t>
  </si>
  <si>
    <t>LED, Green, 0603, Low current, HELI2 Series</t>
  </si>
  <si>
    <t>D7, D8, D9</t>
  </si>
  <si>
    <t>APT1608LZGCK</t>
  </si>
  <si>
    <t>JST XH 7x1, THT</t>
  </si>
  <si>
    <t>P1, P2</t>
  </si>
  <si>
    <t>JST_XH_7_0</t>
  </si>
  <si>
    <t>B7B-XH-A</t>
  </si>
  <si>
    <t>Batt Manager, Li-Ion, 5-10 cells, bq77PL900</t>
  </si>
  <si>
    <t>U1</t>
  </si>
  <si>
    <t>SSOP-48_0</t>
  </si>
  <si>
    <t>BQ77PL900DLR</t>
  </si>
  <si>
    <t>CAP, 10uF, ±10%, 25V, X7R, 1206</t>
  </si>
  <si>
    <t>C12</t>
  </si>
  <si>
    <t>CL31B106KAHNNNE</t>
  </si>
  <si>
    <t>CAP, 1uF, 10%, 16V, X7R, 0805</t>
  </si>
  <si>
    <t>C4, C6</t>
  </si>
  <si>
    <t>chip_0805</t>
  </si>
  <si>
    <t>GRM21BR71C105KA01L</t>
  </si>
  <si>
    <t>CAP, 2.2uF, 10%, 16V, X7R, 0805</t>
  </si>
  <si>
    <t>C9, C10</t>
  </si>
  <si>
    <t>GRM21BR71C225KA12L</t>
  </si>
  <si>
    <t>CAP, 4.7uF, 10%, 16V, X7R, 0805</t>
  </si>
  <si>
    <t>C3</t>
  </si>
  <si>
    <t>GRM21BR71C475KA73L</t>
  </si>
  <si>
    <t>CAP, 1uF, 10%, 50V, X7R, 0805</t>
  </si>
  <si>
    <t>C13</t>
  </si>
  <si>
    <t>GRM21BR71H105KA12L</t>
  </si>
  <si>
    <t>XSTR PFET, 180A, 40V, Vgs 1.7V, PG-TO263-7-3</t>
  </si>
  <si>
    <t>Q1, Q2</t>
  </si>
  <si>
    <t>PG-TO263-7-3</t>
  </si>
  <si>
    <t>IPB180P04P4L02ATMA1</t>
  </si>
  <si>
    <t>RES SMD 10 OHM 1% 1/8W 0805</t>
  </si>
  <si>
    <t>R32</t>
  </si>
  <si>
    <t>KTR10EZPF10R0</t>
  </si>
  <si>
    <t>RES SMD 1K OHM 1% 1/8W 0805</t>
  </si>
  <si>
    <t>R10, R30, R45</t>
  </si>
  <si>
    <t>KTR10EZPF1001</t>
  </si>
  <si>
    <t>RES SMD 10K OHM 1% 1/8W 0805</t>
  </si>
  <si>
    <t>R14, R15, R16, R29, R38, R39, R43, R47, R51, R52, R54, R56</t>
  </si>
  <si>
    <t>KTR10EZPF1002</t>
  </si>
  <si>
    <t>RES SMD 100K OHM 1% 1/8W 0805</t>
  </si>
  <si>
    <t>R28, R33, R40, R41</t>
  </si>
  <si>
    <t>KTR10EZPF1003</t>
  </si>
  <si>
    <t>RES SMD 1M OHM 1% 1/8W 0805</t>
  </si>
  <si>
    <t>R35, R46, R55, R57</t>
  </si>
  <si>
    <t>KTR10EZPF1004</t>
  </si>
  <si>
    <t>RES SMD 120 OHM 1% 1/8W 0805</t>
  </si>
  <si>
    <t>R4, R5, R6, R7, R8, R9</t>
  </si>
  <si>
    <t>KTR10EZPF1200</t>
  </si>
  <si>
    <t>RES SMD 120K OHM 1% 1/8W 0805</t>
  </si>
  <si>
    <t>R37</t>
  </si>
  <si>
    <t>KTR10EZPF1203</t>
  </si>
  <si>
    <t>RES SMD 2K OHM 1% 1/8W 0805</t>
  </si>
  <si>
    <t>R36, R42, R44, R59, R60</t>
  </si>
  <si>
    <t>KTR10EZPF2001</t>
  </si>
  <si>
    <t>RES SMD 22K OHM 1% 1/8W 0805</t>
  </si>
  <si>
    <t>R31, R34</t>
  </si>
  <si>
    <t>KTR10EZPF2202</t>
  </si>
  <si>
    <t>RES SMD 3M OHM 1% 1/8W 0805</t>
  </si>
  <si>
    <t>R58</t>
  </si>
  <si>
    <t>KTR10EZPF3004</t>
  </si>
  <si>
    <t>RES SMD 680 OHM 1% 1/8W 0805</t>
  </si>
  <si>
    <t>R1, R2, R3, R11, R12, R13, R17</t>
  </si>
  <si>
    <t>KTR10EZPF6800</t>
  </si>
  <si>
    <t>Comp, Quad, LM339</t>
  </si>
  <si>
    <t>U2</t>
  </si>
  <si>
    <t>so-14</t>
  </si>
  <si>
    <t>LM339</t>
  </si>
  <si>
    <t>Dio Shtky, 1A, 0.55V, 40V, SOD-123</t>
  </si>
  <si>
    <t>D1, D3, D5</t>
  </si>
  <si>
    <t>sod123_0</t>
  </si>
  <si>
    <t>MBR140SFT1G</t>
  </si>
  <si>
    <t>Dio Zen, 10V, 2%, 200mW, SOD-323</t>
  </si>
  <si>
    <t>D2, D4, D6</t>
  </si>
  <si>
    <t>sod323_0</t>
  </si>
  <si>
    <t>MM3Z10VST1G</t>
  </si>
  <si>
    <t>RES THT 0.075 OHM 1% 100W TO-247-2 Board Mounted</t>
  </si>
  <si>
    <t>R53</t>
  </si>
  <si>
    <t>TO-247-2-H</t>
  </si>
  <si>
    <t>MP9100-0.075-1%</t>
  </si>
  <si>
    <t>XSTR NPN, 2A, 100V, Vce 0.15V, SOT-23</t>
  </si>
  <si>
    <t>Q3, Q4</t>
  </si>
  <si>
    <t>sot-23-3</t>
  </si>
  <si>
    <t>NSS1C201LT1G</t>
  </si>
  <si>
    <t>Relay 24V, 8A, DPDT</t>
  </si>
  <si>
    <t>K1</t>
  </si>
  <si>
    <t>RELAY_SHRACK_RT2</t>
  </si>
  <si>
    <t>RTE24024</t>
  </si>
  <si>
    <t>CAP, 47uF, ±10%, 35V, Tantalum, 2917</t>
  </si>
  <si>
    <t>C14, C15</t>
  </si>
  <si>
    <t>chip_2917</t>
  </si>
  <si>
    <t>T495X476K035ATE300</t>
  </si>
  <si>
    <t>CAP, 100uF, ±10%, 16V, Tantalum, 2917</t>
  </si>
  <si>
    <t>C16, C17, C18, C19</t>
  </si>
  <si>
    <t>TAJD107K016RNJ</t>
  </si>
  <si>
    <t>Module, Isolated, Eighth-Brick, 12V, 10A, Positive Logic</t>
  </si>
  <si>
    <t>U3</t>
  </si>
  <si>
    <t>EIGHTH_BRICK_6_0</t>
  </si>
  <si>
    <t>UWE-12/10-Q48PB-C</t>
  </si>
  <si>
    <t>Total Cost</t>
  </si>
  <si>
    <t>BoM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</si>
</sst>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8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workbookViewId="0">
      <selection activeCell="I3" sqref="I3"/>
    </sheetView>
  </sheetViews>
  <sheetFormatPr defaultRowHeight="14.4" x14ac:dyDescent="0.3"/>
  <cols>
    <col min="1" max="4" width="17.33203125" customWidth="1"/>
    <col min="5" max="6" width="14.5546875" customWidth="1"/>
    <col min="8" max="8" width="11.6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133</v>
      </c>
      <c r="I1" s="4" t="s">
        <v>134</v>
      </c>
    </row>
    <row r="2" spans="1:9" x14ac:dyDescent="0.3">
      <c r="A2" s="1" t="s">
        <v>6</v>
      </c>
      <c r="B2" s="1" t="s">
        <v>7</v>
      </c>
      <c r="C2" s="1" t="s">
        <v>8</v>
      </c>
      <c r="D2" s="1">
        <v>6</v>
      </c>
      <c r="E2" s="1"/>
      <c r="F2" s="1"/>
      <c r="G2">
        <f>D2*F2</f>
        <v>0</v>
      </c>
      <c r="I2">
        <f>SUM(G:G)</f>
        <v>105.35</v>
      </c>
    </row>
    <row r="3" spans="1:9" x14ac:dyDescent="0.3">
      <c r="A3" s="1" t="s">
        <v>9</v>
      </c>
      <c r="B3" s="1" t="s">
        <v>10</v>
      </c>
      <c r="C3" s="1" t="s">
        <v>11</v>
      </c>
      <c r="D3" s="1">
        <v>1</v>
      </c>
      <c r="E3" s="1"/>
      <c r="F3" s="1"/>
      <c r="G3">
        <f t="shared" ref="G3:G39" si="0">D3*F3</f>
        <v>0</v>
      </c>
    </row>
    <row r="4" spans="1:9" x14ac:dyDescent="0.3">
      <c r="A4" s="1" t="s">
        <v>12</v>
      </c>
      <c r="B4" s="1" t="s">
        <v>13</v>
      </c>
      <c r="C4" s="1" t="s">
        <v>14</v>
      </c>
      <c r="D4" s="1">
        <v>10</v>
      </c>
      <c r="E4" s="1"/>
      <c r="F4" s="1"/>
      <c r="G4">
        <f t="shared" si="0"/>
        <v>0</v>
      </c>
    </row>
    <row r="5" spans="1:9" x14ac:dyDescent="0.3">
      <c r="A5" s="1" t="s">
        <v>15</v>
      </c>
      <c r="B5" s="1" t="s">
        <v>16</v>
      </c>
      <c r="C5" s="1" t="s">
        <v>17</v>
      </c>
      <c r="D5" s="1">
        <v>9</v>
      </c>
      <c r="E5" s="1" t="s">
        <v>18</v>
      </c>
      <c r="F5" s="1">
        <v>0.98</v>
      </c>
      <c r="G5">
        <f t="shared" si="0"/>
        <v>8.82</v>
      </c>
    </row>
    <row r="6" spans="1:9" x14ac:dyDescent="0.3">
      <c r="A6" s="1" t="s">
        <v>19</v>
      </c>
      <c r="B6" s="1" t="s">
        <v>20</v>
      </c>
      <c r="C6" s="1" t="s">
        <v>21</v>
      </c>
      <c r="D6" s="1">
        <v>10</v>
      </c>
      <c r="E6" s="1">
        <v>7798</v>
      </c>
      <c r="F6" s="1">
        <v>0.5</v>
      </c>
      <c r="G6">
        <f t="shared" si="0"/>
        <v>5</v>
      </c>
    </row>
    <row r="7" spans="1:9" x14ac:dyDescent="0.3">
      <c r="A7" s="1" t="s">
        <v>22</v>
      </c>
      <c r="B7" s="1" t="s">
        <v>23</v>
      </c>
      <c r="C7" s="1" t="s">
        <v>24</v>
      </c>
      <c r="D7" s="1">
        <v>2</v>
      </c>
      <c r="E7" s="1">
        <v>1861933</v>
      </c>
      <c r="F7" s="1">
        <v>0.79</v>
      </c>
      <c r="G7">
        <f t="shared" si="0"/>
        <v>1.58</v>
      </c>
    </row>
    <row r="8" spans="1:9" x14ac:dyDescent="0.3">
      <c r="A8" s="1" t="s">
        <v>25</v>
      </c>
      <c r="B8" s="1" t="s">
        <v>26</v>
      </c>
      <c r="C8" s="1" t="s">
        <v>27</v>
      </c>
      <c r="D8" s="1">
        <v>3</v>
      </c>
      <c r="E8" s="1">
        <v>1861946</v>
      </c>
      <c r="F8" s="1">
        <v>1.19</v>
      </c>
      <c r="G8">
        <f t="shared" si="0"/>
        <v>3.57</v>
      </c>
    </row>
    <row r="9" spans="1:9" x14ac:dyDescent="0.3">
      <c r="A9" s="1" t="s">
        <v>28</v>
      </c>
      <c r="B9" s="1" t="s">
        <v>29</v>
      </c>
      <c r="C9" s="1" t="s">
        <v>30</v>
      </c>
      <c r="D9" s="1">
        <v>4</v>
      </c>
      <c r="E9" s="1">
        <v>389690002</v>
      </c>
      <c r="F9" s="1">
        <v>1.68</v>
      </c>
      <c r="G9">
        <f t="shared" si="0"/>
        <v>6.72</v>
      </c>
    </row>
    <row r="10" spans="1:9" x14ac:dyDescent="0.3">
      <c r="A10" s="1" t="s">
        <v>31</v>
      </c>
      <c r="B10" s="1" t="s">
        <v>32</v>
      </c>
      <c r="C10" s="1" t="s">
        <v>33</v>
      </c>
      <c r="D10" s="1">
        <v>2</v>
      </c>
      <c r="E10" s="1">
        <v>389690003</v>
      </c>
      <c r="F10" s="1">
        <v>2.96</v>
      </c>
      <c r="G10">
        <f t="shared" si="0"/>
        <v>5.92</v>
      </c>
    </row>
    <row r="11" spans="1:9" x14ac:dyDescent="0.3">
      <c r="A11" s="1" t="s">
        <v>34</v>
      </c>
      <c r="B11" s="1" t="s">
        <v>35</v>
      </c>
      <c r="C11" s="1" t="s">
        <v>8</v>
      </c>
      <c r="D11" s="1">
        <v>3</v>
      </c>
      <c r="E11" s="1" t="s">
        <v>36</v>
      </c>
      <c r="F11" s="1">
        <v>0.57999999999999996</v>
      </c>
      <c r="G11">
        <f t="shared" si="0"/>
        <v>1.7399999999999998</v>
      </c>
    </row>
    <row r="12" spans="1:9" x14ac:dyDescent="0.3">
      <c r="A12" s="1" t="s">
        <v>37</v>
      </c>
      <c r="B12" s="1" t="s">
        <v>38</v>
      </c>
      <c r="C12" s="1" t="s">
        <v>39</v>
      </c>
      <c r="D12" s="1">
        <v>2</v>
      </c>
      <c r="E12" s="1" t="s">
        <v>40</v>
      </c>
      <c r="F12" s="1"/>
      <c r="G12">
        <f t="shared" si="0"/>
        <v>0</v>
      </c>
    </row>
    <row r="13" spans="1:9" x14ac:dyDescent="0.3">
      <c r="A13" s="1" t="s">
        <v>41</v>
      </c>
      <c r="B13" s="1" t="s">
        <v>42</v>
      </c>
      <c r="C13" s="1" t="s">
        <v>43</v>
      </c>
      <c r="D13" s="1">
        <v>1</v>
      </c>
      <c r="E13" s="1" t="s">
        <v>44</v>
      </c>
      <c r="F13" s="1">
        <v>6.36</v>
      </c>
      <c r="G13">
        <f t="shared" si="0"/>
        <v>6.36</v>
      </c>
    </row>
    <row r="14" spans="1:9" x14ac:dyDescent="0.3">
      <c r="A14" s="1" t="s">
        <v>45</v>
      </c>
      <c r="B14" s="1" t="s">
        <v>46</v>
      </c>
      <c r="C14" s="1" t="s">
        <v>14</v>
      </c>
      <c r="D14" s="1">
        <v>1</v>
      </c>
      <c r="E14" s="1" t="s">
        <v>47</v>
      </c>
      <c r="F14" s="1"/>
      <c r="G14">
        <f t="shared" si="0"/>
        <v>0</v>
      </c>
    </row>
    <row r="15" spans="1:9" x14ac:dyDescent="0.3">
      <c r="A15" s="1" t="s">
        <v>48</v>
      </c>
      <c r="B15" s="1" t="s">
        <v>49</v>
      </c>
      <c r="C15" s="1" t="s">
        <v>50</v>
      </c>
      <c r="D15" s="1">
        <v>2</v>
      </c>
      <c r="E15" s="1" t="s">
        <v>51</v>
      </c>
      <c r="F15" s="1"/>
      <c r="G15">
        <f t="shared" si="0"/>
        <v>0</v>
      </c>
    </row>
    <row r="16" spans="1:9" x14ac:dyDescent="0.3">
      <c r="A16" s="1" t="s">
        <v>52</v>
      </c>
      <c r="B16" s="1" t="s">
        <v>53</v>
      </c>
      <c r="C16" s="1" t="s">
        <v>50</v>
      </c>
      <c r="D16" s="1">
        <v>2</v>
      </c>
      <c r="E16" s="1" t="s">
        <v>54</v>
      </c>
      <c r="F16" s="1"/>
      <c r="G16">
        <f t="shared" si="0"/>
        <v>0</v>
      </c>
    </row>
    <row r="17" spans="1:7" x14ac:dyDescent="0.3">
      <c r="A17" s="1" t="s">
        <v>55</v>
      </c>
      <c r="B17" s="1" t="s">
        <v>56</v>
      </c>
      <c r="C17" s="1" t="s">
        <v>50</v>
      </c>
      <c r="D17" s="1">
        <v>1</v>
      </c>
      <c r="E17" s="1" t="s">
        <v>57</v>
      </c>
      <c r="F17" s="1"/>
      <c r="G17">
        <f t="shared" si="0"/>
        <v>0</v>
      </c>
    </row>
    <row r="18" spans="1:7" x14ac:dyDescent="0.3">
      <c r="A18" s="1" t="s">
        <v>58</v>
      </c>
      <c r="B18" s="1" t="s">
        <v>59</v>
      </c>
      <c r="C18" s="1" t="s">
        <v>50</v>
      </c>
      <c r="D18" s="1">
        <v>1</v>
      </c>
      <c r="E18" s="1" t="s">
        <v>60</v>
      </c>
      <c r="F18" s="1"/>
      <c r="G18">
        <f t="shared" si="0"/>
        <v>0</v>
      </c>
    </row>
    <row r="19" spans="1:7" x14ac:dyDescent="0.3">
      <c r="A19" s="1" t="s">
        <v>61</v>
      </c>
      <c r="B19" s="1" t="s">
        <v>62</v>
      </c>
      <c r="C19" s="1" t="s">
        <v>63</v>
      </c>
      <c r="D19" s="1">
        <v>2</v>
      </c>
      <c r="E19" s="1" t="s">
        <v>64</v>
      </c>
      <c r="F19" s="1">
        <v>2.99</v>
      </c>
      <c r="G19">
        <f t="shared" si="0"/>
        <v>5.98</v>
      </c>
    </row>
    <row r="20" spans="1:7" x14ac:dyDescent="0.3">
      <c r="A20" s="1" t="s">
        <v>65</v>
      </c>
      <c r="B20" s="1" t="s">
        <v>66</v>
      </c>
      <c r="C20" s="1" t="s">
        <v>50</v>
      </c>
      <c r="D20" s="1">
        <v>1</v>
      </c>
      <c r="E20" s="1" t="s">
        <v>67</v>
      </c>
      <c r="F20" s="1"/>
      <c r="G20">
        <f t="shared" si="0"/>
        <v>0</v>
      </c>
    </row>
    <row r="21" spans="1:7" x14ac:dyDescent="0.3">
      <c r="A21" s="1" t="s">
        <v>68</v>
      </c>
      <c r="B21" s="1" t="s">
        <v>69</v>
      </c>
      <c r="C21" s="1" t="s">
        <v>50</v>
      </c>
      <c r="D21" s="1">
        <v>3</v>
      </c>
      <c r="E21" s="1" t="s">
        <v>70</v>
      </c>
      <c r="F21" s="1"/>
      <c r="G21">
        <f t="shared" si="0"/>
        <v>0</v>
      </c>
    </row>
    <row r="22" spans="1:7" x14ac:dyDescent="0.3">
      <c r="A22" s="1" t="s">
        <v>71</v>
      </c>
      <c r="B22" s="1" t="s">
        <v>72</v>
      </c>
      <c r="C22" s="1" t="s">
        <v>50</v>
      </c>
      <c r="D22" s="1">
        <v>12</v>
      </c>
      <c r="E22" s="1" t="s">
        <v>73</v>
      </c>
      <c r="F22" s="1"/>
      <c r="G22">
        <f t="shared" si="0"/>
        <v>0</v>
      </c>
    </row>
    <row r="23" spans="1:7" x14ac:dyDescent="0.3">
      <c r="A23" s="1" t="s">
        <v>74</v>
      </c>
      <c r="B23" s="1" t="s">
        <v>75</v>
      </c>
      <c r="C23" s="1" t="s">
        <v>50</v>
      </c>
      <c r="D23" s="1">
        <v>4</v>
      </c>
      <c r="E23" s="1" t="s">
        <v>76</v>
      </c>
      <c r="F23" s="1"/>
      <c r="G23">
        <f t="shared" si="0"/>
        <v>0</v>
      </c>
    </row>
    <row r="24" spans="1:7" x14ac:dyDescent="0.3">
      <c r="A24" s="1" t="s">
        <v>77</v>
      </c>
      <c r="B24" s="1" t="s">
        <v>78</v>
      </c>
      <c r="C24" s="1" t="s">
        <v>50</v>
      </c>
      <c r="D24" s="1">
        <v>4</v>
      </c>
      <c r="E24" s="1" t="s">
        <v>79</v>
      </c>
      <c r="F24" s="1"/>
      <c r="G24">
        <f t="shared" si="0"/>
        <v>0</v>
      </c>
    </row>
    <row r="25" spans="1:7" x14ac:dyDescent="0.3">
      <c r="A25" s="1" t="s">
        <v>80</v>
      </c>
      <c r="B25" s="1" t="s">
        <v>81</v>
      </c>
      <c r="C25" s="1" t="s">
        <v>50</v>
      </c>
      <c r="D25" s="1">
        <v>6</v>
      </c>
      <c r="E25" s="1" t="s">
        <v>82</v>
      </c>
      <c r="F25" s="1"/>
      <c r="G25">
        <f t="shared" si="0"/>
        <v>0</v>
      </c>
    </row>
    <row r="26" spans="1:7" x14ac:dyDescent="0.3">
      <c r="A26" s="1" t="s">
        <v>83</v>
      </c>
      <c r="B26" s="1" t="s">
        <v>84</v>
      </c>
      <c r="C26" s="1" t="s">
        <v>50</v>
      </c>
      <c r="D26" s="1">
        <v>1</v>
      </c>
      <c r="E26" s="1" t="s">
        <v>85</v>
      </c>
      <c r="F26" s="1"/>
      <c r="G26">
        <f t="shared" si="0"/>
        <v>0</v>
      </c>
    </row>
    <row r="27" spans="1:7" x14ac:dyDescent="0.3">
      <c r="A27" s="1" t="s">
        <v>86</v>
      </c>
      <c r="B27" s="1" t="s">
        <v>87</v>
      </c>
      <c r="C27" s="1" t="s">
        <v>50</v>
      </c>
      <c r="D27" s="1">
        <v>5</v>
      </c>
      <c r="E27" s="1" t="s">
        <v>88</v>
      </c>
      <c r="F27" s="1"/>
      <c r="G27">
        <f t="shared" si="0"/>
        <v>0</v>
      </c>
    </row>
    <row r="28" spans="1:7" x14ac:dyDescent="0.3">
      <c r="A28" s="1" t="s">
        <v>89</v>
      </c>
      <c r="B28" s="1" t="s">
        <v>90</v>
      </c>
      <c r="C28" s="1" t="s">
        <v>50</v>
      </c>
      <c r="D28" s="1">
        <v>2</v>
      </c>
      <c r="E28" s="1" t="s">
        <v>91</v>
      </c>
      <c r="F28" s="1"/>
      <c r="G28">
        <f t="shared" si="0"/>
        <v>0</v>
      </c>
    </row>
    <row r="29" spans="1:7" x14ac:dyDescent="0.3">
      <c r="A29" s="1" t="s">
        <v>92</v>
      </c>
      <c r="B29" s="1" t="s">
        <v>93</v>
      </c>
      <c r="C29" s="1" t="s">
        <v>50</v>
      </c>
      <c r="D29" s="1">
        <v>1</v>
      </c>
      <c r="E29" s="1" t="s">
        <v>94</v>
      </c>
      <c r="F29" s="1"/>
      <c r="G29">
        <f t="shared" si="0"/>
        <v>0</v>
      </c>
    </row>
    <row r="30" spans="1:7" x14ac:dyDescent="0.3">
      <c r="A30" s="1" t="s">
        <v>95</v>
      </c>
      <c r="B30" s="1" t="s">
        <v>96</v>
      </c>
      <c r="C30" s="1" t="s">
        <v>50</v>
      </c>
      <c r="D30" s="1">
        <v>7</v>
      </c>
      <c r="E30" s="1" t="s">
        <v>97</v>
      </c>
      <c r="F30" s="1"/>
      <c r="G30">
        <f t="shared" si="0"/>
        <v>0</v>
      </c>
    </row>
    <row r="31" spans="1:7" x14ac:dyDescent="0.3">
      <c r="A31" s="1" t="s">
        <v>98</v>
      </c>
      <c r="B31" s="1" t="s">
        <v>99</v>
      </c>
      <c r="C31" s="1" t="s">
        <v>100</v>
      </c>
      <c r="D31" s="1">
        <v>1</v>
      </c>
      <c r="E31" s="1" t="s">
        <v>101</v>
      </c>
      <c r="F31" s="1"/>
      <c r="G31">
        <f t="shared" si="0"/>
        <v>0</v>
      </c>
    </row>
    <row r="32" spans="1:7" x14ac:dyDescent="0.3">
      <c r="A32" s="1" t="s">
        <v>102</v>
      </c>
      <c r="B32" s="1" t="s">
        <v>103</v>
      </c>
      <c r="C32" s="1" t="s">
        <v>104</v>
      </c>
      <c r="D32" s="1">
        <v>3</v>
      </c>
      <c r="E32" s="1" t="s">
        <v>105</v>
      </c>
      <c r="F32" s="1"/>
      <c r="G32">
        <f t="shared" si="0"/>
        <v>0</v>
      </c>
    </row>
    <row r="33" spans="1:7" x14ac:dyDescent="0.3">
      <c r="A33" s="1" t="s">
        <v>106</v>
      </c>
      <c r="B33" s="1" t="s">
        <v>107</v>
      </c>
      <c r="C33" s="1" t="s">
        <v>108</v>
      </c>
      <c r="D33" s="1">
        <v>3</v>
      </c>
      <c r="E33" s="1" t="s">
        <v>109</v>
      </c>
      <c r="F33" s="1"/>
      <c r="G33">
        <f t="shared" si="0"/>
        <v>0</v>
      </c>
    </row>
    <row r="34" spans="1:7" x14ac:dyDescent="0.3">
      <c r="A34" s="1" t="s">
        <v>110</v>
      </c>
      <c r="B34" s="1" t="s">
        <v>111</v>
      </c>
      <c r="C34" s="1" t="s">
        <v>112</v>
      </c>
      <c r="D34" s="1">
        <v>1</v>
      </c>
      <c r="E34" s="1" t="s">
        <v>113</v>
      </c>
      <c r="F34" s="1"/>
      <c r="G34">
        <f t="shared" si="0"/>
        <v>0</v>
      </c>
    </row>
    <row r="35" spans="1:7" x14ac:dyDescent="0.3">
      <c r="A35" s="1" t="s">
        <v>114</v>
      </c>
      <c r="B35" s="1" t="s">
        <v>115</v>
      </c>
      <c r="C35" s="1" t="s">
        <v>116</v>
      </c>
      <c r="D35" s="1">
        <v>2</v>
      </c>
      <c r="E35" s="1" t="s">
        <v>117</v>
      </c>
      <c r="F35" s="1">
        <v>0.48</v>
      </c>
      <c r="G35">
        <f t="shared" si="0"/>
        <v>0.96</v>
      </c>
    </row>
    <row r="36" spans="1:7" x14ac:dyDescent="0.3">
      <c r="A36" s="1" t="s">
        <v>118</v>
      </c>
      <c r="B36" s="1" t="s">
        <v>119</v>
      </c>
      <c r="C36" s="1" t="s">
        <v>120</v>
      </c>
      <c r="D36" s="1">
        <v>1</v>
      </c>
      <c r="E36" s="1" t="s">
        <v>121</v>
      </c>
      <c r="F36" s="1">
        <v>3.12</v>
      </c>
      <c r="G36">
        <f t="shared" si="0"/>
        <v>3.12</v>
      </c>
    </row>
    <row r="37" spans="1:7" x14ac:dyDescent="0.3">
      <c r="A37" s="1" t="s">
        <v>122</v>
      </c>
      <c r="B37" s="1" t="s">
        <v>123</v>
      </c>
      <c r="C37" s="1" t="s">
        <v>124</v>
      </c>
      <c r="D37" s="1">
        <v>2</v>
      </c>
      <c r="E37" s="1" t="s">
        <v>125</v>
      </c>
      <c r="F37" s="3">
        <v>2.41</v>
      </c>
      <c r="G37">
        <f t="shared" si="0"/>
        <v>4.82</v>
      </c>
    </row>
    <row r="38" spans="1:7" x14ac:dyDescent="0.3">
      <c r="A38" s="1" t="s">
        <v>126</v>
      </c>
      <c r="B38" s="1" t="s">
        <v>127</v>
      </c>
      <c r="C38" s="1" t="s">
        <v>124</v>
      </c>
      <c r="D38" s="1">
        <v>4</v>
      </c>
      <c r="E38" s="1" t="s">
        <v>128</v>
      </c>
      <c r="F38" s="3">
        <v>0.94</v>
      </c>
      <c r="G38">
        <f t="shared" si="0"/>
        <v>3.76</v>
      </c>
    </row>
    <row r="39" spans="1:7" x14ac:dyDescent="0.3">
      <c r="A39" s="1" t="s">
        <v>129</v>
      </c>
      <c r="B39" s="1" t="s">
        <v>130</v>
      </c>
      <c r="C39" s="1" t="s">
        <v>131</v>
      </c>
      <c r="D39" s="1">
        <v>1</v>
      </c>
      <c r="E39" s="1" t="s">
        <v>132</v>
      </c>
      <c r="F39" s="1">
        <v>47</v>
      </c>
      <c r="G39">
        <f t="shared" si="0"/>
        <v>47</v>
      </c>
    </row>
  </sheetData>
  <printOptions horizontalCentered="1" verticalCentered="1"/>
  <pageMargins left="0.7" right="0.7" top="0.75" bottom="0.75" header="0.3" footer="0.3"/>
  <pageSetup scale="88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Power_Management_System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2019-11-15T04:58:08Z</dcterms:created>
  <dcterms:modified xsi:type="dcterms:W3CDTF">2019-11-15T05:07:31Z</dcterms:modified>
</cp:coreProperties>
</file>