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Hydrogen-Carbon\1\"/>
    </mc:Choice>
  </mc:AlternateContent>
  <xr:revisionPtr revIDLastSave="0" documentId="13_ncr:1_{D5D63915-DCC2-4467-8229-8EDB4F99122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10" i="1"/>
  <c r="H11" i="1"/>
  <c r="H12" i="1"/>
  <c r="H13" i="1"/>
  <c r="H14" i="1"/>
  <c r="H15" i="1"/>
  <c r="H16" i="1"/>
  <c r="H17" i="1"/>
  <c r="H18" i="1"/>
  <c r="H19" i="1"/>
  <c r="H20" i="1"/>
  <c r="H21" i="1"/>
  <c r="H10" i="1"/>
  <c r="G4" i="1"/>
  <c r="G3" i="1"/>
</calcChain>
</file>

<file path=xl/sharedStrings.xml><?xml version="1.0" encoding="utf-8"?>
<sst xmlns="http://schemas.openxmlformats.org/spreadsheetml/2006/main" count="10" uniqueCount="9">
  <si>
    <t>AC</t>
  </si>
  <si>
    <t>BET</t>
  </si>
  <si>
    <t>Vmes</t>
  </si>
  <si>
    <t>Vmic</t>
  </si>
  <si>
    <t>5 wt% Pt/AC</t>
  </si>
  <si>
    <t>5 wt% Pt/AC_MOF-5</t>
  </si>
  <si>
    <t>H2</t>
  </si>
  <si>
    <t>pressure (atm)</t>
  </si>
  <si>
    <t>adsorption (wt%)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</si>
</sst>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21"/>
  <sheetViews>
    <sheetView tabSelected="1" workbookViewId="0">
      <selection activeCell="I10" sqref="I10:I21"/>
    </sheetView>
  </sheetViews>
  <sheetFormatPr defaultRowHeight="14.5" x14ac:dyDescent="0.35"/>
  <cols>
    <col min="5" max="5" width="16.54296875" customWidth="1"/>
  </cols>
  <sheetData>
    <row r="2" spans="4:9" x14ac:dyDescent="0.35">
      <c r="F2" t="s">
        <v>1</v>
      </c>
      <c r="G2" t="s">
        <v>2</v>
      </c>
      <c r="H2" t="s">
        <v>3</v>
      </c>
    </row>
    <row r="3" spans="4:9" x14ac:dyDescent="0.35">
      <c r="E3" t="s">
        <v>0</v>
      </c>
      <c r="F3">
        <v>1050</v>
      </c>
      <c r="G3">
        <f>0.94-H3</f>
        <v>0.67999999999999994</v>
      </c>
      <c r="H3">
        <v>0.26</v>
      </c>
    </row>
    <row r="4" spans="4:9" x14ac:dyDescent="0.35">
      <c r="E4" t="s">
        <v>4</v>
      </c>
      <c r="F4">
        <v>990</v>
      </c>
      <c r="G4">
        <f>0.87-H4</f>
        <v>0.63</v>
      </c>
      <c r="H4">
        <v>0.24</v>
      </c>
    </row>
    <row r="5" spans="4:9" x14ac:dyDescent="0.35">
      <c r="E5" t="s">
        <v>5</v>
      </c>
      <c r="F5">
        <v>740</v>
      </c>
      <c r="G5">
        <v>0.31</v>
      </c>
      <c r="H5">
        <v>0.16</v>
      </c>
    </row>
    <row r="9" spans="4:9" x14ac:dyDescent="0.35">
      <c r="D9" t="s">
        <v>0</v>
      </c>
      <c r="E9" t="s">
        <v>6</v>
      </c>
      <c r="F9" t="s">
        <v>7</v>
      </c>
      <c r="G9" t="s">
        <v>8</v>
      </c>
    </row>
    <row r="10" spans="4:9" x14ac:dyDescent="0.35">
      <c r="E10">
        <v>298</v>
      </c>
      <c r="F10">
        <v>1.11985E-2</v>
      </c>
      <c r="G10">
        <v>1.22E-4</v>
      </c>
      <c r="H10">
        <f>F10*1.01325</f>
        <v>1.1346880125E-2</v>
      </c>
      <c r="I10">
        <f>G10*1000/2</f>
        <v>6.0999999999999999E-2</v>
      </c>
    </row>
    <row r="11" spans="4:9" x14ac:dyDescent="0.35">
      <c r="F11">
        <v>7.1413599999999994E-2</v>
      </c>
      <c r="G11">
        <v>8.43E-4</v>
      </c>
      <c r="H11">
        <f t="shared" ref="H11:H21" si="0">F11*1.01325</f>
        <v>7.2359830199999989E-2</v>
      </c>
      <c r="I11">
        <f t="shared" ref="I11:I21" si="1">G11*1000/2</f>
        <v>0.42149999999999999</v>
      </c>
    </row>
    <row r="12" spans="4:9" x14ac:dyDescent="0.35">
      <c r="F12">
        <v>0.14784</v>
      </c>
      <c r="G12">
        <v>1.5637299999999999E-3</v>
      </c>
      <c r="H12">
        <f t="shared" si="0"/>
        <v>0.14979888</v>
      </c>
      <c r="I12">
        <f t="shared" si="1"/>
        <v>0.78186499999999992</v>
      </c>
    </row>
    <row r="13" spans="4:9" x14ac:dyDescent="0.35">
      <c r="F13">
        <v>0.265955</v>
      </c>
      <c r="G13">
        <v>2.8746599999999998E-3</v>
      </c>
      <c r="H13">
        <f t="shared" si="0"/>
        <v>0.26947890375</v>
      </c>
      <c r="I13">
        <f t="shared" si="1"/>
        <v>1.43733</v>
      </c>
    </row>
    <row r="14" spans="4:9" x14ac:dyDescent="0.35">
      <c r="F14">
        <v>0.40259699999999998</v>
      </c>
      <c r="G14">
        <v>4.3166799999999998E-3</v>
      </c>
      <c r="H14">
        <f t="shared" si="0"/>
        <v>0.40793141024999996</v>
      </c>
      <c r="I14">
        <f t="shared" si="1"/>
        <v>2.1583399999999999</v>
      </c>
    </row>
    <row r="15" spans="4:9" x14ac:dyDescent="0.35">
      <c r="F15">
        <v>0.53229099999999996</v>
      </c>
      <c r="G15">
        <v>5.6931500000000001E-3</v>
      </c>
      <c r="H15">
        <f t="shared" si="0"/>
        <v>0.53934385574999999</v>
      </c>
      <c r="I15">
        <f t="shared" si="1"/>
        <v>2.8465750000000001</v>
      </c>
    </row>
    <row r="16" spans="4:9" x14ac:dyDescent="0.35">
      <c r="F16">
        <v>0.66661700000000002</v>
      </c>
      <c r="G16">
        <v>7.1351599999999998E-3</v>
      </c>
      <c r="H16">
        <f t="shared" si="0"/>
        <v>0.67544967524999999</v>
      </c>
      <c r="I16">
        <f t="shared" si="1"/>
        <v>3.56758</v>
      </c>
    </row>
    <row r="17" spans="6:9" x14ac:dyDescent="0.35">
      <c r="F17">
        <v>0.79631099999999999</v>
      </c>
      <c r="G17">
        <v>8.5116299999999992E-3</v>
      </c>
      <c r="H17">
        <f t="shared" si="0"/>
        <v>0.80686212074999997</v>
      </c>
      <c r="I17">
        <f t="shared" si="1"/>
        <v>4.2558149999999992</v>
      </c>
    </row>
    <row r="18" spans="6:9" x14ac:dyDescent="0.35">
      <c r="F18">
        <v>0.93295300000000003</v>
      </c>
      <c r="G18">
        <v>1.02814E-2</v>
      </c>
      <c r="H18">
        <f t="shared" si="0"/>
        <v>0.94531462725000004</v>
      </c>
      <c r="I18">
        <f t="shared" si="1"/>
        <v>5.1406999999999998</v>
      </c>
    </row>
    <row r="19" spans="6:9" x14ac:dyDescent="0.35">
      <c r="F19">
        <v>0.99316800000000005</v>
      </c>
      <c r="G19">
        <v>1.0805800000000001E-2</v>
      </c>
      <c r="H19">
        <f t="shared" si="0"/>
        <v>1.0063274760000001</v>
      </c>
      <c r="I19">
        <f t="shared" si="1"/>
        <v>5.4029000000000007</v>
      </c>
    </row>
    <row r="20" spans="6:9" x14ac:dyDescent="0.35">
      <c r="F20">
        <v>1.06033</v>
      </c>
      <c r="G20">
        <v>1.17889E-2</v>
      </c>
      <c r="H20">
        <f t="shared" si="0"/>
        <v>1.0743793724999999</v>
      </c>
      <c r="I20">
        <f t="shared" si="1"/>
        <v>5.89445</v>
      </c>
    </row>
    <row r="21" spans="6:9" x14ac:dyDescent="0.35">
      <c r="F21">
        <v>1.12981</v>
      </c>
      <c r="G21">
        <v>1.2640999999999999E-2</v>
      </c>
      <c r="H21">
        <f t="shared" si="0"/>
        <v>1.1447799825</v>
      </c>
      <c r="I21">
        <f t="shared" si="1"/>
        <v>6.3205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2021-07-04T20:06:49Z</dcterms:modified>
</cp:coreProperties>
</file>