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25600" yWindow="6860" windowWidth="25600" windowHeight="15480" tabRatio="500"/>
  </bookViews>
  <sheets>
    <sheet name="工作表1" sheetId="1" r:id="rId1"/>
    <sheet name="工作表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2" i="1" l="1"/>
  <c r="G232" i="1"/>
  <c r="H232" i="1"/>
  <c r="F233" i="1"/>
  <c r="G233" i="1"/>
  <c r="H233" i="1"/>
  <c r="H231" i="1"/>
  <c r="G231" i="1"/>
  <c r="F231" i="1"/>
  <c r="F165" i="1"/>
  <c r="G165" i="1"/>
  <c r="F166" i="1"/>
  <c r="G166" i="1"/>
  <c r="F167" i="1"/>
  <c r="G167" i="1"/>
  <c r="F195" i="1"/>
  <c r="G195" i="1"/>
  <c r="F196" i="1"/>
  <c r="G196" i="1"/>
  <c r="F197" i="1"/>
  <c r="G197" i="1"/>
  <c r="F225" i="1"/>
  <c r="G225" i="1"/>
  <c r="F226" i="1"/>
  <c r="G226" i="1"/>
  <c r="F227" i="1"/>
  <c r="G227" i="1"/>
  <c r="E3" i="2"/>
  <c r="E4" i="2"/>
  <c r="E2" i="2"/>
  <c r="E5" i="2"/>
  <c r="C5" i="2"/>
  <c r="D5" i="2"/>
  <c r="B5" i="2"/>
  <c r="H227" i="1"/>
  <c r="H226" i="1"/>
  <c r="H225" i="1"/>
  <c r="H197" i="1"/>
  <c r="H196" i="1"/>
  <c r="H195" i="1"/>
  <c r="H167" i="1"/>
  <c r="H166" i="1"/>
  <c r="H165" i="1"/>
  <c r="H223" i="1"/>
  <c r="H222" i="1"/>
  <c r="H221" i="1"/>
  <c r="H219" i="1"/>
  <c r="H218" i="1"/>
  <c r="H217" i="1"/>
  <c r="H215" i="1"/>
  <c r="H214" i="1"/>
  <c r="H213" i="1"/>
  <c r="H211" i="1"/>
  <c r="H210" i="1"/>
  <c r="H209" i="1"/>
  <c r="H207" i="1"/>
  <c r="H206" i="1"/>
  <c r="H205" i="1"/>
  <c r="H203" i="1"/>
  <c r="H202" i="1"/>
  <c r="H201" i="1"/>
  <c r="H193" i="1"/>
  <c r="H192" i="1"/>
  <c r="H191" i="1"/>
  <c r="H189" i="1"/>
  <c r="H188" i="1"/>
  <c r="H187" i="1"/>
  <c r="H185" i="1"/>
  <c r="H184" i="1"/>
  <c r="H183" i="1"/>
  <c r="H181" i="1"/>
  <c r="H180" i="1"/>
  <c r="H179" i="1"/>
  <c r="H177" i="1"/>
  <c r="H176" i="1"/>
  <c r="H175" i="1"/>
  <c r="H173" i="1"/>
  <c r="H172" i="1"/>
  <c r="H171" i="1"/>
  <c r="H163" i="1"/>
  <c r="H162" i="1"/>
  <c r="H161" i="1"/>
  <c r="H159" i="1"/>
  <c r="H158" i="1"/>
  <c r="H157" i="1"/>
  <c r="H155" i="1"/>
  <c r="H154" i="1"/>
  <c r="H153" i="1"/>
  <c r="H151" i="1"/>
  <c r="H150" i="1"/>
  <c r="H149" i="1"/>
  <c r="H147" i="1"/>
  <c r="H146" i="1"/>
  <c r="H145" i="1"/>
  <c r="H143" i="1"/>
  <c r="H142" i="1"/>
  <c r="H141" i="1"/>
  <c r="H63" i="1"/>
  <c r="H62" i="1"/>
  <c r="H61" i="1"/>
</calcChain>
</file>

<file path=xl/sharedStrings.xml><?xml version="1.0" encoding="utf-8"?>
<sst xmlns="http://schemas.openxmlformats.org/spreadsheetml/2006/main" count="377" uniqueCount="73">
  <si>
    <t>Precision</t>
    <phoneticPr fontId="2" type="noConversion"/>
  </si>
  <si>
    <t>Recall</t>
    <phoneticPr fontId="2" type="noConversion"/>
  </si>
  <si>
    <t>F-Score</t>
    <phoneticPr fontId="2" type="noConversion"/>
  </si>
  <si>
    <t>HH</t>
  </si>
  <si>
    <t>HH</t>
    <phoneticPr fontId="2" type="noConversion"/>
  </si>
  <si>
    <t>BD</t>
  </si>
  <si>
    <t>BD</t>
    <phoneticPr fontId="2" type="noConversion"/>
  </si>
  <si>
    <t>SD</t>
  </si>
  <si>
    <t>SD</t>
    <phoneticPr fontId="2" type="noConversion"/>
  </si>
  <si>
    <t>Drum</t>
    <phoneticPr fontId="2" type="noConversion"/>
  </si>
  <si>
    <t>Training data</t>
    <phoneticPr fontId="2" type="noConversion"/>
  </si>
  <si>
    <t>Testing data</t>
    <phoneticPr fontId="2" type="noConversion"/>
  </si>
  <si>
    <t>Filter parameters</t>
    <phoneticPr fontId="2" type="noConversion"/>
  </si>
  <si>
    <t>All</t>
    <phoneticPr fontId="2" type="noConversion"/>
  </si>
  <si>
    <t>All</t>
    <phoneticPr fontId="2" type="noConversion"/>
  </si>
  <si>
    <t>[0.03, 0.04, 0.04]</t>
    <phoneticPr fontId="2" type="noConversion"/>
  </si>
  <si>
    <t>[0.03, 0.04, 0.04]</t>
    <phoneticPr fontId="2" type="noConversion"/>
  </si>
  <si>
    <t>[0.03, 0.04, 0.04]</t>
    <phoneticPr fontId="2" type="noConversion"/>
  </si>
  <si>
    <t>All w/o Acc.</t>
    <phoneticPr fontId="2" type="noConversion"/>
  </si>
  <si>
    <t>Dr1</t>
    <phoneticPr fontId="2" type="noConversion"/>
  </si>
  <si>
    <t>Dr1</t>
    <phoneticPr fontId="2" type="noConversion"/>
  </si>
  <si>
    <t>Dr2</t>
    <phoneticPr fontId="2" type="noConversion"/>
  </si>
  <si>
    <t>Number of tracks</t>
    <phoneticPr fontId="2" type="noConversion"/>
  </si>
  <si>
    <t>All (de-outliers)</t>
    <phoneticPr fontId="2" type="noConversion"/>
  </si>
  <si>
    <t>All (de-outliers) w/o Acc.</t>
    <phoneticPr fontId="2" type="noConversion"/>
  </si>
  <si>
    <t>Dr2 (de-outliers)</t>
    <phoneticPr fontId="2" type="noConversion"/>
  </si>
  <si>
    <t>Dr3</t>
    <phoneticPr fontId="2" type="noConversion"/>
  </si>
  <si>
    <t>Note</t>
    <phoneticPr fontId="2" type="noConversion"/>
  </si>
  <si>
    <t>HH: chh &amp; ohh, even without acc. They could be hard to detect</t>
    <phoneticPr fontId="2" type="noConversion"/>
  </si>
  <si>
    <t>SD: ghost notes &amp; brushes. They are hard to detect too.</t>
    <phoneticPr fontId="2" type="noConversion"/>
  </si>
  <si>
    <t>Dr3 (de-outliers)</t>
    <phoneticPr fontId="2" type="noConversion"/>
  </si>
  <si>
    <t>this suggests that Dr 1 is really a more difficult set to classify</t>
    <phoneticPr fontId="2" type="noConversion"/>
  </si>
  <si>
    <t xml:space="preserve">Compare to line 29; It's still better than using a Dr2 template; </t>
    <phoneticPr fontId="2" type="noConversion"/>
  </si>
  <si>
    <t>Results from Dr2&amp;Dr3 are close when trained on Dr1</t>
    <phoneticPr fontId="2" type="noConversion"/>
  </si>
  <si>
    <t>This might suggest that it's more sound dependent than template dependent?</t>
    <phoneticPr fontId="2" type="noConversion"/>
  </si>
  <si>
    <t>Dr2</t>
    <phoneticPr fontId="2" type="noConversion"/>
  </si>
  <si>
    <t>Dr2 (de-outliers)</t>
    <phoneticPr fontId="2" type="noConversion"/>
  </si>
  <si>
    <t>Dr3</t>
    <phoneticPr fontId="2" type="noConversion"/>
  </si>
  <si>
    <t>[0.03, 0.04, 0.04]</t>
    <phoneticPr fontId="2" type="noConversion"/>
  </si>
  <si>
    <t>Dr3 (de-outliers)</t>
    <phoneticPr fontId="2" type="noConversion"/>
  </si>
  <si>
    <t>All</t>
    <phoneticPr fontId="2" type="noConversion"/>
  </si>
  <si>
    <t>Subset all</t>
    <phoneticPr fontId="2" type="noConversion"/>
  </si>
  <si>
    <t>Subset all (de-outliers)</t>
    <phoneticPr fontId="2" type="noConversion"/>
  </si>
  <si>
    <t xml:space="preserve">Subset all </t>
    <phoneticPr fontId="2" type="noConversion"/>
  </si>
  <si>
    <t>change rank</t>
    <phoneticPr fontId="2" type="noConversion"/>
  </si>
  <si>
    <t>[0.03, 0.04, 0.04]</t>
    <phoneticPr fontId="2" type="noConversion"/>
  </si>
  <si>
    <t>Subset all (de-outliers)</t>
    <phoneticPr fontId="2" type="noConversion"/>
  </si>
  <si>
    <t>filtering</t>
    <phoneticPr fontId="2" type="noConversion"/>
  </si>
  <si>
    <t>change rank + filtering</t>
    <phoneticPr fontId="2" type="noConversion"/>
  </si>
  <si>
    <t>All</t>
    <phoneticPr fontId="2" type="noConversion"/>
  </si>
  <si>
    <t>All</t>
    <phoneticPr fontId="2" type="noConversion"/>
  </si>
  <si>
    <t>[0.12, 0.1, 0.1]</t>
    <phoneticPr fontId="2" type="noConversion"/>
  </si>
  <si>
    <t>[0.1, 0.1, 0.1]</t>
    <phoneticPr fontId="2" type="noConversion"/>
  </si>
  <si>
    <t>All (de-outliers)</t>
    <phoneticPr fontId="2" type="noConversion"/>
  </si>
  <si>
    <t>adaptive threshold</t>
    <phoneticPr fontId="2" type="noConversion"/>
  </si>
  <si>
    <t>adaptive threshold</t>
    <phoneticPr fontId="2" type="noConversion"/>
  </si>
  <si>
    <t>median threshold</t>
    <phoneticPr fontId="2" type="noConversion"/>
  </si>
  <si>
    <t>[0.12, 0.12, 0.12]</t>
    <phoneticPr fontId="2" type="noConversion"/>
  </si>
  <si>
    <t>median threshold, converge =&gt; 0.001</t>
    <phoneticPr fontId="2" type="noConversion"/>
  </si>
  <si>
    <t>filtering</t>
    <phoneticPr fontId="2" type="noConversion"/>
  </si>
  <si>
    <t>high pass only</t>
    <phoneticPr fontId="2" type="noConversion"/>
  </si>
  <si>
    <t>DR1</t>
    <phoneticPr fontId="2" type="noConversion"/>
  </si>
  <si>
    <t>DR1 (de-outliers)</t>
    <phoneticPr fontId="2" type="noConversion"/>
  </si>
  <si>
    <t>DR1</t>
    <phoneticPr fontId="2" type="noConversion"/>
  </si>
  <si>
    <t>DR2</t>
    <phoneticPr fontId="2" type="noConversion"/>
  </si>
  <si>
    <t>DR2 (de-outliers)</t>
    <phoneticPr fontId="2" type="noConversion"/>
  </si>
  <si>
    <t>DR3</t>
    <phoneticPr fontId="2" type="noConversion"/>
  </si>
  <si>
    <t>DR3 (de-outliers)</t>
    <phoneticPr fontId="2" type="noConversion"/>
  </si>
  <si>
    <t>high pass 8000 and low pass 8000</t>
    <phoneticPr fontId="2" type="noConversion"/>
  </si>
  <si>
    <t>Average of DR2 + DR3</t>
    <phoneticPr fontId="2" type="noConversion"/>
  </si>
  <si>
    <t>event count</t>
    <phoneticPr fontId="2" type="noConversion"/>
  </si>
  <si>
    <t>Total</t>
    <phoneticPr fontId="2" type="noConversion"/>
  </si>
  <si>
    <t>Average of DR1 + DR3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</si>
</sst>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sz val="12"/>
      <color rgb="FF000000"/>
      <name val="新細明體"/>
      <family val="3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5" fillId="0" borderId="0" xfId="0" applyFont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5" fillId="0" borderId="5" xfId="0" applyFont="1" applyBorder="1"/>
    <xf numFmtId="0" fontId="5" fillId="0" borderId="0" xfId="0" applyFont="1" applyBorder="1"/>
    <xf numFmtId="0" fontId="5" fillId="0" borderId="10" xfId="0" applyFont="1" applyBorder="1"/>
    <xf numFmtId="0" fontId="0" fillId="0" borderId="0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433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  <cellStyle name="已瀏覽過的超連結" xfId="40" builtinId="9" hidden="1"/>
    <cellStyle name="已瀏覽過的超連結" xfId="42" builtinId="9" hidden="1"/>
    <cellStyle name="已瀏覽過的超連結" xfId="44" builtinId="9" hidden="1"/>
    <cellStyle name="已瀏覽過的超連結" xfId="46" builtinId="9" hidden="1"/>
    <cellStyle name="已瀏覽過的超連結" xfId="48" builtinId="9" hidden="1"/>
    <cellStyle name="已瀏覽過的超連結" xfId="50" builtinId="9" hidden="1"/>
    <cellStyle name="已瀏覽過的超連結" xfId="52" builtinId="9" hidden="1"/>
    <cellStyle name="已瀏覽過的超連結" xfId="54" builtinId="9" hidden="1"/>
    <cellStyle name="已瀏覽過的超連結" xfId="56" builtinId="9" hidden="1"/>
    <cellStyle name="已瀏覽過的超連結" xfId="58" builtinId="9" hidden="1"/>
    <cellStyle name="已瀏覽過的超連結" xfId="60" builtinId="9" hidden="1"/>
    <cellStyle name="已瀏覽過的超連結" xfId="62" builtinId="9" hidden="1"/>
    <cellStyle name="已瀏覽過的超連結" xfId="64" builtinId="9" hidden="1"/>
    <cellStyle name="已瀏覽過的超連結" xfId="66" builtinId="9" hidden="1"/>
    <cellStyle name="已瀏覽過的超連結" xfId="68" builtinId="9" hidden="1"/>
    <cellStyle name="已瀏覽過的超連結" xfId="70" builtinId="9" hidden="1"/>
    <cellStyle name="已瀏覽過的超連結" xfId="72" builtinId="9" hidden="1"/>
    <cellStyle name="已瀏覽過的超連結" xfId="74" builtinId="9" hidden="1"/>
    <cellStyle name="已瀏覽過的超連結" xfId="76" builtinId="9" hidden="1"/>
    <cellStyle name="已瀏覽過的超連結" xfId="78" builtinId="9" hidden="1"/>
    <cellStyle name="已瀏覽過的超連結" xfId="80" builtinId="9" hidden="1"/>
    <cellStyle name="已瀏覽過的超連結" xfId="82" builtinId="9" hidden="1"/>
    <cellStyle name="已瀏覽過的超連結" xfId="84" builtinId="9" hidden="1"/>
    <cellStyle name="已瀏覽過的超連結" xfId="86" builtinId="9" hidden="1"/>
    <cellStyle name="已瀏覽過的超連結" xfId="88" builtinId="9" hidden="1"/>
    <cellStyle name="已瀏覽過的超連結" xfId="90" builtinId="9" hidden="1"/>
    <cellStyle name="已瀏覽過的超連結" xfId="92" builtinId="9" hidden="1"/>
    <cellStyle name="已瀏覽過的超連結" xfId="94" builtinId="9" hidden="1"/>
    <cellStyle name="已瀏覽過的超連結" xfId="96" builtinId="9" hidden="1"/>
    <cellStyle name="已瀏覽過的超連結" xfId="98" builtinId="9" hidden="1"/>
    <cellStyle name="已瀏覽過的超連結" xfId="100" builtinId="9" hidden="1"/>
    <cellStyle name="已瀏覽過的超連結" xfId="102" builtinId="9" hidden="1"/>
    <cellStyle name="已瀏覽過的超連結" xfId="104" builtinId="9" hidden="1"/>
    <cellStyle name="已瀏覽過的超連結" xfId="106" builtinId="9" hidden="1"/>
    <cellStyle name="已瀏覽過的超連結" xfId="108" builtinId="9" hidden="1"/>
    <cellStyle name="已瀏覽過的超連結" xfId="110" builtinId="9" hidden="1"/>
    <cellStyle name="已瀏覽過的超連結" xfId="112" builtinId="9" hidden="1"/>
    <cellStyle name="已瀏覽過的超連結" xfId="114" builtinId="9" hidden="1"/>
    <cellStyle name="已瀏覽過的超連結" xfId="116" builtinId="9" hidden="1"/>
    <cellStyle name="已瀏覽過的超連結" xfId="118" builtinId="9" hidden="1"/>
    <cellStyle name="已瀏覽過的超連結" xfId="120" builtinId="9" hidden="1"/>
    <cellStyle name="已瀏覽過的超連結" xfId="122" builtinId="9" hidden="1"/>
    <cellStyle name="已瀏覽過的超連結" xfId="124" builtinId="9" hidden="1"/>
    <cellStyle name="已瀏覽過的超連結" xfId="126" builtinId="9" hidden="1"/>
    <cellStyle name="已瀏覽過的超連結" xfId="128" builtinId="9" hidden="1"/>
    <cellStyle name="已瀏覽過的超連結" xfId="130" builtinId="9" hidden="1"/>
    <cellStyle name="已瀏覽過的超連結" xfId="132" builtinId="9" hidden="1"/>
    <cellStyle name="已瀏覽過的超連結" xfId="134" builtinId="9" hidden="1"/>
    <cellStyle name="已瀏覽過的超連結" xfId="136" builtinId="9" hidden="1"/>
    <cellStyle name="已瀏覽過的超連結" xfId="138" builtinId="9" hidden="1"/>
    <cellStyle name="已瀏覽過的超連結" xfId="140" builtinId="9" hidden="1"/>
    <cellStyle name="已瀏覽過的超連結" xfId="142" builtinId="9" hidden="1"/>
    <cellStyle name="已瀏覽過的超連結" xfId="144" builtinId="9" hidden="1"/>
    <cellStyle name="已瀏覽過的超連結" xfId="146" builtinId="9" hidden="1"/>
    <cellStyle name="已瀏覽過的超連結" xfId="148" builtinId="9" hidden="1"/>
    <cellStyle name="已瀏覽過的超連結" xfId="150" builtinId="9" hidden="1"/>
    <cellStyle name="已瀏覽過的超連結" xfId="152" builtinId="9" hidden="1"/>
    <cellStyle name="已瀏覽過的超連結" xfId="154" builtinId="9" hidden="1"/>
    <cellStyle name="已瀏覽過的超連結" xfId="156" builtinId="9" hidden="1"/>
    <cellStyle name="已瀏覽過的超連結" xfId="158" builtinId="9" hidden="1"/>
    <cellStyle name="已瀏覽過的超連結" xfId="160" builtinId="9" hidden="1"/>
    <cellStyle name="已瀏覽過的超連結" xfId="162" builtinId="9" hidden="1"/>
    <cellStyle name="已瀏覽過的超連結" xfId="164" builtinId="9" hidden="1"/>
    <cellStyle name="已瀏覽過的超連結" xfId="166" builtinId="9" hidden="1"/>
    <cellStyle name="已瀏覽過的超連結" xfId="168" builtinId="9" hidden="1"/>
    <cellStyle name="已瀏覽過的超連結" xfId="170" builtinId="9" hidden="1"/>
    <cellStyle name="已瀏覽過的超連結" xfId="172" builtinId="9" hidden="1"/>
    <cellStyle name="已瀏覽過的超連結" xfId="174" builtinId="9" hidden="1"/>
    <cellStyle name="已瀏覽過的超連結" xfId="176" builtinId="9" hidden="1"/>
    <cellStyle name="已瀏覽過的超連結" xfId="178" builtinId="9" hidden="1"/>
    <cellStyle name="已瀏覽過的超連結" xfId="180" builtinId="9" hidden="1"/>
    <cellStyle name="已瀏覽過的超連結" xfId="182" builtinId="9" hidden="1"/>
    <cellStyle name="已瀏覽過的超連結" xfId="184" builtinId="9" hidden="1"/>
    <cellStyle name="已瀏覽過的超連結" xfId="186" builtinId="9" hidden="1"/>
    <cellStyle name="已瀏覽過的超連結" xfId="188" builtinId="9" hidden="1"/>
    <cellStyle name="已瀏覽過的超連結" xfId="190" builtinId="9" hidden="1"/>
    <cellStyle name="已瀏覽過的超連結" xfId="192" builtinId="9" hidden="1"/>
    <cellStyle name="已瀏覽過的超連結" xfId="194" builtinId="9" hidden="1"/>
    <cellStyle name="已瀏覽過的超連結" xfId="196" builtinId="9" hidden="1"/>
    <cellStyle name="已瀏覽過的超連結" xfId="198" builtinId="9" hidden="1"/>
    <cellStyle name="已瀏覽過的超連結" xfId="200" builtinId="9" hidden="1"/>
    <cellStyle name="已瀏覽過的超連結" xfId="202" builtinId="9" hidden="1"/>
    <cellStyle name="已瀏覽過的超連結" xfId="204" builtinId="9" hidden="1"/>
    <cellStyle name="已瀏覽過的超連結" xfId="206" builtinId="9" hidden="1"/>
    <cellStyle name="已瀏覽過的超連結" xfId="208" builtinId="9" hidden="1"/>
    <cellStyle name="已瀏覽過的超連結" xfId="210" builtinId="9" hidden="1"/>
    <cellStyle name="已瀏覽過的超連結" xfId="212" builtinId="9" hidden="1"/>
    <cellStyle name="已瀏覽過的超連結" xfId="214" builtinId="9" hidden="1"/>
    <cellStyle name="已瀏覽過的超連結" xfId="216" builtinId="9" hidden="1"/>
    <cellStyle name="已瀏覽過的超連結" xfId="218" builtinId="9" hidden="1"/>
    <cellStyle name="已瀏覽過的超連結" xfId="220" builtinId="9" hidden="1"/>
    <cellStyle name="已瀏覽過的超連結" xfId="222" builtinId="9" hidden="1"/>
    <cellStyle name="已瀏覽過的超連結" xfId="224" builtinId="9" hidden="1"/>
    <cellStyle name="已瀏覽過的超連結" xfId="226" builtinId="9" hidden="1"/>
    <cellStyle name="已瀏覽過的超連結" xfId="228" builtinId="9" hidden="1"/>
    <cellStyle name="已瀏覽過的超連結" xfId="230" builtinId="9" hidden="1"/>
    <cellStyle name="已瀏覽過的超連結" xfId="232" builtinId="9" hidden="1"/>
    <cellStyle name="已瀏覽過的超連結" xfId="234" builtinId="9" hidden="1"/>
    <cellStyle name="已瀏覽過的超連結" xfId="236" builtinId="9" hidden="1"/>
    <cellStyle name="已瀏覽過的超連結" xfId="238" builtinId="9" hidden="1"/>
    <cellStyle name="已瀏覽過的超連結" xfId="240" builtinId="9" hidden="1"/>
    <cellStyle name="已瀏覽過的超連結" xfId="242" builtinId="9" hidden="1"/>
    <cellStyle name="已瀏覽過的超連結" xfId="244" builtinId="9" hidden="1"/>
    <cellStyle name="已瀏覽過的超連結" xfId="246" builtinId="9" hidden="1"/>
    <cellStyle name="已瀏覽過的超連結" xfId="248" builtinId="9" hidden="1"/>
    <cellStyle name="已瀏覽過的超連結" xfId="250" builtinId="9" hidden="1"/>
    <cellStyle name="已瀏覽過的超連結" xfId="252" builtinId="9" hidden="1"/>
    <cellStyle name="已瀏覽過的超連結" xfId="254" builtinId="9" hidden="1"/>
    <cellStyle name="已瀏覽過的超連結" xfId="256" builtinId="9" hidden="1"/>
    <cellStyle name="已瀏覽過的超連結" xfId="258" builtinId="9" hidden="1"/>
    <cellStyle name="已瀏覽過的超連結" xfId="260" builtinId="9" hidden="1"/>
    <cellStyle name="已瀏覽過的超連結" xfId="262" builtinId="9" hidden="1"/>
    <cellStyle name="已瀏覽過的超連結" xfId="264" builtinId="9" hidden="1"/>
    <cellStyle name="已瀏覽過的超連結" xfId="266" builtinId="9" hidden="1"/>
    <cellStyle name="已瀏覽過的超連結" xfId="268" builtinId="9" hidden="1"/>
    <cellStyle name="已瀏覽過的超連結" xfId="270" builtinId="9" hidden="1"/>
    <cellStyle name="已瀏覽過的超連結" xfId="272" builtinId="9" hidden="1"/>
    <cellStyle name="已瀏覽過的超連結" xfId="274" builtinId="9" hidden="1"/>
    <cellStyle name="已瀏覽過的超連結" xfId="276" builtinId="9" hidden="1"/>
    <cellStyle name="已瀏覽過的超連結" xfId="278" builtinId="9" hidden="1"/>
    <cellStyle name="已瀏覽過的超連結" xfId="280" builtinId="9" hidden="1"/>
    <cellStyle name="已瀏覽過的超連結" xfId="282" builtinId="9" hidden="1"/>
    <cellStyle name="已瀏覽過的超連結" xfId="284" builtinId="9" hidden="1"/>
    <cellStyle name="已瀏覽過的超連結" xfId="286" builtinId="9" hidden="1"/>
    <cellStyle name="已瀏覽過的超連結" xfId="288" builtinId="9" hidden="1"/>
    <cellStyle name="已瀏覽過的超連結" xfId="290" builtinId="9" hidden="1"/>
    <cellStyle name="已瀏覽過的超連結" xfId="292" builtinId="9" hidden="1"/>
    <cellStyle name="已瀏覽過的超連結" xfId="294" builtinId="9" hidden="1"/>
    <cellStyle name="已瀏覽過的超連結" xfId="296" builtinId="9" hidden="1"/>
    <cellStyle name="已瀏覽過的超連結" xfId="298" builtinId="9" hidden="1"/>
    <cellStyle name="已瀏覽過的超連結" xfId="300" builtinId="9" hidden="1"/>
    <cellStyle name="已瀏覽過的超連結" xfId="302" builtinId="9" hidden="1"/>
    <cellStyle name="已瀏覽過的超連結" xfId="304" builtinId="9" hidden="1"/>
    <cellStyle name="已瀏覽過的超連結" xfId="306" builtinId="9" hidden="1"/>
    <cellStyle name="已瀏覽過的超連結" xfId="308" builtinId="9" hidden="1"/>
    <cellStyle name="已瀏覽過的超連結" xfId="310" builtinId="9" hidden="1"/>
    <cellStyle name="已瀏覽過的超連結" xfId="312" builtinId="9" hidden="1"/>
    <cellStyle name="已瀏覽過的超連結" xfId="314" builtinId="9" hidden="1"/>
    <cellStyle name="已瀏覽過的超連結" xfId="316" builtinId="9" hidden="1"/>
    <cellStyle name="已瀏覽過的超連結" xfId="318" builtinId="9" hidden="1"/>
    <cellStyle name="已瀏覽過的超連結" xfId="320" builtinId="9" hidden="1"/>
    <cellStyle name="已瀏覽過的超連結" xfId="322" builtinId="9" hidden="1"/>
    <cellStyle name="已瀏覽過的超連結" xfId="324" builtinId="9" hidden="1"/>
    <cellStyle name="已瀏覽過的超連結" xfId="326" builtinId="9" hidden="1"/>
    <cellStyle name="已瀏覽過的超連結" xfId="328" builtinId="9" hidden="1"/>
    <cellStyle name="已瀏覽過的超連結" xfId="330" builtinId="9" hidden="1"/>
    <cellStyle name="已瀏覽過的超連結" xfId="332" builtinId="9" hidden="1"/>
    <cellStyle name="已瀏覽過的超連結" xfId="334" builtinId="9" hidden="1"/>
    <cellStyle name="已瀏覽過的超連結" xfId="336" builtinId="9" hidden="1"/>
    <cellStyle name="已瀏覽過的超連結" xfId="338" builtinId="9" hidden="1"/>
    <cellStyle name="已瀏覽過的超連結" xfId="340" builtinId="9" hidden="1"/>
    <cellStyle name="已瀏覽過的超連結" xfId="342" builtinId="9" hidden="1"/>
    <cellStyle name="已瀏覽過的超連結" xfId="344" builtinId="9" hidden="1"/>
    <cellStyle name="已瀏覽過的超連結" xfId="346" builtinId="9" hidden="1"/>
    <cellStyle name="已瀏覽過的超連結" xfId="348" builtinId="9" hidden="1"/>
    <cellStyle name="已瀏覽過的超連結" xfId="350" builtinId="9" hidden="1"/>
    <cellStyle name="已瀏覽過的超連結" xfId="352" builtinId="9" hidden="1"/>
    <cellStyle name="已瀏覽過的超連結" xfId="354" builtinId="9" hidden="1"/>
    <cellStyle name="已瀏覽過的超連結" xfId="356" builtinId="9" hidden="1"/>
    <cellStyle name="已瀏覽過的超連結" xfId="358" builtinId="9" hidden="1"/>
    <cellStyle name="已瀏覽過的超連結" xfId="360" builtinId="9" hidden="1"/>
    <cellStyle name="已瀏覽過的超連結" xfId="362" builtinId="9" hidden="1"/>
    <cellStyle name="已瀏覽過的超連結" xfId="364" builtinId="9" hidden="1"/>
    <cellStyle name="已瀏覽過的超連結" xfId="366" builtinId="9" hidden="1"/>
    <cellStyle name="已瀏覽過的超連結" xfId="368" builtinId="9" hidden="1"/>
    <cellStyle name="已瀏覽過的超連結" xfId="370" builtinId="9" hidden="1"/>
    <cellStyle name="已瀏覽過的超連結" xfId="372" builtinId="9" hidden="1"/>
    <cellStyle name="已瀏覽過的超連結" xfId="374" builtinId="9" hidden="1"/>
    <cellStyle name="已瀏覽過的超連結" xfId="376" builtinId="9" hidden="1"/>
    <cellStyle name="已瀏覽過的超連結" xfId="378" builtinId="9" hidden="1"/>
    <cellStyle name="已瀏覽過的超連結" xfId="380" builtinId="9" hidden="1"/>
    <cellStyle name="已瀏覽過的超連結" xfId="382" builtinId="9" hidden="1"/>
    <cellStyle name="已瀏覽過的超連結" xfId="384" builtinId="9" hidden="1"/>
    <cellStyle name="已瀏覽過的超連結" xfId="386" builtinId="9" hidden="1"/>
    <cellStyle name="已瀏覽過的超連結" xfId="388" builtinId="9" hidden="1"/>
    <cellStyle name="已瀏覽過的超連結" xfId="390" builtinId="9" hidden="1"/>
    <cellStyle name="已瀏覽過的超連結" xfId="392" builtinId="9" hidden="1"/>
    <cellStyle name="已瀏覽過的超連結" xfId="394" builtinId="9" hidden="1"/>
    <cellStyle name="已瀏覽過的超連結" xfId="396" builtinId="9" hidden="1"/>
    <cellStyle name="已瀏覽過的超連結" xfId="398" builtinId="9" hidden="1"/>
    <cellStyle name="已瀏覽過的超連結" xfId="400" builtinId="9" hidden="1"/>
    <cellStyle name="已瀏覽過的超連結" xfId="402" builtinId="9" hidden="1"/>
    <cellStyle name="已瀏覽過的超連結" xfId="404" builtinId="9" hidden="1"/>
    <cellStyle name="已瀏覽過的超連結" xfId="406" builtinId="9" hidden="1"/>
    <cellStyle name="已瀏覽過的超連結" xfId="408" builtinId="9" hidden="1"/>
    <cellStyle name="已瀏覽過的超連結" xfId="410" builtinId="9" hidden="1"/>
    <cellStyle name="已瀏覽過的超連結" xfId="412" builtinId="9" hidden="1"/>
    <cellStyle name="已瀏覽過的超連結" xfId="414" builtinId="9" hidden="1"/>
    <cellStyle name="已瀏覽過的超連結" xfId="416" builtinId="9" hidden="1"/>
    <cellStyle name="已瀏覽過的超連結" xfId="418" builtinId="9" hidden="1"/>
    <cellStyle name="已瀏覽過的超連結" xfId="420" builtinId="9" hidden="1"/>
    <cellStyle name="已瀏覽過的超連結" xfId="422" builtinId="9" hidden="1"/>
    <cellStyle name="已瀏覽過的超連結" xfId="424" builtinId="9" hidden="1"/>
    <cellStyle name="已瀏覽過的超連結" xfId="426" builtinId="9" hidden="1"/>
    <cellStyle name="已瀏覽過的超連結" xfId="428" builtinId="9" hidden="1"/>
    <cellStyle name="已瀏覽過的超連結" xfId="430" builtinId="9" hidden="1"/>
    <cellStyle name="已瀏覽過的超連結" xfId="432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超連結" xfId="39" builtinId="8" hidden="1"/>
    <cellStyle name="超連結" xfId="41" builtinId="8" hidden="1"/>
    <cellStyle name="超連結" xfId="43" builtinId="8" hidden="1"/>
    <cellStyle name="超連結" xfId="45" builtinId="8" hidden="1"/>
    <cellStyle name="超連結" xfId="47" builtinId="8" hidden="1"/>
    <cellStyle name="超連結" xfId="49" builtinId="8" hidden="1"/>
    <cellStyle name="超連結" xfId="51" builtinId="8" hidden="1"/>
    <cellStyle name="超連結" xfId="53" builtinId="8" hidden="1"/>
    <cellStyle name="超連結" xfId="55" builtinId="8" hidden="1"/>
    <cellStyle name="超連結" xfId="57" builtinId="8" hidden="1"/>
    <cellStyle name="超連結" xfId="59" builtinId="8" hidden="1"/>
    <cellStyle name="超連結" xfId="61" builtinId="8" hidden="1"/>
    <cellStyle name="超連結" xfId="63" builtinId="8" hidden="1"/>
    <cellStyle name="超連結" xfId="65" builtinId="8" hidden="1"/>
    <cellStyle name="超連結" xfId="67" builtinId="8" hidden="1"/>
    <cellStyle name="超連結" xfId="69" builtinId="8" hidden="1"/>
    <cellStyle name="超連結" xfId="71" builtinId="8" hidden="1"/>
    <cellStyle name="超連結" xfId="73" builtinId="8" hidden="1"/>
    <cellStyle name="超連結" xfId="75" builtinId="8" hidden="1"/>
    <cellStyle name="超連結" xfId="77" builtinId="8" hidden="1"/>
    <cellStyle name="超連結" xfId="79" builtinId="8" hidden="1"/>
    <cellStyle name="超連結" xfId="81" builtinId="8" hidden="1"/>
    <cellStyle name="超連結" xfId="83" builtinId="8" hidden="1"/>
    <cellStyle name="超連結" xfId="85" builtinId="8" hidden="1"/>
    <cellStyle name="超連結" xfId="87" builtinId="8" hidden="1"/>
    <cellStyle name="超連結" xfId="89" builtinId="8" hidden="1"/>
    <cellStyle name="超連結" xfId="91" builtinId="8" hidden="1"/>
    <cellStyle name="超連結" xfId="93" builtinId="8" hidden="1"/>
    <cellStyle name="超連結" xfId="95" builtinId="8" hidden="1"/>
    <cellStyle name="超連結" xfId="97" builtinId="8" hidden="1"/>
    <cellStyle name="超連結" xfId="99" builtinId="8" hidden="1"/>
    <cellStyle name="超連結" xfId="101" builtinId="8" hidden="1"/>
    <cellStyle name="超連結" xfId="103" builtinId="8" hidden="1"/>
    <cellStyle name="超連結" xfId="105" builtinId="8" hidden="1"/>
    <cellStyle name="超連結" xfId="107" builtinId="8" hidden="1"/>
    <cellStyle name="超連結" xfId="109" builtinId="8" hidden="1"/>
    <cellStyle name="超連結" xfId="111" builtinId="8" hidden="1"/>
    <cellStyle name="超連結" xfId="113" builtinId="8" hidden="1"/>
    <cellStyle name="超連結" xfId="115" builtinId="8" hidden="1"/>
    <cellStyle name="超連結" xfId="117" builtinId="8" hidden="1"/>
    <cellStyle name="超連結" xfId="119" builtinId="8" hidden="1"/>
    <cellStyle name="超連結" xfId="121" builtinId="8" hidden="1"/>
    <cellStyle name="超連結" xfId="123" builtinId="8" hidden="1"/>
    <cellStyle name="超連結" xfId="125" builtinId="8" hidden="1"/>
    <cellStyle name="超連結" xfId="127" builtinId="8" hidden="1"/>
    <cellStyle name="超連結" xfId="129" builtinId="8" hidden="1"/>
    <cellStyle name="超連結" xfId="131" builtinId="8" hidden="1"/>
    <cellStyle name="超連結" xfId="133" builtinId="8" hidden="1"/>
    <cellStyle name="超連結" xfId="135" builtinId="8" hidden="1"/>
    <cellStyle name="超連結" xfId="137" builtinId="8" hidden="1"/>
    <cellStyle name="超連結" xfId="139" builtinId="8" hidden="1"/>
    <cellStyle name="超連結" xfId="141" builtinId="8" hidden="1"/>
    <cellStyle name="超連結" xfId="143" builtinId="8" hidden="1"/>
    <cellStyle name="超連結" xfId="145" builtinId="8" hidden="1"/>
    <cellStyle name="超連結" xfId="147" builtinId="8" hidden="1"/>
    <cellStyle name="超連結" xfId="149" builtinId="8" hidden="1"/>
    <cellStyle name="超連結" xfId="151" builtinId="8" hidden="1"/>
    <cellStyle name="超連結" xfId="153" builtinId="8" hidden="1"/>
    <cellStyle name="超連結" xfId="155" builtinId="8" hidden="1"/>
    <cellStyle name="超連結" xfId="157" builtinId="8" hidden="1"/>
    <cellStyle name="超連結" xfId="159" builtinId="8" hidden="1"/>
    <cellStyle name="超連結" xfId="161" builtinId="8" hidden="1"/>
    <cellStyle name="超連結" xfId="163" builtinId="8" hidden="1"/>
    <cellStyle name="超連結" xfId="165" builtinId="8" hidden="1"/>
    <cellStyle name="超連結" xfId="167" builtinId="8" hidden="1"/>
    <cellStyle name="超連結" xfId="169" builtinId="8" hidden="1"/>
    <cellStyle name="超連結" xfId="171" builtinId="8" hidden="1"/>
    <cellStyle name="超連結" xfId="173" builtinId="8" hidden="1"/>
    <cellStyle name="超連結" xfId="175" builtinId="8" hidden="1"/>
    <cellStyle name="超連結" xfId="177" builtinId="8" hidden="1"/>
    <cellStyle name="超連結" xfId="179" builtinId="8" hidden="1"/>
    <cellStyle name="超連結" xfId="181" builtinId="8" hidden="1"/>
    <cellStyle name="超連結" xfId="183" builtinId="8" hidden="1"/>
    <cellStyle name="超連結" xfId="185" builtinId="8" hidden="1"/>
    <cellStyle name="超連結" xfId="187" builtinId="8" hidden="1"/>
    <cellStyle name="超連結" xfId="189" builtinId="8" hidden="1"/>
    <cellStyle name="超連結" xfId="191" builtinId="8" hidden="1"/>
    <cellStyle name="超連結" xfId="193" builtinId="8" hidden="1"/>
    <cellStyle name="超連結" xfId="195" builtinId="8" hidden="1"/>
    <cellStyle name="超連結" xfId="197" builtinId="8" hidden="1"/>
    <cellStyle name="超連結" xfId="199" builtinId="8" hidden="1"/>
    <cellStyle name="超連結" xfId="201" builtinId="8" hidden="1"/>
    <cellStyle name="超連結" xfId="203" builtinId="8" hidden="1"/>
    <cellStyle name="超連結" xfId="205" builtinId="8" hidden="1"/>
    <cellStyle name="超連結" xfId="207" builtinId="8" hidden="1"/>
    <cellStyle name="超連結" xfId="209" builtinId="8" hidden="1"/>
    <cellStyle name="超連結" xfId="211" builtinId="8" hidden="1"/>
    <cellStyle name="超連結" xfId="213" builtinId="8" hidden="1"/>
    <cellStyle name="超連結" xfId="215" builtinId="8" hidden="1"/>
    <cellStyle name="超連結" xfId="217" builtinId="8" hidden="1"/>
    <cellStyle name="超連結" xfId="219" builtinId="8" hidden="1"/>
    <cellStyle name="超連結" xfId="221" builtinId="8" hidden="1"/>
    <cellStyle name="超連結" xfId="223" builtinId="8" hidden="1"/>
    <cellStyle name="超連結" xfId="225" builtinId="8" hidden="1"/>
    <cellStyle name="超連結" xfId="227" builtinId="8" hidden="1"/>
    <cellStyle name="超連結" xfId="229" builtinId="8" hidden="1"/>
    <cellStyle name="超連結" xfId="231" builtinId="8" hidden="1"/>
    <cellStyle name="超連結" xfId="233" builtinId="8" hidden="1"/>
    <cellStyle name="超連結" xfId="235" builtinId="8" hidden="1"/>
    <cellStyle name="超連結" xfId="237" builtinId="8" hidden="1"/>
    <cellStyle name="超連結" xfId="239" builtinId="8" hidden="1"/>
    <cellStyle name="超連結" xfId="241" builtinId="8" hidden="1"/>
    <cellStyle name="超連結" xfId="243" builtinId="8" hidden="1"/>
    <cellStyle name="超連結" xfId="245" builtinId="8" hidden="1"/>
    <cellStyle name="超連結" xfId="247" builtinId="8" hidden="1"/>
    <cellStyle name="超連結" xfId="249" builtinId="8" hidden="1"/>
    <cellStyle name="超連結" xfId="251" builtinId="8" hidden="1"/>
    <cellStyle name="超連結" xfId="253" builtinId="8" hidden="1"/>
    <cellStyle name="超連結" xfId="255" builtinId="8" hidden="1"/>
    <cellStyle name="超連結" xfId="257" builtinId="8" hidden="1"/>
    <cellStyle name="超連結" xfId="259" builtinId="8" hidden="1"/>
    <cellStyle name="超連結" xfId="261" builtinId="8" hidden="1"/>
    <cellStyle name="超連結" xfId="263" builtinId="8" hidden="1"/>
    <cellStyle name="超連結" xfId="265" builtinId="8" hidden="1"/>
    <cellStyle name="超連結" xfId="267" builtinId="8" hidden="1"/>
    <cellStyle name="超連結" xfId="269" builtinId="8" hidden="1"/>
    <cellStyle name="超連結" xfId="271" builtinId="8" hidden="1"/>
    <cellStyle name="超連結" xfId="273" builtinId="8" hidden="1"/>
    <cellStyle name="超連結" xfId="275" builtinId="8" hidden="1"/>
    <cellStyle name="超連結" xfId="277" builtinId="8" hidden="1"/>
    <cellStyle name="超連結" xfId="279" builtinId="8" hidden="1"/>
    <cellStyle name="超連結" xfId="281" builtinId="8" hidden="1"/>
    <cellStyle name="超連結" xfId="283" builtinId="8" hidden="1"/>
    <cellStyle name="超連結" xfId="285" builtinId="8" hidden="1"/>
    <cellStyle name="超連結" xfId="287" builtinId="8" hidden="1"/>
    <cellStyle name="超連結" xfId="289" builtinId="8" hidden="1"/>
    <cellStyle name="超連結" xfId="291" builtinId="8" hidden="1"/>
    <cellStyle name="超連結" xfId="293" builtinId="8" hidden="1"/>
    <cellStyle name="超連結" xfId="295" builtinId="8" hidden="1"/>
    <cellStyle name="超連結" xfId="297" builtinId="8" hidden="1"/>
    <cellStyle name="超連結" xfId="299" builtinId="8" hidden="1"/>
    <cellStyle name="超連結" xfId="301" builtinId="8" hidden="1"/>
    <cellStyle name="超連結" xfId="303" builtinId="8" hidden="1"/>
    <cellStyle name="超連結" xfId="305" builtinId="8" hidden="1"/>
    <cellStyle name="超連結" xfId="307" builtinId="8" hidden="1"/>
    <cellStyle name="超連結" xfId="309" builtinId="8" hidden="1"/>
    <cellStyle name="超連結" xfId="311" builtinId="8" hidden="1"/>
    <cellStyle name="超連結" xfId="313" builtinId="8" hidden="1"/>
    <cellStyle name="超連結" xfId="315" builtinId="8" hidden="1"/>
    <cellStyle name="超連結" xfId="317" builtinId="8" hidden="1"/>
    <cellStyle name="超連結" xfId="319" builtinId="8" hidden="1"/>
    <cellStyle name="超連結" xfId="321" builtinId="8" hidden="1"/>
    <cellStyle name="超連結" xfId="323" builtinId="8" hidden="1"/>
    <cellStyle name="超連結" xfId="325" builtinId="8" hidden="1"/>
    <cellStyle name="超連結" xfId="327" builtinId="8" hidden="1"/>
    <cellStyle name="超連結" xfId="329" builtinId="8" hidden="1"/>
    <cellStyle name="超連結" xfId="331" builtinId="8" hidden="1"/>
    <cellStyle name="超連結" xfId="333" builtinId="8" hidden="1"/>
    <cellStyle name="超連結" xfId="335" builtinId="8" hidden="1"/>
    <cellStyle name="超連結" xfId="337" builtinId="8" hidden="1"/>
    <cellStyle name="超連結" xfId="339" builtinId="8" hidden="1"/>
    <cellStyle name="超連結" xfId="341" builtinId="8" hidden="1"/>
    <cellStyle name="超連結" xfId="343" builtinId="8" hidden="1"/>
    <cellStyle name="超連結" xfId="345" builtinId="8" hidden="1"/>
    <cellStyle name="超連結" xfId="347" builtinId="8" hidden="1"/>
    <cellStyle name="超連結" xfId="349" builtinId="8" hidden="1"/>
    <cellStyle name="超連結" xfId="351" builtinId="8" hidden="1"/>
    <cellStyle name="超連結" xfId="353" builtinId="8" hidden="1"/>
    <cellStyle name="超連結" xfId="355" builtinId="8" hidden="1"/>
    <cellStyle name="超連結" xfId="357" builtinId="8" hidden="1"/>
    <cellStyle name="超連結" xfId="359" builtinId="8" hidden="1"/>
    <cellStyle name="超連結" xfId="361" builtinId="8" hidden="1"/>
    <cellStyle name="超連結" xfId="363" builtinId="8" hidden="1"/>
    <cellStyle name="超連結" xfId="365" builtinId="8" hidden="1"/>
    <cellStyle name="超連結" xfId="367" builtinId="8" hidden="1"/>
    <cellStyle name="超連結" xfId="369" builtinId="8" hidden="1"/>
    <cellStyle name="超連結" xfId="371" builtinId="8" hidden="1"/>
    <cellStyle name="超連結" xfId="373" builtinId="8" hidden="1"/>
    <cellStyle name="超連結" xfId="375" builtinId="8" hidden="1"/>
    <cellStyle name="超連結" xfId="377" builtinId="8" hidden="1"/>
    <cellStyle name="超連結" xfId="379" builtinId="8" hidden="1"/>
    <cellStyle name="超連結" xfId="381" builtinId="8" hidden="1"/>
    <cellStyle name="超連結" xfId="383" builtinId="8" hidden="1"/>
    <cellStyle name="超連結" xfId="385" builtinId="8" hidden="1"/>
    <cellStyle name="超連結" xfId="387" builtinId="8" hidden="1"/>
    <cellStyle name="超連結" xfId="389" builtinId="8" hidden="1"/>
    <cellStyle name="超連結" xfId="391" builtinId="8" hidden="1"/>
    <cellStyle name="超連結" xfId="393" builtinId="8" hidden="1"/>
    <cellStyle name="超連結" xfId="395" builtinId="8" hidden="1"/>
    <cellStyle name="超連結" xfId="397" builtinId="8" hidden="1"/>
    <cellStyle name="超連結" xfId="399" builtinId="8" hidden="1"/>
    <cellStyle name="超連結" xfId="401" builtinId="8" hidden="1"/>
    <cellStyle name="超連結" xfId="403" builtinId="8" hidden="1"/>
    <cellStyle name="超連結" xfId="405" builtinId="8" hidden="1"/>
    <cellStyle name="超連結" xfId="407" builtinId="8" hidden="1"/>
    <cellStyle name="超連結" xfId="409" builtinId="8" hidden="1"/>
    <cellStyle name="超連結" xfId="411" builtinId="8" hidden="1"/>
    <cellStyle name="超連結" xfId="413" builtinId="8" hidden="1"/>
    <cellStyle name="超連結" xfId="415" builtinId="8" hidden="1"/>
    <cellStyle name="超連結" xfId="417" builtinId="8" hidden="1"/>
    <cellStyle name="超連結" xfId="419" builtinId="8" hidden="1"/>
    <cellStyle name="超連結" xfId="421" builtinId="8" hidden="1"/>
    <cellStyle name="超連結" xfId="423" builtinId="8" hidden="1"/>
    <cellStyle name="超連結" xfId="425" builtinId="8" hidden="1"/>
    <cellStyle name="超連結" xfId="427" builtinId="8" hidden="1"/>
    <cellStyle name="超連結" xfId="429" builtinId="8" hidden="1"/>
    <cellStyle name="超連結" xfId="431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3"/>
  <sheetViews>
    <sheetView tabSelected="1" topLeftCell="A219" zoomScale="125" zoomScaleNormal="125" zoomScalePageLayoutView="125" workbookViewId="0">
      <selection activeCell="F231" sqref="F231"/>
    </sheetView>
  </sheetViews>
  <sheetFormatPr baseColWidth="10" defaultRowHeight="15" x14ac:dyDescent="0"/>
  <cols>
    <col min="1" max="1" width="16" customWidth="1"/>
    <col min="2" max="2" width="27" customWidth="1"/>
    <col min="3" max="3" width="14.6640625" style="6" customWidth="1"/>
    <col min="4" max="4" width="17.5" customWidth="1"/>
    <col min="9" max="9" width="57.83203125" customWidth="1"/>
  </cols>
  <sheetData>
    <row r="1" spans="1:9">
      <c r="A1" s="1" t="s">
        <v>10</v>
      </c>
      <c r="B1" s="2" t="s">
        <v>11</v>
      </c>
      <c r="C1" s="5" t="s">
        <v>22</v>
      </c>
      <c r="D1" s="2" t="s">
        <v>12</v>
      </c>
      <c r="E1" s="2" t="s">
        <v>9</v>
      </c>
      <c r="F1" s="2" t="s">
        <v>0</v>
      </c>
      <c r="G1" s="2" t="s">
        <v>1</v>
      </c>
      <c r="H1" s="3" t="s">
        <v>2</v>
      </c>
      <c r="I1" s="7" t="s">
        <v>27</v>
      </c>
    </row>
    <row r="2" spans="1:9">
      <c r="A2" s="8" t="s">
        <v>13</v>
      </c>
      <c r="B2" s="9" t="s">
        <v>14</v>
      </c>
      <c r="C2" s="10">
        <v>62</v>
      </c>
      <c r="D2" s="9" t="s">
        <v>15</v>
      </c>
      <c r="E2" s="9" t="s">
        <v>4</v>
      </c>
      <c r="F2" s="9"/>
      <c r="G2" s="9"/>
      <c r="H2" s="11"/>
    </row>
    <row r="3" spans="1:9">
      <c r="A3" s="12"/>
      <c r="B3" s="13"/>
      <c r="C3" s="14"/>
      <c r="D3" s="13"/>
      <c r="E3" s="13" t="s">
        <v>6</v>
      </c>
      <c r="F3" s="13"/>
      <c r="G3" s="13"/>
      <c r="H3" s="15"/>
    </row>
    <row r="4" spans="1:9">
      <c r="A4" s="12"/>
      <c r="B4" s="13"/>
      <c r="C4" s="14"/>
      <c r="D4" s="13"/>
      <c r="E4" s="13" t="s">
        <v>8</v>
      </c>
      <c r="F4" s="13"/>
      <c r="G4" s="13"/>
      <c r="H4" s="15"/>
    </row>
    <row r="5" spans="1:9">
      <c r="A5" s="12"/>
      <c r="B5" s="13" t="s">
        <v>23</v>
      </c>
      <c r="C5" s="14">
        <v>53</v>
      </c>
      <c r="D5" s="13" t="s">
        <v>16</v>
      </c>
      <c r="E5" s="13" t="s">
        <v>4</v>
      </c>
      <c r="F5" s="13"/>
      <c r="G5" s="13"/>
      <c r="H5" s="15"/>
    </row>
    <row r="6" spans="1:9">
      <c r="A6" s="12"/>
      <c r="B6" s="13"/>
      <c r="C6" s="14"/>
      <c r="D6" s="13"/>
      <c r="E6" s="13" t="s">
        <v>6</v>
      </c>
      <c r="F6" s="13"/>
      <c r="G6" s="13"/>
      <c r="H6" s="15"/>
    </row>
    <row r="7" spans="1:9">
      <c r="A7" s="12"/>
      <c r="B7" s="13"/>
      <c r="C7" s="14"/>
      <c r="D7" s="13"/>
      <c r="E7" s="13" t="s">
        <v>8</v>
      </c>
      <c r="F7" s="13"/>
      <c r="G7" s="13"/>
      <c r="H7" s="15"/>
    </row>
    <row r="8" spans="1:9">
      <c r="A8" s="12"/>
      <c r="B8" s="13" t="s">
        <v>18</v>
      </c>
      <c r="C8" s="14">
        <v>62</v>
      </c>
      <c r="D8" s="13" t="s">
        <v>17</v>
      </c>
      <c r="E8" s="13" t="s">
        <v>4</v>
      </c>
      <c r="F8" s="13"/>
      <c r="G8" s="13"/>
      <c r="H8" s="15"/>
    </row>
    <row r="9" spans="1:9">
      <c r="A9" s="12"/>
      <c r="B9" s="13"/>
      <c r="C9" s="14"/>
      <c r="D9" s="13"/>
      <c r="E9" s="13" t="s">
        <v>6</v>
      </c>
      <c r="F9" s="13"/>
      <c r="G9" s="13"/>
      <c r="H9" s="15"/>
    </row>
    <row r="10" spans="1:9">
      <c r="A10" s="12"/>
      <c r="B10" s="13"/>
      <c r="C10" s="14"/>
      <c r="D10" s="13"/>
      <c r="E10" s="13" t="s">
        <v>8</v>
      </c>
      <c r="F10" s="13"/>
      <c r="G10" s="13"/>
      <c r="H10" s="15"/>
    </row>
    <row r="11" spans="1:9">
      <c r="A11" s="12"/>
      <c r="B11" s="13" t="s">
        <v>24</v>
      </c>
      <c r="C11" s="14">
        <v>53</v>
      </c>
      <c r="D11" s="13" t="s">
        <v>17</v>
      </c>
      <c r="E11" s="21" t="s">
        <v>3</v>
      </c>
      <c r="F11" s="13"/>
      <c r="G11" s="13"/>
      <c r="H11" s="15"/>
      <c r="I11" t="s">
        <v>28</v>
      </c>
    </row>
    <row r="12" spans="1:9">
      <c r="A12" s="12"/>
      <c r="B12" s="13"/>
      <c r="C12" s="14"/>
      <c r="D12" s="13"/>
      <c r="E12" s="21" t="s">
        <v>5</v>
      </c>
      <c r="F12" s="13"/>
      <c r="G12" s="13"/>
      <c r="H12" s="15"/>
    </row>
    <row r="13" spans="1:9">
      <c r="A13" s="16"/>
      <c r="B13" s="17"/>
      <c r="C13" s="18"/>
      <c r="D13" s="17"/>
      <c r="E13" s="22" t="s">
        <v>7</v>
      </c>
      <c r="F13" s="17"/>
      <c r="G13" s="17"/>
      <c r="H13" s="19"/>
      <c r="I13" t="s">
        <v>29</v>
      </c>
    </row>
    <row r="14" spans="1:9">
      <c r="A14" s="8" t="s">
        <v>20</v>
      </c>
      <c r="B14" s="9" t="s">
        <v>19</v>
      </c>
      <c r="C14" s="10">
        <v>21</v>
      </c>
      <c r="D14" s="9" t="s">
        <v>17</v>
      </c>
      <c r="E14" s="20" t="s">
        <v>3</v>
      </c>
      <c r="F14" s="9"/>
      <c r="G14" s="9"/>
      <c r="H14" s="11"/>
      <c r="I14" t="s">
        <v>32</v>
      </c>
    </row>
    <row r="15" spans="1:9">
      <c r="A15" s="12"/>
      <c r="B15" s="13"/>
      <c r="C15" s="14"/>
      <c r="D15" s="13"/>
      <c r="E15" s="21" t="s">
        <v>5</v>
      </c>
      <c r="F15" s="13"/>
      <c r="G15" s="13"/>
      <c r="H15" s="15"/>
      <c r="I15" t="s">
        <v>31</v>
      </c>
    </row>
    <row r="16" spans="1:9">
      <c r="A16" s="12"/>
      <c r="B16" s="13"/>
      <c r="C16" s="14"/>
      <c r="D16" s="13"/>
      <c r="E16" s="21" t="s">
        <v>7</v>
      </c>
      <c r="F16" s="13"/>
      <c r="G16" s="13"/>
      <c r="H16" s="15"/>
    </row>
    <row r="17" spans="1:9">
      <c r="A17" s="12"/>
      <c r="B17" s="13" t="s">
        <v>21</v>
      </c>
      <c r="C17" s="14">
        <v>21</v>
      </c>
      <c r="D17" s="13" t="s">
        <v>17</v>
      </c>
      <c r="E17" s="21" t="s">
        <v>3</v>
      </c>
      <c r="F17" s="13"/>
      <c r="G17" s="13"/>
      <c r="H17" s="15"/>
    </row>
    <row r="18" spans="1:9">
      <c r="A18" s="12"/>
      <c r="B18" s="13"/>
      <c r="C18" s="14"/>
      <c r="D18" s="13"/>
      <c r="E18" s="21" t="s">
        <v>5</v>
      </c>
      <c r="F18" s="13"/>
      <c r="G18" s="13"/>
      <c r="H18" s="15"/>
    </row>
    <row r="19" spans="1:9">
      <c r="A19" s="12"/>
      <c r="B19" s="13"/>
      <c r="C19" s="14"/>
      <c r="D19" s="13"/>
      <c r="E19" s="21" t="s">
        <v>7</v>
      </c>
      <c r="F19" s="13"/>
      <c r="G19" s="13"/>
      <c r="H19" s="15"/>
    </row>
    <row r="20" spans="1:9">
      <c r="A20" s="12"/>
      <c r="B20" s="13" t="s">
        <v>25</v>
      </c>
      <c r="C20" s="14">
        <v>16</v>
      </c>
      <c r="D20" s="13" t="s">
        <v>17</v>
      </c>
      <c r="E20" s="21" t="s">
        <v>3</v>
      </c>
      <c r="F20" s="13"/>
      <c r="G20" s="13"/>
      <c r="H20" s="15"/>
      <c r="I20" t="s">
        <v>33</v>
      </c>
    </row>
    <row r="21" spans="1:9">
      <c r="A21" s="12"/>
      <c r="B21" s="13"/>
      <c r="C21" s="14"/>
      <c r="D21" s="13"/>
      <c r="E21" s="21" t="s">
        <v>5</v>
      </c>
      <c r="F21" s="13"/>
      <c r="G21" s="13"/>
      <c r="H21" s="15"/>
      <c r="I21" t="s">
        <v>34</v>
      </c>
    </row>
    <row r="22" spans="1:9">
      <c r="A22" s="12"/>
      <c r="B22" s="13"/>
      <c r="C22" s="14"/>
      <c r="D22" s="13"/>
      <c r="E22" s="21" t="s">
        <v>7</v>
      </c>
      <c r="F22" s="13"/>
      <c r="G22" s="13"/>
      <c r="H22" s="15"/>
    </row>
    <row r="23" spans="1:9">
      <c r="A23" s="12"/>
      <c r="B23" s="13" t="s">
        <v>26</v>
      </c>
      <c r="C23" s="14">
        <v>20</v>
      </c>
      <c r="D23" s="13" t="s">
        <v>17</v>
      </c>
      <c r="E23" s="21" t="s">
        <v>3</v>
      </c>
      <c r="F23" s="13"/>
      <c r="G23" s="13"/>
      <c r="H23" s="15"/>
    </row>
    <row r="24" spans="1:9">
      <c r="A24" s="12"/>
      <c r="B24" s="13"/>
      <c r="C24" s="14"/>
      <c r="D24" s="13"/>
      <c r="E24" s="21" t="s">
        <v>5</v>
      </c>
      <c r="F24" s="13"/>
      <c r="G24" s="13"/>
      <c r="H24" s="15"/>
    </row>
    <row r="25" spans="1:9">
      <c r="A25" s="12"/>
      <c r="B25" s="13"/>
      <c r="C25" s="14"/>
      <c r="D25" s="13"/>
      <c r="E25" s="21" t="s">
        <v>7</v>
      </c>
      <c r="F25" s="13"/>
      <c r="G25" s="13"/>
      <c r="H25" s="15"/>
    </row>
    <row r="26" spans="1:9">
      <c r="A26" s="12"/>
      <c r="B26" s="13" t="s">
        <v>30</v>
      </c>
      <c r="C26" s="14">
        <v>16</v>
      </c>
      <c r="D26" s="13" t="s">
        <v>17</v>
      </c>
      <c r="E26" s="21" t="s">
        <v>3</v>
      </c>
      <c r="F26" s="13"/>
      <c r="G26" s="13"/>
      <c r="H26" s="15"/>
    </row>
    <row r="27" spans="1:9">
      <c r="A27" s="12"/>
      <c r="B27" s="13"/>
      <c r="C27" s="14"/>
      <c r="D27" s="13"/>
      <c r="E27" s="21" t="s">
        <v>5</v>
      </c>
      <c r="F27" s="13"/>
      <c r="G27" s="13"/>
      <c r="H27" s="15"/>
    </row>
    <row r="28" spans="1:9">
      <c r="A28" s="16"/>
      <c r="B28" s="17"/>
      <c r="C28" s="18"/>
      <c r="D28" s="17"/>
      <c r="E28" s="22" t="s">
        <v>7</v>
      </c>
      <c r="F28" s="17"/>
      <c r="G28" s="17"/>
      <c r="H28" s="19"/>
    </row>
    <row r="29" spans="1:9">
      <c r="A29" t="s">
        <v>21</v>
      </c>
      <c r="B29" t="s">
        <v>19</v>
      </c>
      <c r="C29" s="6">
        <v>21</v>
      </c>
      <c r="D29" t="s">
        <v>17</v>
      </c>
      <c r="E29" s="4" t="s">
        <v>3</v>
      </c>
    </row>
    <row r="30" spans="1:9">
      <c r="E30" s="4" t="s">
        <v>5</v>
      </c>
    </row>
    <row r="31" spans="1:9">
      <c r="E31" s="4" t="s">
        <v>7</v>
      </c>
    </row>
    <row r="32" spans="1:9">
      <c r="B32" t="s">
        <v>35</v>
      </c>
      <c r="C32" s="6">
        <v>21</v>
      </c>
      <c r="D32" t="s">
        <v>17</v>
      </c>
      <c r="E32" s="4" t="s">
        <v>3</v>
      </c>
      <c r="H32" s="23"/>
    </row>
    <row r="33" spans="1:8">
      <c r="E33" s="4" t="s">
        <v>5</v>
      </c>
      <c r="H33" s="23"/>
    </row>
    <row r="34" spans="1:8">
      <c r="E34" s="4" t="s">
        <v>7</v>
      </c>
      <c r="H34" s="23"/>
    </row>
    <row r="35" spans="1:8">
      <c r="B35" t="s">
        <v>36</v>
      </c>
      <c r="C35" s="6">
        <v>16</v>
      </c>
      <c r="D35" t="s">
        <v>17</v>
      </c>
      <c r="E35" s="4" t="s">
        <v>3</v>
      </c>
      <c r="H35" s="23"/>
    </row>
    <row r="36" spans="1:8">
      <c r="E36" s="4" t="s">
        <v>5</v>
      </c>
      <c r="H36" s="23"/>
    </row>
    <row r="37" spans="1:8">
      <c r="E37" s="4" t="s">
        <v>7</v>
      </c>
      <c r="H37" s="23"/>
    </row>
    <row r="38" spans="1:8">
      <c r="B38" t="s">
        <v>37</v>
      </c>
      <c r="C38" s="6">
        <v>20</v>
      </c>
      <c r="D38" t="s">
        <v>38</v>
      </c>
      <c r="E38" s="4" t="s">
        <v>3</v>
      </c>
      <c r="H38" s="23"/>
    </row>
    <row r="39" spans="1:8">
      <c r="E39" s="4" t="s">
        <v>5</v>
      </c>
      <c r="H39" s="23"/>
    </row>
    <row r="40" spans="1:8">
      <c r="E40" s="4" t="s">
        <v>7</v>
      </c>
      <c r="H40" s="23"/>
    </row>
    <row r="41" spans="1:8">
      <c r="B41" t="s">
        <v>39</v>
      </c>
      <c r="C41" s="6">
        <v>16</v>
      </c>
      <c r="D41" t="s">
        <v>38</v>
      </c>
      <c r="E41" s="4" t="s">
        <v>3</v>
      </c>
      <c r="H41" s="23"/>
    </row>
    <row r="42" spans="1:8">
      <c r="E42" s="4" t="s">
        <v>5</v>
      </c>
      <c r="H42" s="23"/>
    </row>
    <row r="43" spans="1:8">
      <c r="E43" s="4" t="s">
        <v>7</v>
      </c>
      <c r="H43" s="23"/>
    </row>
    <row r="44" spans="1:8">
      <c r="A44" t="s">
        <v>37</v>
      </c>
    </row>
    <row r="56" spans="1:9">
      <c r="A56" s="1" t="s">
        <v>10</v>
      </c>
      <c r="B56" s="2" t="s">
        <v>11</v>
      </c>
      <c r="C56" s="5" t="s">
        <v>22</v>
      </c>
      <c r="D56" s="2" t="s">
        <v>12</v>
      </c>
      <c r="E56" s="2" t="s">
        <v>9</v>
      </c>
      <c r="F56" s="2" t="s">
        <v>0</v>
      </c>
      <c r="G56" s="2" t="s">
        <v>1</v>
      </c>
      <c r="H56" s="3" t="s">
        <v>2</v>
      </c>
      <c r="I56" s="7" t="s">
        <v>27</v>
      </c>
    </row>
    <row r="57" spans="1:9">
      <c r="A57" t="s">
        <v>40</v>
      </c>
      <c r="B57" t="s">
        <v>41</v>
      </c>
      <c r="C57" s="6">
        <v>21</v>
      </c>
      <c r="D57" t="s">
        <v>38</v>
      </c>
      <c r="E57" s="4" t="s">
        <v>3</v>
      </c>
      <c r="H57" s="23"/>
    </row>
    <row r="58" spans="1:9">
      <c r="E58" s="4" t="s">
        <v>5</v>
      </c>
      <c r="H58" s="23"/>
    </row>
    <row r="59" spans="1:9">
      <c r="E59" s="4" t="s">
        <v>7</v>
      </c>
      <c r="H59" s="23"/>
    </row>
    <row r="61" spans="1:9">
      <c r="B61" t="s">
        <v>42</v>
      </c>
      <c r="C61" s="6">
        <v>17</v>
      </c>
      <c r="D61" t="s">
        <v>38</v>
      </c>
      <c r="E61" s="4" t="s">
        <v>3</v>
      </c>
      <c r="F61">
        <v>0.68100000000000005</v>
      </c>
      <c r="G61">
        <v>0.72699999999999998</v>
      </c>
      <c r="H61" s="23">
        <f t="shared" ref="H61:H63" si="0">2*F61*G61/(F61+G61)</f>
        <v>0.70324857954545461</v>
      </c>
    </row>
    <row r="62" spans="1:9">
      <c r="E62" s="4" t="s">
        <v>5</v>
      </c>
      <c r="F62">
        <v>0.755</v>
      </c>
      <c r="G62">
        <v>0.82699999999999996</v>
      </c>
      <c r="H62" s="23">
        <f t="shared" si="0"/>
        <v>0.78936156763590393</v>
      </c>
    </row>
    <row r="63" spans="1:9">
      <c r="E63" s="4" t="s">
        <v>7</v>
      </c>
      <c r="F63">
        <v>0.63400000000000001</v>
      </c>
      <c r="G63">
        <v>0.55269999999999997</v>
      </c>
      <c r="H63" s="23">
        <f t="shared" si="0"/>
        <v>0.59056509648605371</v>
      </c>
    </row>
    <row r="65" spans="1:8">
      <c r="A65" s="24" t="s">
        <v>44</v>
      </c>
      <c r="B65" t="s">
        <v>43</v>
      </c>
      <c r="C65" s="6">
        <v>21</v>
      </c>
      <c r="D65" t="s">
        <v>45</v>
      </c>
      <c r="E65" s="4" t="s">
        <v>3</v>
      </c>
      <c r="H65" s="23"/>
    </row>
    <row r="66" spans="1:8">
      <c r="E66" s="4" t="s">
        <v>5</v>
      </c>
      <c r="H66" s="23"/>
    </row>
    <row r="67" spans="1:8">
      <c r="E67" s="4" t="s">
        <v>7</v>
      </c>
      <c r="H67" s="23"/>
    </row>
    <row r="69" spans="1:8">
      <c r="B69" t="s">
        <v>46</v>
      </c>
      <c r="C69" s="6">
        <v>17</v>
      </c>
      <c r="D69" t="s">
        <v>45</v>
      </c>
      <c r="E69" s="4" t="s">
        <v>3</v>
      </c>
      <c r="H69" s="23"/>
    </row>
    <row r="70" spans="1:8">
      <c r="E70" s="4" t="s">
        <v>5</v>
      </c>
      <c r="H70" s="23"/>
    </row>
    <row r="71" spans="1:8">
      <c r="E71" s="4" t="s">
        <v>7</v>
      </c>
      <c r="H71" s="23"/>
    </row>
    <row r="73" spans="1:8">
      <c r="A73" s="25" t="s">
        <v>47</v>
      </c>
      <c r="B73" t="s">
        <v>43</v>
      </c>
      <c r="C73" s="6">
        <v>21</v>
      </c>
      <c r="D73" t="s">
        <v>45</v>
      </c>
      <c r="E73" s="4" t="s">
        <v>3</v>
      </c>
      <c r="H73" s="23"/>
    </row>
    <row r="74" spans="1:8">
      <c r="E74" s="4" t="s">
        <v>5</v>
      </c>
      <c r="H74" s="23"/>
    </row>
    <row r="75" spans="1:8">
      <c r="E75" s="4" t="s">
        <v>7</v>
      </c>
      <c r="H75" s="23"/>
    </row>
    <row r="77" spans="1:8">
      <c r="B77" t="s">
        <v>46</v>
      </c>
      <c r="C77" s="6">
        <v>17</v>
      </c>
      <c r="D77" t="s">
        <v>45</v>
      </c>
      <c r="E77" s="4" t="s">
        <v>3</v>
      </c>
      <c r="H77" s="23"/>
    </row>
    <row r="78" spans="1:8">
      <c r="E78" s="4" t="s">
        <v>5</v>
      </c>
      <c r="H78" s="23"/>
    </row>
    <row r="79" spans="1:8">
      <c r="E79" s="4" t="s">
        <v>7</v>
      </c>
      <c r="H79" s="23"/>
    </row>
    <row r="81" spans="1:9">
      <c r="A81" s="26" t="s">
        <v>48</v>
      </c>
      <c r="B81" t="s">
        <v>43</v>
      </c>
      <c r="C81" s="6">
        <v>21</v>
      </c>
      <c r="D81" t="s">
        <v>45</v>
      </c>
      <c r="E81" s="4" t="s">
        <v>3</v>
      </c>
      <c r="H81" s="23"/>
    </row>
    <row r="82" spans="1:9">
      <c r="E82" s="4" t="s">
        <v>5</v>
      </c>
      <c r="H82" s="23"/>
    </row>
    <row r="83" spans="1:9">
      <c r="E83" s="4" t="s">
        <v>7</v>
      </c>
      <c r="H83" s="23"/>
    </row>
    <row r="85" spans="1:9">
      <c r="B85" t="s">
        <v>46</v>
      </c>
      <c r="C85" s="6">
        <v>17</v>
      </c>
      <c r="D85" t="s">
        <v>45</v>
      </c>
      <c r="E85" s="4" t="s">
        <v>3</v>
      </c>
      <c r="H85" s="23"/>
    </row>
    <row r="86" spans="1:9">
      <c r="E86" s="4" t="s">
        <v>5</v>
      </c>
      <c r="H86" s="23"/>
    </row>
    <row r="87" spans="1:9">
      <c r="E87" s="4" t="s">
        <v>7</v>
      </c>
      <c r="H87" s="23"/>
    </row>
    <row r="91" spans="1:9">
      <c r="A91" s="1" t="s">
        <v>10</v>
      </c>
      <c r="B91" s="2" t="s">
        <v>11</v>
      </c>
      <c r="C91" s="5" t="s">
        <v>22</v>
      </c>
      <c r="D91" s="2" t="s">
        <v>12</v>
      </c>
      <c r="E91" s="2" t="s">
        <v>9</v>
      </c>
      <c r="F91" s="2" t="s">
        <v>0</v>
      </c>
      <c r="G91" s="2" t="s">
        <v>1</v>
      </c>
      <c r="H91" s="3" t="s">
        <v>2</v>
      </c>
      <c r="I91" s="7" t="s">
        <v>27</v>
      </c>
    </row>
    <row r="92" spans="1:9">
      <c r="A92" t="s">
        <v>49</v>
      </c>
      <c r="B92" t="s">
        <v>50</v>
      </c>
      <c r="C92" s="6">
        <v>64</v>
      </c>
      <c r="D92" t="s">
        <v>51</v>
      </c>
      <c r="E92" s="4" t="s">
        <v>3</v>
      </c>
      <c r="H92" s="23"/>
      <c r="I92" t="s">
        <v>54</v>
      </c>
    </row>
    <row r="93" spans="1:9">
      <c r="D93" t="s">
        <v>52</v>
      </c>
      <c r="E93" s="4" t="s">
        <v>5</v>
      </c>
      <c r="H93" s="23"/>
    </row>
    <row r="94" spans="1:9">
      <c r="E94" s="4" t="s">
        <v>7</v>
      </c>
      <c r="H94" s="23"/>
    </row>
    <row r="96" spans="1:9">
      <c r="B96" t="s">
        <v>53</v>
      </c>
      <c r="C96" s="6">
        <v>53</v>
      </c>
      <c r="D96" t="s">
        <v>51</v>
      </c>
      <c r="E96" s="4" t="s">
        <v>3</v>
      </c>
      <c r="H96" s="23"/>
      <c r="I96" t="s">
        <v>55</v>
      </c>
    </row>
    <row r="97" spans="2:9">
      <c r="D97" t="s">
        <v>52</v>
      </c>
      <c r="E97" s="4" t="s">
        <v>5</v>
      </c>
      <c r="H97" s="23"/>
    </row>
    <row r="98" spans="2:9">
      <c r="E98" s="4" t="s">
        <v>7</v>
      </c>
      <c r="H98" s="23"/>
    </row>
    <row r="100" spans="2:9">
      <c r="B100" t="s">
        <v>50</v>
      </c>
      <c r="C100" s="6">
        <v>64</v>
      </c>
      <c r="D100" t="s">
        <v>57</v>
      </c>
      <c r="E100" s="4" t="s">
        <v>3</v>
      </c>
      <c r="H100" s="23"/>
      <c r="I100" t="s">
        <v>56</v>
      </c>
    </row>
    <row r="101" spans="2:9">
      <c r="D101" t="s">
        <v>52</v>
      </c>
      <c r="E101" s="4" t="s">
        <v>5</v>
      </c>
      <c r="H101" s="23"/>
    </row>
    <row r="102" spans="2:9">
      <c r="E102" s="4" t="s">
        <v>7</v>
      </c>
      <c r="H102" s="23"/>
    </row>
    <row r="104" spans="2:9">
      <c r="B104" t="s">
        <v>53</v>
      </c>
      <c r="C104" s="6">
        <v>53</v>
      </c>
      <c r="D104" t="s">
        <v>57</v>
      </c>
      <c r="E104" s="4" t="s">
        <v>3</v>
      </c>
      <c r="H104" s="23"/>
      <c r="I104" t="s">
        <v>56</v>
      </c>
    </row>
    <row r="105" spans="2:9">
      <c r="D105" t="s">
        <v>52</v>
      </c>
      <c r="E105" s="4" t="s">
        <v>5</v>
      </c>
      <c r="H105" s="23"/>
    </row>
    <row r="106" spans="2:9">
      <c r="E106" s="4" t="s">
        <v>7</v>
      </c>
      <c r="H106" s="23"/>
    </row>
    <row r="108" spans="2:9">
      <c r="B108" t="s">
        <v>50</v>
      </c>
      <c r="C108" s="6">
        <v>64</v>
      </c>
      <c r="D108" t="s">
        <v>57</v>
      </c>
      <c r="E108" s="4" t="s">
        <v>3</v>
      </c>
      <c r="H108" s="23"/>
      <c r="I108" t="s">
        <v>58</v>
      </c>
    </row>
    <row r="109" spans="2:9">
      <c r="D109" t="s">
        <v>52</v>
      </c>
      <c r="E109" s="4" t="s">
        <v>5</v>
      </c>
      <c r="H109" s="23"/>
    </row>
    <row r="110" spans="2:9">
      <c r="E110" s="4" t="s">
        <v>7</v>
      </c>
      <c r="H110" s="23"/>
    </row>
    <row r="112" spans="2:9">
      <c r="B112" t="s">
        <v>53</v>
      </c>
      <c r="C112" s="6">
        <v>53</v>
      </c>
      <c r="D112" t="s">
        <v>57</v>
      </c>
      <c r="E112" s="4" t="s">
        <v>3</v>
      </c>
      <c r="H112" s="23"/>
      <c r="I112" t="s">
        <v>58</v>
      </c>
    </row>
    <row r="113" spans="2:9">
      <c r="D113" t="s">
        <v>52</v>
      </c>
      <c r="E113" s="4" t="s">
        <v>5</v>
      </c>
      <c r="H113" s="23"/>
    </row>
    <row r="114" spans="2:9">
      <c r="E114" s="4" t="s">
        <v>7</v>
      </c>
      <c r="H114" s="23"/>
    </row>
    <row r="116" spans="2:9">
      <c r="B116" t="s">
        <v>50</v>
      </c>
      <c r="C116" s="6">
        <v>64</v>
      </c>
      <c r="D116" t="s">
        <v>57</v>
      </c>
      <c r="E116" s="4" t="s">
        <v>3</v>
      </c>
      <c r="H116" s="23"/>
      <c r="I116" t="s">
        <v>59</v>
      </c>
    </row>
    <row r="117" spans="2:9">
      <c r="D117" t="s">
        <v>52</v>
      </c>
      <c r="E117" s="4" t="s">
        <v>5</v>
      </c>
      <c r="H117" s="23"/>
    </row>
    <row r="118" spans="2:9">
      <c r="E118" s="4" t="s">
        <v>7</v>
      </c>
      <c r="H118" s="23"/>
    </row>
    <row r="120" spans="2:9">
      <c r="B120" t="s">
        <v>53</v>
      </c>
      <c r="C120" s="6">
        <v>53</v>
      </c>
      <c r="D120" t="s">
        <v>57</v>
      </c>
      <c r="E120" s="4" t="s">
        <v>3</v>
      </c>
      <c r="H120" s="23"/>
      <c r="I120" t="s">
        <v>59</v>
      </c>
    </row>
    <row r="121" spans="2:9">
      <c r="D121" t="s">
        <v>52</v>
      </c>
      <c r="E121" s="4" t="s">
        <v>5</v>
      </c>
      <c r="H121" s="23"/>
    </row>
    <row r="122" spans="2:9">
      <c r="E122" s="4" t="s">
        <v>7</v>
      </c>
      <c r="H122" s="23"/>
    </row>
    <row r="124" spans="2:9">
      <c r="B124" t="s">
        <v>50</v>
      </c>
      <c r="C124" s="6">
        <v>64</v>
      </c>
      <c r="D124" t="s">
        <v>57</v>
      </c>
      <c r="E124" s="4" t="s">
        <v>3</v>
      </c>
      <c r="H124" s="23"/>
      <c r="I124" t="s">
        <v>60</v>
      </c>
    </row>
    <row r="125" spans="2:9">
      <c r="D125" t="s">
        <v>52</v>
      </c>
      <c r="E125" s="4" t="s">
        <v>5</v>
      </c>
      <c r="H125" s="23"/>
    </row>
    <row r="126" spans="2:9">
      <c r="E126" s="4" t="s">
        <v>7</v>
      </c>
      <c r="H126" s="23"/>
    </row>
    <row r="128" spans="2:9">
      <c r="B128" t="s">
        <v>53</v>
      </c>
      <c r="C128" s="6">
        <v>53</v>
      </c>
      <c r="D128" t="s">
        <v>57</v>
      </c>
      <c r="E128" s="4" t="s">
        <v>3</v>
      </c>
      <c r="H128" s="23"/>
      <c r="I128" t="s">
        <v>60</v>
      </c>
    </row>
    <row r="129" spans="1:9">
      <c r="D129" t="s">
        <v>52</v>
      </c>
      <c r="E129" s="4" t="s">
        <v>5</v>
      </c>
      <c r="H129" s="23"/>
    </row>
    <row r="130" spans="1:9">
      <c r="E130" s="4" t="s">
        <v>7</v>
      </c>
      <c r="H130" s="23"/>
    </row>
    <row r="131" spans="1:9">
      <c r="E131" s="4"/>
      <c r="H131" s="23"/>
    </row>
    <row r="132" spans="1:9">
      <c r="B132" t="s">
        <v>50</v>
      </c>
      <c r="C132" s="6">
        <v>64</v>
      </c>
      <c r="D132" t="s">
        <v>57</v>
      </c>
      <c r="E132" s="4" t="s">
        <v>3</v>
      </c>
      <c r="H132" s="23"/>
      <c r="I132" t="s">
        <v>68</v>
      </c>
    </row>
    <row r="133" spans="1:9">
      <c r="D133" t="s">
        <v>52</v>
      </c>
      <c r="E133" s="4" t="s">
        <v>5</v>
      </c>
      <c r="H133" s="23"/>
    </row>
    <row r="134" spans="1:9">
      <c r="E134" s="4" t="s">
        <v>7</v>
      </c>
      <c r="H134" s="23"/>
    </row>
    <row r="136" spans="1:9">
      <c r="B136" t="s">
        <v>53</v>
      </c>
      <c r="C136" s="6">
        <v>53</v>
      </c>
      <c r="D136" t="s">
        <v>57</v>
      </c>
      <c r="E136" s="4" t="s">
        <v>3</v>
      </c>
      <c r="H136" s="23"/>
      <c r="I136" t="s">
        <v>68</v>
      </c>
    </row>
    <row r="137" spans="1:9">
      <c r="D137" t="s">
        <v>52</v>
      </c>
      <c r="E137" s="4" t="s">
        <v>5</v>
      </c>
      <c r="H137" s="23"/>
    </row>
    <row r="138" spans="1:9">
      <c r="E138" s="4" t="s">
        <v>7</v>
      </c>
      <c r="H138" s="23"/>
    </row>
    <row r="139" spans="1:9">
      <c r="E139" s="4"/>
      <c r="H139" s="23"/>
    </row>
    <row r="140" spans="1:9">
      <c r="A140" s="1" t="s">
        <v>10</v>
      </c>
      <c r="B140" s="2" t="s">
        <v>11</v>
      </c>
      <c r="C140" s="5" t="s">
        <v>22</v>
      </c>
      <c r="D140" s="2" t="s">
        <v>12</v>
      </c>
      <c r="E140" s="2" t="s">
        <v>9</v>
      </c>
      <c r="F140" s="2" t="s">
        <v>0</v>
      </c>
      <c r="G140" s="2" t="s">
        <v>1</v>
      </c>
      <c r="H140" s="3" t="s">
        <v>2</v>
      </c>
      <c r="I140" s="7" t="s">
        <v>27</v>
      </c>
    </row>
    <row r="141" spans="1:9">
      <c r="A141" s="27" t="s">
        <v>63</v>
      </c>
      <c r="B141" t="s">
        <v>61</v>
      </c>
      <c r="C141" s="6">
        <v>21</v>
      </c>
      <c r="D141" t="s">
        <v>57</v>
      </c>
      <c r="E141" s="4" t="s">
        <v>3</v>
      </c>
      <c r="F141">
        <v>0.72599999999999998</v>
      </c>
      <c r="G141">
        <v>0.63700000000000001</v>
      </c>
      <c r="H141" s="23">
        <f t="shared" ref="H120:H167" si="1">2*F141*G141/(F141+G141)</f>
        <v>0.67859427732942035</v>
      </c>
    </row>
    <row r="142" spans="1:9">
      <c r="D142" t="s">
        <v>52</v>
      </c>
      <c r="E142" s="4" t="s">
        <v>5</v>
      </c>
      <c r="F142">
        <v>0.50700000000000001</v>
      </c>
      <c r="G142">
        <v>0.45500000000000002</v>
      </c>
      <c r="H142" s="23">
        <f t="shared" si="1"/>
        <v>0.47959459459459464</v>
      </c>
    </row>
    <row r="143" spans="1:9">
      <c r="E143" s="4" t="s">
        <v>7</v>
      </c>
      <c r="F143">
        <v>0.66400000000000003</v>
      </c>
      <c r="G143">
        <v>0.37</v>
      </c>
      <c r="H143" s="23">
        <f t="shared" si="1"/>
        <v>0.47520309477756284</v>
      </c>
    </row>
    <row r="145" spans="2:8">
      <c r="B145" t="s">
        <v>62</v>
      </c>
      <c r="C145" s="6">
        <v>20</v>
      </c>
      <c r="D145" t="s">
        <v>57</v>
      </c>
      <c r="E145" s="4" t="s">
        <v>3</v>
      </c>
      <c r="F145">
        <v>0.69399999999999995</v>
      </c>
      <c r="G145">
        <v>0.65700000000000003</v>
      </c>
      <c r="H145" s="23">
        <f t="shared" si="1"/>
        <v>0.67499333826794961</v>
      </c>
    </row>
    <row r="146" spans="2:8">
      <c r="D146" t="s">
        <v>52</v>
      </c>
      <c r="E146" s="4" t="s">
        <v>5</v>
      </c>
      <c r="F146">
        <v>0.6</v>
      </c>
      <c r="G146">
        <v>0.47199999999999998</v>
      </c>
      <c r="H146" s="23">
        <f t="shared" si="1"/>
        <v>0.52835820895522378</v>
      </c>
    </row>
    <row r="147" spans="2:8">
      <c r="E147" s="4" t="s">
        <v>7</v>
      </c>
      <c r="F147">
        <v>0.74199999999999999</v>
      </c>
      <c r="G147">
        <v>0.49299999999999999</v>
      </c>
      <c r="H147" s="23">
        <f t="shared" si="1"/>
        <v>0.59239838056680161</v>
      </c>
    </row>
    <row r="149" spans="2:8">
      <c r="B149" t="s">
        <v>64</v>
      </c>
      <c r="C149" s="6">
        <v>22</v>
      </c>
      <c r="D149" t="s">
        <v>57</v>
      </c>
      <c r="E149" s="4" t="s">
        <v>3</v>
      </c>
      <c r="F149">
        <v>0.67700000000000005</v>
      </c>
      <c r="G149">
        <v>0.67700000000000005</v>
      </c>
      <c r="H149" s="23">
        <f t="shared" si="1"/>
        <v>0.67700000000000005</v>
      </c>
    </row>
    <row r="150" spans="2:8">
      <c r="D150" t="s">
        <v>52</v>
      </c>
      <c r="E150" s="4" t="s">
        <v>5</v>
      </c>
      <c r="F150">
        <v>0.70899999999999996</v>
      </c>
      <c r="G150">
        <v>0.89900000000000002</v>
      </c>
      <c r="H150" s="23">
        <f t="shared" si="1"/>
        <v>0.79277487562189042</v>
      </c>
    </row>
    <row r="151" spans="2:8">
      <c r="E151" s="4" t="s">
        <v>7</v>
      </c>
      <c r="F151">
        <v>0.60299999999999998</v>
      </c>
      <c r="G151">
        <v>0.496</v>
      </c>
      <c r="H151" s="23">
        <f t="shared" si="1"/>
        <v>0.54429117379435843</v>
      </c>
    </row>
    <row r="153" spans="2:8">
      <c r="B153" t="s">
        <v>65</v>
      </c>
      <c r="C153" s="6">
        <v>17</v>
      </c>
      <c r="D153" t="s">
        <v>57</v>
      </c>
      <c r="E153" s="4" t="s">
        <v>3</v>
      </c>
      <c r="F153">
        <v>0.69199999999999995</v>
      </c>
      <c r="G153">
        <v>0.73199999999999998</v>
      </c>
      <c r="H153" s="23">
        <f t="shared" si="1"/>
        <v>0.71143820224719101</v>
      </c>
    </row>
    <row r="154" spans="2:8">
      <c r="D154" t="s">
        <v>52</v>
      </c>
      <c r="E154" s="4" t="s">
        <v>5</v>
      </c>
      <c r="F154">
        <v>0.76200000000000001</v>
      </c>
      <c r="G154">
        <v>0.91</v>
      </c>
      <c r="H154" s="23">
        <f t="shared" si="1"/>
        <v>0.82944976076555021</v>
      </c>
    </row>
    <row r="155" spans="2:8">
      <c r="E155" s="4" t="s">
        <v>7</v>
      </c>
      <c r="F155">
        <v>0.73899999999999999</v>
      </c>
      <c r="G155">
        <v>0.626</v>
      </c>
      <c r="H155" s="23">
        <f t="shared" si="1"/>
        <v>0.6778227106227106</v>
      </c>
    </row>
    <row r="157" spans="2:8">
      <c r="B157" t="s">
        <v>66</v>
      </c>
      <c r="C157" s="6">
        <v>21</v>
      </c>
      <c r="D157" t="s">
        <v>57</v>
      </c>
      <c r="E157" s="4" t="s">
        <v>3</v>
      </c>
      <c r="F157">
        <v>0.59199999999999997</v>
      </c>
      <c r="G157">
        <v>0.749</v>
      </c>
      <c r="H157" s="23">
        <f t="shared" si="1"/>
        <v>0.66130947054436984</v>
      </c>
    </row>
    <row r="158" spans="2:8">
      <c r="D158" t="s">
        <v>52</v>
      </c>
      <c r="E158" s="4" t="s">
        <v>5</v>
      </c>
      <c r="F158">
        <v>0.78500000000000003</v>
      </c>
      <c r="G158">
        <v>0.89</v>
      </c>
      <c r="H158" s="23">
        <f t="shared" si="1"/>
        <v>0.83420895522388061</v>
      </c>
    </row>
    <row r="159" spans="2:8">
      <c r="E159" s="4" t="s">
        <v>7</v>
      </c>
      <c r="F159">
        <v>0.57299999999999995</v>
      </c>
      <c r="G159">
        <v>0.442</v>
      </c>
      <c r="H159" s="23">
        <f t="shared" si="1"/>
        <v>0.49904630541871925</v>
      </c>
    </row>
    <row r="161" spans="1:8">
      <c r="B161" t="s">
        <v>67</v>
      </c>
      <c r="C161" s="6">
        <v>20</v>
      </c>
      <c r="D161" t="s">
        <v>57</v>
      </c>
      <c r="E161" s="4" t="s">
        <v>3</v>
      </c>
      <c r="F161">
        <v>0.63</v>
      </c>
      <c r="G161">
        <v>0.76200000000000001</v>
      </c>
      <c r="H161" s="23">
        <f t="shared" si="1"/>
        <v>0.68974137931034485</v>
      </c>
    </row>
    <row r="162" spans="1:8">
      <c r="D162" t="s">
        <v>52</v>
      </c>
      <c r="E162" s="4" t="s">
        <v>5</v>
      </c>
      <c r="F162">
        <v>0.86099999999999999</v>
      </c>
      <c r="G162">
        <v>0.90100000000000002</v>
      </c>
      <c r="H162" s="23">
        <f t="shared" si="1"/>
        <v>0.88054597048808181</v>
      </c>
    </row>
    <row r="163" spans="1:8">
      <c r="E163" s="4" t="s">
        <v>7</v>
      </c>
      <c r="F163">
        <v>0.71</v>
      </c>
      <c r="G163">
        <v>0.45</v>
      </c>
      <c r="H163" s="23">
        <f t="shared" si="1"/>
        <v>0.55086206896551726</v>
      </c>
    </row>
    <row r="164" spans="1:8">
      <c r="E164" s="4"/>
      <c r="H164" s="23"/>
    </row>
    <row r="165" spans="1:8">
      <c r="B165" s="27" t="s">
        <v>69</v>
      </c>
      <c r="E165" s="4" t="s">
        <v>3</v>
      </c>
      <c r="F165">
        <f t="shared" ref="F165:G167" si="2">AVERAGE(F153,F161)</f>
        <v>0.66100000000000003</v>
      </c>
      <c r="G165">
        <f t="shared" si="2"/>
        <v>0.747</v>
      </c>
      <c r="H165" s="23">
        <f t="shared" si="1"/>
        <v>0.70137357954545465</v>
      </c>
    </row>
    <row r="166" spans="1:8">
      <c r="E166" s="4" t="s">
        <v>5</v>
      </c>
      <c r="F166">
        <f t="shared" si="2"/>
        <v>0.8115</v>
      </c>
      <c r="G166">
        <f t="shared" si="2"/>
        <v>0.90549999999999997</v>
      </c>
      <c r="H166" s="23">
        <f t="shared" si="1"/>
        <v>0.85592690739662192</v>
      </c>
    </row>
    <row r="167" spans="1:8">
      <c r="E167" s="4" t="s">
        <v>7</v>
      </c>
      <c r="F167">
        <f t="shared" si="2"/>
        <v>0.72449999999999992</v>
      </c>
      <c r="G167">
        <f t="shared" si="2"/>
        <v>0.53800000000000003</v>
      </c>
      <c r="H167" s="23">
        <f t="shared" si="1"/>
        <v>0.61747485148514847</v>
      </c>
    </row>
    <row r="168" spans="1:8">
      <c r="E168" s="4"/>
      <c r="H168" s="23"/>
    </row>
    <row r="169" spans="1:8">
      <c r="E169" s="4"/>
      <c r="H169" s="23"/>
    </row>
    <row r="171" spans="1:8">
      <c r="A171" s="27" t="s">
        <v>64</v>
      </c>
      <c r="B171" t="s">
        <v>61</v>
      </c>
      <c r="C171" s="6">
        <v>21</v>
      </c>
      <c r="D171" t="s">
        <v>57</v>
      </c>
      <c r="E171" s="4" t="s">
        <v>3</v>
      </c>
      <c r="F171">
        <v>0.72</v>
      </c>
      <c r="G171">
        <v>0.65400000000000003</v>
      </c>
      <c r="H171" s="23">
        <f t="shared" ref="H171:H173" si="3">2*F171*G171/(F171+G171)</f>
        <v>0.68541484716157208</v>
      </c>
    </row>
    <row r="172" spans="1:8">
      <c r="D172" t="s">
        <v>52</v>
      </c>
      <c r="E172" s="4" t="s">
        <v>5</v>
      </c>
      <c r="F172">
        <v>0.46800000000000003</v>
      </c>
      <c r="G172">
        <v>0.57899999999999996</v>
      </c>
      <c r="H172" s="23">
        <f t="shared" si="3"/>
        <v>0.51761604584527221</v>
      </c>
    </row>
    <row r="173" spans="1:8">
      <c r="E173" s="4" t="s">
        <v>7</v>
      </c>
      <c r="F173">
        <v>0.48699999999999999</v>
      </c>
      <c r="G173">
        <v>0.437</v>
      </c>
      <c r="H173" s="23">
        <f t="shared" si="3"/>
        <v>0.46064718614718619</v>
      </c>
    </row>
    <row r="175" spans="1:8">
      <c r="B175" t="s">
        <v>62</v>
      </c>
      <c r="C175" s="6">
        <v>20</v>
      </c>
      <c r="D175" t="s">
        <v>57</v>
      </c>
      <c r="E175" s="4" t="s">
        <v>3</v>
      </c>
      <c r="F175">
        <v>0.69199999999999995</v>
      </c>
      <c r="G175">
        <v>0.68</v>
      </c>
      <c r="H175" s="23">
        <f t="shared" ref="H175:H177" si="4">2*F175*G175/(F175+G175)</f>
        <v>0.68594752186588925</v>
      </c>
    </row>
    <row r="176" spans="1:8">
      <c r="D176" t="s">
        <v>52</v>
      </c>
      <c r="E176" s="4" t="s">
        <v>5</v>
      </c>
      <c r="F176">
        <v>0.48599999999999999</v>
      </c>
      <c r="G176">
        <v>0.61399999999999999</v>
      </c>
      <c r="H176" s="23">
        <f t="shared" si="4"/>
        <v>0.54255272727272719</v>
      </c>
    </row>
    <row r="177" spans="2:8">
      <c r="E177" s="4" t="s">
        <v>7</v>
      </c>
      <c r="F177">
        <v>0.56000000000000005</v>
      </c>
      <c r="G177">
        <v>0.501</v>
      </c>
      <c r="H177" s="23">
        <f t="shared" si="4"/>
        <v>0.52885956644674847</v>
      </c>
    </row>
    <row r="179" spans="2:8">
      <c r="B179" t="s">
        <v>64</v>
      </c>
      <c r="C179" s="6">
        <v>22</v>
      </c>
      <c r="D179" t="s">
        <v>57</v>
      </c>
      <c r="E179" s="4" t="s">
        <v>3</v>
      </c>
      <c r="F179">
        <v>0.67</v>
      </c>
      <c r="G179">
        <v>0.68500000000000005</v>
      </c>
      <c r="H179" s="23">
        <f t="shared" ref="H179:H181" si="5">2*F179*G179/(F179+G179)</f>
        <v>0.67741697416974178</v>
      </c>
    </row>
    <row r="180" spans="2:8">
      <c r="D180" t="s">
        <v>52</v>
      </c>
      <c r="E180" s="4" t="s">
        <v>5</v>
      </c>
      <c r="F180">
        <v>0.87</v>
      </c>
      <c r="G180">
        <v>0.97199999999999998</v>
      </c>
      <c r="H180" s="23">
        <f t="shared" si="5"/>
        <v>0.91817589576547221</v>
      </c>
    </row>
    <row r="181" spans="2:8">
      <c r="E181" s="4" t="s">
        <v>7</v>
      </c>
      <c r="F181">
        <v>0.60099999999999998</v>
      </c>
      <c r="G181">
        <v>0.49399999999999999</v>
      </c>
      <c r="H181" s="23">
        <f t="shared" si="5"/>
        <v>0.54227214611872143</v>
      </c>
    </row>
    <row r="183" spans="2:8">
      <c r="B183" t="s">
        <v>65</v>
      </c>
      <c r="C183" s="6">
        <v>17</v>
      </c>
      <c r="D183" t="s">
        <v>57</v>
      </c>
      <c r="E183" s="4" t="s">
        <v>3</v>
      </c>
      <c r="F183">
        <v>0.68899999999999995</v>
      </c>
      <c r="G183">
        <v>0.749</v>
      </c>
      <c r="H183" s="23">
        <f t="shared" ref="H183:H185" si="6">2*F183*G183/(F183+G183)</f>
        <v>0.71774826147426984</v>
      </c>
    </row>
    <row r="184" spans="2:8">
      <c r="D184" t="s">
        <v>52</v>
      </c>
      <c r="E184" s="4" t="s">
        <v>5</v>
      </c>
      <c r="F184">
        <v>0.88</v>
      </c>
      <c r="G184">
        <v>0.97699999999999998</v>
      </c>
      <c r="H184" s="23">
        <f t="shared" si="6"/>
        <v>0.92596661281637049</v>
      </c>
    </row>
    <row r="185" spans="2:8">
      <c r="E185" s="4" t="s">
        <v>7</v>
      </c>
      <c r="F185">
        <v>0.71099999999999997</v>
      </c>
      <c r="G185">
        <v>0.64</v>
      </c>
      <c r="H185" s="23">
        <f t="shared" si="6"/>
        <v>0.67363434492968177</v>
      </c>
    </row>
    <row r="187" spans="2:8">
      <c r="B187" t="s">
        <v>66</v>
      </c>
      <c r="C187" s="6">
        <v>21</v>
      </c>
      <c r="D187" t="s">
        <v>57</v>
      </c>
      <c r="E187" s="4" t="s">
        <v>3</v>
      </c>
      <c r="F187">
        <v>0.58899999999999997</v>
      </c>
      <c r="G187">
        <v>0.75</v>
      </c>
      <c r="H187" s="23">
        <f t="shared" ref="H187:H189" si="7">2*F187*G187/(F187+G187)</f>
        <v>0.65982076176250937</v>
      </c>
    </row>
    <row r="188" spans="2:8">
      <c r="D188" t="s">
        <v>52</v>
      </c>
      <c r="E188" s="4" t="s">
        <v>5</v>
      </c>
      <c r="F188">
        <v>0.75600000000000001</v>
      </c>
      <c r="G188">
        <v>0.874</v>
      </c>
      <c r="H188" s="23">
        <f t="shared" si="7"/>
        <v>0.81072883435582832</v>
      </c>
    </row>
    <row r="189" spans="2:8">
      <c r="E189" s="4" t="s">
        <v>7</v>
      </c>
      <c r="F189">
        <v>0.44</v>
      </c>
      <c r="G189">
        <v>0.35399999999999998</v>
      </c>
      <c r="H189" s="23">
        <f t="shared" si="7"/>
        <v>0.39234256926952132</v>
      </c>
    </row>
    <row r="191" spans="2:8">
      <c r="B191" t="s">
        <v>67</v>
      </c>
      <c r="C191" s="6">
        <v>20</v>
      </c>
      <c r="D191" t="s">
        <v>57</v>
      </c>
      <c r="E191" s="4" t="s">
        <v>3</v>
      </c>
      <c r="F191">
        <v>0.63300000000000001</v>
      </c>
      <c r="G191">
        <v>0.75900000000000001</v>
      </c>
      <c r="H191" s="23">
        <f t="shared" ref="H191:H193" si="8">2*F191*G191/(F191+G191)</f>
        <v>0.6902974137931035</v>
      </c>
    </row>
    <row r="192" spans="2:8">
      <c r="D192" t="s">
        <v>52</v>
      </c>
      <c r="E192" s="4" t="s">
        <v>5</v>
      </c>
      <c r="F192">
        <v>0.79600000000000004</v>
      </c>
      <c r="G192">
        <v>0.87</v>
      </c>
      <c r="H192" s="23">
        <f t="shared" si="8"/>
        <v>0.83135654261704683</v>
      </c>
    </row>
    <row r="193" spans="1:8">
      <c r="E193" s="4" t="s">
        <v>7</v>
      </c>
      <c r="F193">
        <v>0.52700000000000002</v>
      </c>
      <c r="G193">
        <v>0.35699999999999998</v>
      </c>
      <c r="H193" s="23">
        <f t="shared" si="8"/>
        <v>0.42565384615384616</v>
      </c>
    </row>
    <row r="194" spans="1:8">
      <c r="E194" s="4"/>
      <c r="H194" s="23"/>
    </row>
    <row r="195" spans="1:8">
      <c r="B195" s="27" t="s">
        <v>72</v>
      </c>
      <c r="E195" s="4" t="s">
        <v>3</v>
      </c>
      <c r="F195">
        <f t="shared" ref="F195:G197" si="9">AVERAGE(F175,F191)</f>
        <v>0.66249999999999998</v>
      </c>
      <c r="G195">
        <f t="shared" si="9"/>
        <v>0.71950000000000003</v>
      </c>
      <c r="H195" s="23">
        <f t="shared" ref="H195:H197" si="10">2*F195*G195/(F195+G195)</f>
        <v>0.68982452966714902</v>
      </c>
    </row>
    <row r="196" spans="1:8">
      <c r="E196" s="4" t="s">
        <v>5</v>
      </c>
      <c r="F196">
        <f t="shared" si="9"/>
        <v>0.64100000000000001</v>
      </c>
      <c r="G196">
        <f t="shared" si="9"/>
        <v>0.74199999999999999</v>
      </c>
      <c r="H196" s="23">
        <f t="shared" si="10"/>
        <v>0.68781200289226319</v>
      </c>
    </row>
    <row r="197" spans="1:8">
      <c r="E197" s="4" t="s">
        <v>7</v>
      </c>
      <c r="F197">
        <f t="shared" si="9"/>
        <v>0.54350000000000009</v>
      </c>
      <c r="G197">
        <f t="shared" si="9"/>
        <v>0.42899999999999999</v>
      </c>
      <c r="H197" s="23">
        <f t="shared" si="10"/>
        <v>0.47950951156812344</v>
      </c>
    </row>
    <row r="198" spans="1:8">
      <c r="E198" s="4"/>
      <c r="H198" s="23"/>
    </row>
    <row r="199" spans="1:8">
      <c r="E199" s="4"/>
      <c r="H199" s="23"/>
    </row>
    <row r="201" spans="1:8">
      <c r="A201" s="27" t="s">
        <v>66</v>
      </c>
      <c r="B201" t="s">
        <v>61</v>
      </c>
      <c r="C201" s="6">
        <v>21</v>
      </c>
      <c r="D201" t="s">
        <v>57</v>
      </c>
      <c r="E201" s="4" t="s">
        <v>3</v>
      </c>
      <c r="F201">
        <v>0.66900000000000004</v>
      </c>
      <c r="G201">
        <v>0.63200000000000001</v>
      </c>
      <c r="H201" s="23">
        <f t="shared" ref="H201:H203" si="11">2*F201*G201/(F201+G201)</f>
        <v>0.6499738662567256</v>
      </c>
    </row>
    <row r="202" spans="1:8">
      <c r="D202" t="s">
        <v>52</v>
      </c>
      <c r="E202" s="4" t="s">
        <v>5</v>
      </c>
      <c r="F202">
        <v>0.499</v>
      </c>
      <c r="G202">
        <v>0.627</v>
      </c>
      <c r="H202" s="23">
        <f t="shared" si="11"/>
        <v>0.55572468916518658</v>
      </c>
    </row>
    <row r="203" spans="1:8">
      <c r="E203" s="4" t="s">
        <v>7</v>
      </c>
      <c r="F203">
        <v>0.52600000000000002</v>
      </c>
      <c r="G203">
        <v>0.47599999999999998</v>
      </c>
      <c r="H203" s="23">
        <f t="shared" si="11"/>
        <v>0.49975249500998004</v>
      </c>
    </row>
    <row r="205" spans="1:8">
      <c r="B205" t="s">
        <v>62</v>
      </c>
      <c r="C205" s="6">
        <v>20</v>
      </c>
      <c r="D205" t="s">
        <v>57</v>
      </c>
      <c r="E205" s="4" t="s">
        <v>3</v>
      </c>
      <c r="F205">
        <v>0.67300000000000004</v>
      </c>
      <c r="G205">
        <v>0.65900000000000003</v>
      </c>
      <c r="H205" s="23">
        <f t="shared" ref="H205:H207" si="12">2*F205*G205/(F205+G205)</f>
        <v>0.66592642642642641</v>
      </c>
    </row>
    <row r="206" spans="1:8">
      <c r="D206" t="s">
        <v>52</v>
      </c>
      <c r="E206" s="4" t="s">
        <v>5</v>
      </c>
      <c r="F206">
        <v>0.51400000000000001</v>
      </c>
      <c r="G206">
        <v>0.65700000000000003</v>
      </c>
      <c r="H206" s="23">
        <f t="shared" si="12"/>
        <v>0.57676857386848845</v>
      </c>
    </row>
    <row r="207" spans="1:8">
      <c r="E207" s="4" t="s">
        <v>7</v>
      </c>
      <c r="F207">
        <v>0.61</v>
      </c>
      <c r="G207">
        <v>0.53700000000000003</v>
      </c>
      <c r="H207" s="23">
        <f t="shared" si="12"/>
        <v>0.57117698343504797</v>
      </c>
    </row>
    <row r="209" spans="2:8">
      <c r="B209" t="s">
        <v>64</v>
      </c>
      <c r="C209" s="6">
        <v>22</v>
      </c>
      <c r="D209" t="s">
        <v>57</v>
      </c>
      <c r="E209" s="4" t="s">
        <v>3</v>
      </c>
      <c r="F209">
        <v>0.66300000000000003</v>
      </c>
      <c r="G209">
        <v>0.67600000000000005</v>
      </c>
      <c r="H209" s="23">
        <f t="shared" ref="H209:H211" si="13">2*F209*G209/(F209+G209)</f>
        <v>0.66943689320388355</v>
      </c>
    </row>
    <row r="210" spans="2:8">
      <c r="D210" t="s">
        <v>52</v>
      </c>
      <c r="E210" s="4" t="s">
        <v>5</v>
      </c>
      <c r="F210">
        <v>0.82099999999999995</v>
      </c>
      <c r="G210">
        <v>0.94499999999999995</v>
      </c>
      <c r="H210" s="23">
        <f t="shared" si="13"/>
        <v>0.87864665911664763</v>
      </c>
    </row>
    <row r="211" spans="2:8">
      <c r="E211" s="4" t="s">
        <v>7</v>
      </c>
      <c r="F211">
        <v>0.60399999999999998</v>
      </c>
      <c r="G211">
        <v>0.501</v>
      </c>
      <c r="H211" s="23">
        <f t="shared" si="13"/>
        <v>0.54769954751131222</v>
      </c>
    </row>
    <row r="213" spans="2:8">
      <c r="B213" t="s">
        <v>65</v>
      </c>
      <c r="C213" s="6">
        <v>17</v>
      </c>
      <c r="D213" t="s">
        <v>57</v>
      </c>
      <c r="E213" s="4" t="s">
        <v>3</v>
      </c>
      <c r="F213">
        <v>0.68700000000000006</v>
      </c>
      <c r="G213">
        <v>0.72899999999999998</v>
      </c>
      <c r="H213" s="23">
        <f t="shared" ref="H213:H215" si="14">2*F213*G213/(F213+G213)</f>
        <v>0.70737711864406783</v>
      </c>
    </row>
    <row r="214" spans="2:8">
      <c r="D214" t="s">
        <v>52</v>
      </c>
      <c r="E214" s="4" t="s">
        <v>5</v>
      </c>
      <c r="F214">
        <v>0.84299999999999997</v>
      </c>
      <c r="G214">
        <v>0.94899999999999995</v>
      </c>
      <c r="H214" s="23">
        <f t="shared" si="14"/>
        <v>0.89286495535714283</v>
      </c>
    </row>
    <row r="215" spans="2:8">
      <c r="E215" s="4" t="s">
        <v>7</v>
      </c>
      <c r="F215">
        <v>0.72899999999999998</v>
      </c>
      <c r="G215">
        <v>0.626</v>
      </c>
      <c r="H215" s="23">
        <f t="shared" si="14"/>
        <v>0.67358523985239849</v>
      </c>
    </row>
    <row r="217" spans="2:8">
      <c r="B217" t="s">
        <v>66</v>
      </c>
      <c r="C217" s="6">
        <v>21</v>
      </c>
      <c r="D217" t="s">
        <v>57</v>
      </c>
      <c r="E217" s="4" t="s">
        <v>3</v>
      </c>
      <c r="F217">
        <v>0.59199999999999997</v>
      </c>
      <c r="G217">
        <v>0.72399999999999998</v>
      </c>
      <c r="H217" s="23">
        <f t="shared" ref="H217:H219" si="15">2*F217*G217/(F217+G217)</f>
        <v>0.65137993920972648</v>
      </c>
    </row>
    <row r="218" spans="2:8">
      <c r="D218" t="s">
        <v>52</v>
      </c>
      <c r="E218" s="4" t="s">
        <v>5</v>
      </c>
      <c r="F218">
        <v>0.84299999999999997</v>
      </c>
      <c r="G218">
        <v>0.88500000000000001</v>
      </c>
      <c r="H218" s="23">
        <f t="shared" si="15"/>
        <v>0.86348958333333337</v>
      </c>
    </row>
    <row r="219" spans="2:8">
      <c r="E219" s="4" t="s">
        <v>7</v>
      </c>
      <c r="F219">
        <v>0.6</v>
      </c>
      <c r="G219">
        <v>0.45</v>
      </c>
      <c r="H219" s="23">
        <f t="shared" si="15"/>
        <v>0.51428571428571435</v>
      </c>
    </row>
    <row r="221" spans="2:8">
      <c r="B221" t="s">
        <v>67</v>
      </c>
      <c r="C221" s="6">
        <v>20</v>
      </c>
      <c r="D221" t="s">
        <v>57</v>
      </c>
      <c r="E221" s="4" t="s">
        <v>3</v>
      </c>
      <c r="F221">
        <v>0.63400000000000001</v>
      </c>
      <c r="G221">
        <v>0.72399999999999998</v>
      </c>
      <c r="H221" s="23">
        <f t="shared" ref="H221:H223" si="16">2*F221*G221/(F221+G221)</f>
        <v>0.67601767304860083</v>
      </c>
    </row>
    <row r="222" spans="2:8">
      <c r="D222" t="s">
        <v>52</v>
      </c>
      <c r="E222" s="4" t="s">
        <v>5</v>
      </c>
      <c r="F222">
        <v>0.876</v>
      </c>
      <c r="G222">
        <v>0.88100000000000001</v>
      </c>
      <c r="H222" s="23">
        <f t="shared" si="16"/>
        <v>0.87849288560045524</v>
      </c>
    </row>
    <row r="223" spans="2:8">
      <c r="E223" s="4" t="s">
        <v>7</v>
      </c>
      <c r="F223">
        <v>0.72499999999999998</v>
      </c>
      <c r="G223">
        <v>0.45300000000000001</v>
      </c>
      <c r="H223" s="23">
        <f t="shared" si="16"/>
        <v>0.55759762308998306</v>
      </c>
    </row>
    <row r="225" spans="2:8">
      <c r="B225" s="27" t="s">
        <v>69</v>
      </c>
      <c r="E225" s="4" t="s">
        <v>3</v>
      </c>
      <c r="F225">
        <f t="shared" ref="F225:G227" si="17">AVERAGE(F213,F221)</f>
        <v>0.66050000000000009</v>
      </c>
      <c r="G225">
        <f t="shared" si="17"/>
        <v>0.72649999999999992</v>
      </c>
      <c r="H225" s="23">
        <f t="shared" ref="H225:H227" si="18">2*F225*G225/(F225+G225)</f>
        <v>0.69192970439798129</v>
      </c>
    </row>
    <row r="226" spans="2:8">
      <c r="E226" s="4" t="s">
        <v>5</v>
      </c>
      <c r="F226">
        <f t="shared" si="17"/>
        <v>0.85949999999999993</v>
      </c>
      <c r="G226">
        <f t="shared" si="17"/>
        <v>0.91500000000000004</v>
      </c>
      <c r="H226" s="23">
        <f t="shared" si="18"/>
        <v>0.88638207945900249</v>
      </c>
    </row>
    <row r="227" spans="2:8">
      <c r="E227" s="4" t="s">
        <v>7</v>
      </c>
      <c r="F227">
        <f t="shared" si="17"/>
        <v>0.72699999999999998</v>
      </c>
      <c r="G227">
        <f t="shared" si="17"/>
        <v>0.53949999999999998</v>
      </c>
      <c r="H227" s="23">
        <f t="shared" si="18"/>
        <v>0.6193707066719305</v>
      </c>
    </row>
    <row r="231" spans="2:8">
      <c r="F231">
        <f>AVERAGE(F225,F195,F165)</f>
        <v>0.66133333333333333</v>
      </c>
      <c r="G231">
        <f>AVERAGE(G225,G195,G165)</f>
        <v>0.73099999999999998</v>
      </c>
      <c r="H231">
        <f>AVERAGE(H225,H195,H165)</f>
        <v>0.69437593787019491</v>
      </c>
    </row>
    <row r="232" spans="2:8">
      <c r="F232">
        <f t="shared" ref="F232:H232" si="19">AVERAGE(F226,F196,F166)</f>
        <v>0.77066666666666661</v>
      </c>
      <c r="G232">
        <f t="shared" si="19"/>
        <v>0.85416666666666663</v>
      </c>
      <c r="H232">
        <f t="shared" si="19"/>
        <v>0.81004032991596253</v>
      </c>
    </row>
    <row r="233" spans="2:8">
      <c r="F233">
        <f t="shared" ref="F233:H233" si="20">AVERAGE(F227,F197,F167)</f>
        <v>0.66500000000000004</v>
      </c>
      <c r="G233">
        <f t="shared" si="20"/>
        <v>0.50216666666666665</v>
      </c>
      <c r="H233">
        <f t="shared" si="20"/>
        <v>0.57211835657506749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150" zoomScaleNormal="150" zoomScalePageLayoutView="150" workbookViewId="0">
      <selection activeCell="G13" sqref="G13"/>
    </sheetView>
  </sheetViews>
  <sheetFormatPr baseColWidth="10" defaultRowHeight="15" x14ac:dyDescent="0"/>
  <sheetData>
    <row r="1" spans="1:5">
      <c r="A1" t="s">
        <v>70</v>
      </c>
      <c r="B1" t="s">
        <v>19</v>
      </c>
      <c r="C1" t="s">
        <v>21</v>
      </c>
      <c r="D1" t="s">
        <v>26</v>
      </c>
      <c r="E1" t="s">
        <v>71</v>
      </c>
    </row>
    <row r="2" spans="1:5">
      <c r="A2" t="s">
        <v>4</v>
      </c>
      <c r="B2">
        <v>1942</v>
      </c>
      <c r="C2">
        <v>2145</v>
      </c>
      <c r="D2">
        <v>1813</v>
      </c>
      <c r="E2">
        <f>SUM(B2:D2)</f>
        <v>5900</v>
      </c>
    </row>
    <row r="3" spans="1:5">
      <c r="A3" t="s">
        <v>6</v>
      </c>
      <c r="B3">
        <v>2140</v>
      </c>
      <c r="C3">
        <v>1488</v>
      </c>
      <c r="D3">
        <v>1378</v>
      </c>
      <c r="E3">
        <f t="shared" ref="E3:E4" si="0">SUM(B3:D3)</f>
        <v>5006</v>
      </c>
    </row>
    <row r="4" spans="1:5">
      <c r="A4" t="s">
        <v>8</v>
      </c>
      <c r="B4">
        <v>2165</v>
      </c>
      <c r="C4">
        <v>2079</v>
      </c>
      <c r="D4">
        <v>1994</v>
      </c>
      <c r="E4">
        <f t="shared" si="0"/>
        <v>6238</v>
      </c>
    </row>
    <row r="5" spans="1:5">
      <c r="A5" t="s">
        <v>71</v>
      </c>
      <c r="B5">
        <f>SUM(B2:B4)</f>
        <v>6247</v>
      </c>
      <c r="C5">
        <f t="shared" ref="C5:D5" si="1">SUM(C2:C4)</f>
        <v>5712</v>
      </c>
      <c r="D5">
        <f t="shared" si="1"/>
        <v>5185</v>
      </c>
      <c r="E5">
        <f>SUM(B5:D5)</f>
        <v>17144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Chih-Wei Wu</dc:creator>
  <cp:lastModifiedBy>Chih-Wei Wu</cp:lastModifiedBy>
  <dcterms:created xsi:type="dcterms:W3CDTF">2014-03-31T23:34:05Z</dcterms:created>
  <dcterms:modified xsi:type="dcterms:W3CDTF">2014-09-27T05:37:54Z</dcterms:modified>
</cp:coreProperties>
</file>